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8_学力調査室\H.  政策評価／行政事業レビュー\行政事業レビュー\R2\201118 事業レビュー誤記修正\2011191300時点\"/>
    </mc:Choice>
  </mc:AlternateContent>
  <bookViews>
    <workbookView xWindow="0" yWindow="0" windowWidth="20280" windowHeight="855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539CA280_8477_4644_820A_6AFB8B5F2755_.wvu.Cols" localSheetId="1" hidden="1">入力規則等!$C:$D,入力規則等!$H:$I,入力規則等!$M:$N,入力規則等!$R:$S</definedName>
    <definedName name="Z_539CA280_8477_4644_820A_6AFB8B5F2755_.wvu.FilterData" localSheetId="4" hidden="1">別紙3!$AP$1:$AP$1320</definedName>
    <definedName name="Z_539CA280_8477_4644_820A_6AFB8B5F2755_.wvu.PrintArea" localSheetId="0" hidden="1">行政事業レビューシート!$A$1:$AX$1102</definedName>
    <definedName name="Z_539CA280_8477_4644_820A_6AFB8B5F2755_.wvu.Rows" localSheetId="0" hidden="1">行政事業レビューシート!$44:$78,行政事業レビューシート!$80:$99,行政事業レビューシート!$106:$114,行政事業レビューシート!$118:$129,行政事業レビューシート!$140:$186,行政事業レビューシート!$190:$429,行政事業レビューシート!$436:$455,行政事業レビューシート!$461:$480,行政事業レビューシート!$484:$699,行政事業レビューシート!$722:$724,行政事業レビューシート!$762:$777,行政事業レビューシート!$792:$830,行政事業レビューシート!$847:$866,行政事業レビューシート!$880:$1097,行政事業レビューシート!$1103:$1131</definedName>
  </definedNames>
  <calcPr calcId="162913"/>
  <customWorkbookViews>
    <customWorkbookView name="m - 個人用ビュー" guid="{539CA280-8477-4644-820A-6AFB8B5F2755}" mergeInterval="0" personalView="1" xWindow="165" yWindow="7" windowWidth="1139" windowHeight="1028"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S3" i="2"/>
  <c r="S4" i="2" s="1"/>
  <c r="S5" i="2" s="1"/>
  <c r="S6" i="2" s="1"/>
  <c r="S7" i="2" s="1"/>
  <c r="S8" i="2" s="1"/>
  <c r="P10" i="2" s="1"/>
  <c r="G11" i="1" s="1"/>
  <c r="G8" i="1" l="1"/>
</calcChain>
</file>

<file path=xl/sharedStrings.xml><?xml version="1.0" encoding="utf-8"?>
<sst xmlns="http://schemas.openxmlformats.org/spreadsheetml/2006/main" count="2942" uniqueCount="683">
  <si>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</si>
  <si>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</si>
  <si>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</si>
  <si>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</si>
  <si>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</si>
  <si>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</si>
  <si>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</si>
  <si>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</si>
  <si>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</si>
  <si>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</si>
  <si>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</si>
  <si>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</si>
  <si>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</si>
  <si>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</si>
  <si>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</si>
  <si>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</si>
  <si>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</si>
  <si>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</si>
  <si>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</si>
  <si>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</si>
  <si>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</si>
  <si>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</si>
  <si>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</si>
  <si>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</si>
  <si>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</si>
  <si>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</si>
  <si>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</si>
  <si>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</si>
  <si>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</si>
  <si>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</si>
  <si>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</si>
  <si>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</si>
  <si>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</si>
  <si>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</si>
  <si>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</si>
  <si>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</si>
  <si>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</si>
  <si>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</si>
  <si>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</si>
  <si>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</si>
  <si>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</si>
  <si>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</si>
  <si>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</si>
  <si>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</si>
  <si>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</si>
  <si>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</si>
  <si>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</si>
  <si>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</si>
  <si>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</si>
  <si>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</si>
  <si>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</si>
  <si>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</si>
  <si>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</si>
  <si>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</si>
  <si>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</si>
  <si>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</si>
  <si>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</si>
  <si>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</si>
  <si>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</si>
  <si>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</si>
  <si>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</si>
  <si>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</si>
  <si>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</si>
  <si>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</si>
  <si>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</si>
  <si>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</si>
  <si>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</si>
  <si>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</si>
  <si>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</si>
  <si>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</si>
  <si>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</si>
  <si>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</si>
  <si>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</si>
  <si>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</si>
  <si>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</si>
  <si>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</si>
  <si>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</si>
  <si>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</si>
  <si>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</si>
  <si>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</si>
  <si>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</si>
  <si>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</si>
  <si>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</si>
  <si>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</si>
  <si>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</si>
  <si>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</si>
  <si>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</si>
  <si>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</si>
  <si>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</si>
  <si>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</si>
  <si>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</si>
  <si>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</si>
  <si>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</si>
  <si>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</si>
  <si>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</si>
  <si>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</si>
  <si>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</si>
  <si>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</si>
  <si>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</si>
  <si>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</si>
  <si>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</si>
  <si>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</si>
  <si>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</si>
  <si>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</si>
  <si>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</si>
  <si>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</si>
  <si>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</si>
  <si>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</si>
  <si>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</si>
  <si>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</si>
  <si>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</si>
  <si>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</si>
  <si>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</si>
  <si>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</si>
  <si>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</si>
  <si>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</si>
  <si>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</si>
  <si>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</si>
  <si>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</si>
  <si>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</si>
  <si>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</si>
  <si>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</si>
  <si>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</si>
  <si>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</si>
  <si>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</si>
  <si>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</si>
  <si>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</si>
  <si>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</si>
  <si>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</si>
  <si>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</si>
  <si>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</si>
  <si>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</si>
  <si>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</si>
  <si>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</si>
  <si>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</si>
  <si>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</si>
  <si>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</si>
  <si>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</si>
  <si>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</si>
  <si>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</si>
  <si>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</si>
  <si>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</si>
  <si>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</si>
  <si>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</si>
  <si>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</si>
  <si>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</si>
  <si>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</si>
  <si>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</si>
  <si>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</si>
  <si>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</si>
  <si>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</si>
  <si>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</si>
  <si>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</si>
  <si>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</si>
  <si>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</si>
  <si>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</si>
  <si>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</si>
  <si>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</si>
  <si>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</si>
  <si>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</si>
  <si>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</si>
  <si>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</si>
  <si>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</si>
  <si>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</si>
  <si>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</si>
  <si>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</si>
  <si>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</si>
  <si>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</si>
  <si>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</si>
  <si>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</si>
  <si>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</si>
  <si>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</si>
  <si>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</si>
  <si>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</si>
  <si>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</si>
  <si>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</si>
  <si>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</si>
  <si>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</si>
  <si>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</si>
  <si>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</si>
  <si>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</si>
  <si>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</si>
  <si>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</si>
  <si>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</si>
  <si>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</si>
  <si>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</si>
  <si>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</si>
  <si>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</si>
  <si>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</si>
  <si>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</si>
  <si>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</si>
  <si>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</si>
  <si>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</si>
  <si>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</si>
  <si>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</si>
  <si>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</si>
  <si>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</si>
  <si>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</si>
  <si>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</si>
  <si>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</si>
  <si>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</si>
  <si>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</si>
  <si>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</si>
  <si>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</si>
  <si>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</si>
  <si>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</si>
  <si>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</si>
  <si>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</si>
  <si>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</si>
  <si>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</si>
  <si>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</si>
  <si>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</si>
  <si>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</si>
  <si>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</si>
  <si>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</si>
  <si>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</si>
  <si>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</si>
  <si>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</si>
  <si>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</si>
  <si>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</si>
  <si>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</si>
  <si>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</si>
  <si>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</si>
  <si>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</si>
  <si>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</si>
  <si>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</si>
  <si>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</si>
  <si>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</si>
  <si>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</si>
  <si>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</si>
  <si>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</si>
  <si>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</si>
  <si>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</si>
  <si>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</si>
  <si>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</si>
  <si>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</si>
  <si>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</si>
  <si>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</si>
  <si>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</si>
  <si>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</si>
  <si>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</si>
  <si>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</si>
  <si>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</si>
  <si>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</si>
  <si>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</si>
  <si>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</si>
  <si>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</si>
  <si>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</si>
  <si>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</si>
  <si>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</si>
  <si>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</si>
  <si>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</si>
  <si>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</si>
  <si>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</si>
  <si>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</si>
  <si>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</si>
  <si>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</si>
  <si>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</si>
  <si>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</si>
  <si>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</si>
  <si>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</si>
  <si>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</si>
  <si>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</si>
  <si>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</si>
  <si>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</si>
  <si>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</si>
  <si>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</si>
  <si>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</si>
  <si>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</si>
  <si>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</si>
  <si>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</si>
  <si>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</si>
  <si>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</si>
  <si>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</si>
  <si>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</si>
  <si>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</si>
  <si>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</si>
  <si>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</si>
  <si>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</si>
  <si>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</si>
  <si>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</si>
  <si>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</si>
  <si>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</si>
  <si>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</si>
  <si>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</si>
  <si>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</si>
  <si>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</si>
  <si>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</si>
  <si>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</si>
  <si>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</si>
  <si>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</si>
  <si>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</si>
  <si>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</si>
  <si>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</si>
  <si>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</si>
  <si>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</si>
  <si>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</si>
  <si>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</si>
  <si>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</si>
  <si>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</si>
  <si>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</si>
  <si>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</si>
  <si>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</si>
  <si>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</si>
  <si>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</si>
  <si>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</si>
  <si>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</si>
  <si>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</si>
  <si>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</si>
  <si>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</si>
  <si>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</si>
  <si>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</si>
  <si>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</si>
  <si>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</si>
  <si>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</si>
  <si>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</si>
  <si>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</si>
  <si>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</si>
  <si>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</si>
  <si>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</si>
  <si>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</si>
  <si>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</si>
  <si>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</si>
  <si>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</si>
  <si>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</si>
  <si>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</si>
  <si>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</si>
  <si>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</si>
  <si>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</si>
  <si>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</si>
  <si>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</si>
  <si>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</si>
  <si>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</si>
  <si>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</si>
  <si>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</si>
  <si>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</si>
  <si>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</si>
  <si>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</si>
  <si>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</si>
  <si>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</si>
  <si>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</si>
  <si>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</si>
  <si>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</si>
  <si>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</si>
  <si>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</si>
  <si>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</si>
  <si>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</si>
  <si>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</si>
  <si>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</si>
  <si>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</si>
  <si>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</si>
  <si>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</si>
  <si>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</si>
  <si>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</si>
  <si>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</si>
  <si>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</si>
  <si>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</si>
  <si>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</si>
  <si>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</si>
  <si>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</si>
  <si>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</si>
  <si>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</si>
  <si>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</si>
  <si>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</si>
  <si>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</si>
  <si>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</si>
  <si>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</si>
  <si>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</si>
  <si>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</si>
  <si>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</si>
  <si>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</si>
  <si>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</si>
  <si>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</si>
  <si>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</si>
  <si>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</si>
  <si>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</si>
  <si>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</si>
  <si>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</si>
  <si>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</si>
  <si>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</si>
  <si>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</si>
  <si>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</si>
  <si>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</si>
  <si>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</si>
  <si>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</si>
  <si>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</si>
  <si>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</si>
  <si>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</si>
  <si>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</si>
  <si>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</si>
  <si>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</si>
  <si>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</si>
  <si>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</si>
  <si>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</si>
  <si>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</si>
  <si>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</si>
  <si>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</si>
  <si>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</si>
  <si>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</si>
  <si>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</si>
  <si>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</si>
  <si>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</si>
  <si>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</si>
  <si>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</si>
  <si>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</si>
  <si>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</si>
  <si>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</si>
  <si>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</si>
  <si>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</si>
  <si>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</si>
  <si>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</si>
  <si>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</si>
  <si>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</si>
  <si>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</si>
  <si>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</si>
  <si>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</si>
  <si>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</si>
  <si>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</si>
  <si>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</si>
  <si>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</si>
  <si>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</si>
  <si>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</si>
  <si>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</si>
  <si>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</si>
  <si>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</si>
  <si>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</si>
  <si>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</si>
  <si>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</si>
  <si>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</si>
  <si>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</si>
  <si>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</si>
  <si>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</si>
  <si>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</si>
  <si>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</si>
  <si>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</si>
  <si>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</si>
  <si>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</si>
  <si>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</si>
  <si>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</si>
  <si>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</si>
  <si>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</si>
  <si>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</si>
  <si>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</si>
  <si>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</si>
  <si>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</si>
  <si>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</si>
  <si>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</si>
  <si>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</si>
  <si>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</si>
  <si>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</si>
  <si>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</si>
  <si>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</si>
  <si>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</si>
  <si>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</si>
  <si>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</si>
  <si>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</si>
  <si>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</si>
  <si>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</si>
  <si>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</si>
  <si>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</si>
  <si>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</si>
  <si>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</si>
  <si>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</si>
  <si>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</si>
  <si>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</si>
  <si>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</si>
  <si>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</si>
  <si>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</si>
  <si>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</si>
  <si>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</si>
  <si>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</si>
  <si>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</si>
  <si>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</si>
  <si>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</si>
  <si>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</si>
  <si>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</si>
  <si>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</si>
  <si>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</si>
  <si>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</si>
  <si>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</si>
  <si>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</si>
  <si>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</si>
  <si>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</si>
  <si>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</si>
  <si>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</si>
  <si>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</si>
  <si>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</si>
  <si>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</si>
  <si>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</si>
  <si>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</si>
  <si>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</si>
  <si>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</si>
  <si>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</si>
  <si>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</si>
  <si>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</si>
  <si>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</si>
  <si>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</si>
  <si>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</si>
  <si>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</si>
  <si>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</si>
  <si>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</si>
  <si>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</si>
  <si>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</si>
  <si>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</si>
  <si>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</si>
  <si>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</si>
  <si>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</si>
  <si>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</si>
  <si>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</si>
  <si>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</si>
  <si>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</si>
  <si>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</si>
  <si>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</si>
  <si>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</si>
  <si>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</si>
  <si>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</si>
  <si>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</si>
  <si>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</si>
  <si>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</si>
  <si>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</si>
  <si>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</si>
  <si>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</si>
  <si>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</si>
  <si>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</si>
  <si>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</si>
  <si>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</si>
  <si>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</si>
  <si>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</si>
  <si>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</si>
  <si>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</si>
  <si>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</si>
  <si>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</si>
  <si>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</si>
  <si>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</si>
  <si>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</si>
  <si>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</si>
  <si>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</si>
  <si>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</si>
  <si>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</si>
  <si>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</si>
  <si>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</si>
  <si>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</si>
  <si>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</si>
  <si>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</si>
  <si>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</si>
  <si>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</si>
  <si>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</si>
  <si>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</si>
  <si>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</si>
  <si>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</si>
  <si>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</si>
  <si>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</si>
  <si>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</si>
  <si>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</si>
  <si>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</si>
  <si>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</si>
  <si>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</si>
  <si>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</si>
  <si>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</si>
  <si>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</si>
  <si>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</si>
  <si>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</si>
  <si>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</si>
  <si>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</si>
  <si>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</si>
  <si>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</si>
  <si>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</si>
  <si>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</si>
  <si>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</si>
  <si>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</si>
  <si>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文部科学省</t>
    <phoneticPr fontId="5"/>
  </si>
  <si>
    <t>平成１８年度</t>
  </si>
  <si>
    <t>終了予定なし</t>
  </si>
  <si>
    <t>地方教育行政の組織及び運営に関する法律
第５４条第２項</t>
  </si>
  <si>
    <t>第3期教育振興基本計画（平成30年6月15日閣議決定）</t>
  </si>
  <si>
    <t>義務教育の機会均等とその水準の維持向上の観点から、全国的な児童生徒の学力や学習状況を把握・分析し、教育施策の成果と課題を検証し、その改善を図るとともに、そのような取組を通じて、教育に関する継続的な検証改善サイクルを確立し学校における児童生徒への教育指導の充実や学習状況の改善等に役立てる。</t>
  </si>
  <si>
    <t>教育政策推進事業委託費</t>
  </si>
  <si>
    <t>教職員研修費</t>
  </si>
  <si>
    <t>委員等旅費</t>
  </si>
  <si>
    <t>諸謝金</t>
  </si>
  <si>
    <t>職員旅費</t>
  </si>
  <si>
    <t>全国学力・学習状況調査等を実施した小学校において、指導改善等へ調査結果が活用されること</t>
  </si>
  <si>
    <t>全国学力・学習状況調査等を実施した中学校において、指導改善等へ調査結果が活用されること</t>
  </si>
  <si>
    <t>全国学力・学習状況調査の分析結果について、教育活動を改善するために活用した中学校( 国・公・私立)の割合</t>
  </si>
  <si>
    <t>全国学力・学習状況調査を実施した小学校の割合</t>
  </si>
  <si>
    <t>全国学力・学習状況調査を実施した中学校の割合</t>
  </si>
  <si>
    <t>千円</t>
  </si>
  <si>
    <t>　　Ｘ/Ｙ</t>
    <phoneticPr fontId="5"/>
  </si>
  <si>
    <t>／　</t>
    <phoneticPr fontId="5"/>
  </si>
  <si>
    <t>　　/</t>
    <phoneticPr fontId="5"/>
  </si>
  <si>
    <t>全国学力・学習状況調査の結果を分析し、具体的な教育指導の改善に活用した小学校( 国・公・私立)の割合
（よく行った、行ったと回答した率）
分母：全国学力・学習状況調査を実施した小学校数
分子：全国学力・学習状況調査の結果を分析し、具体的な教育指導の改善に活用したかについて、「よく行った」「行った」と回答した小学校数</t>
  </si>
  <si>
    <t>全国学力・学習状況調査の結果を分析し、具体的な教育指導の改善に活用した中学校( 国・公・私立)の割合
（よく行った、行ったと回答した率）
分母：全国学力・学習状況調査を実施した中学校数
分子：全国学力・学習状況調査の結果を分析し、具体的な教育指導の改善に活用したかについて、「よく行った」「行った」と回答した中学校数</t>
  </si>
  <si>
    <t>-</t>
    <phoneticPr fontId="5"/>
  </si>
  <si>
    <t>-</t>
    <phoneticPr fontId="5"/>
  </si>
  <si>
    <t>技術面と価格面の両面から審査を行う総合評価落札方式により委託業者の選定を行っており、妥当性の確保に努めている。</t>
  </si>
  <si>
    <t>同事業の過去の実績等を活用し、単位当たりコストの水準の妥当性の確保に努めている。</t>
  </si>
  <si>
    <t>委託契約の締結に際して、事業経費の費目・使途の内容を厳正に審査し、その必要性について適切なチェックを行っている。</t>
  </si>
  <si>
    <t>全国の９割以上の学校が本調査を活用しており、有効性の高い事業となっている。</t>
  </si>
  <si>
    <t>0049</t>
  </si>
  <si>
    <t>0080</t>
  </si>
  <si>
    <t>0087</t>
  </si>
  <si>
    <t>0040</t>
  </si>
  <si>
    <t>0039</t>
  </si>
  <si>
    <t>0041</t>
  </si>
  <si>
    <t>○</t>
  </si>
  <si>
    <t>1　新しい時代に向けた教育政策の推進</t>
    <phoneticPr fontId="5"/>
  </si>
  <si>
    <t>1-1 教育分野に関する客観的根拠に基づく政策立案の推進</t>
    <phoneticPr fontId="5"/>
  </si>
  <si>
    <t>全国学力・学習状況調査の実施</t>
    <phoneticPr fontId="5"/>
  </si>
  <si>
    <t>総合教育政策局</t>
    <phoneticPr fontId="5"/>
  </si>
  <si>
    <t>調査企画課</t>
    <phoneticPr fontId="5"/>
  </si>
  <si>
    <t>調査企画課長
岸本　哲哉</t>
    <rPh sb="0" eb="2">
      <t>チョウサ</t>
    </rPh>
    <rPh sb="2" eb="4">
      <t>キカク</t>
    </rPh>
    <rPh sb="4" eb="5">
      <t>カ</t>
    </rPh>
    <rPh sb="5" eb="6">
      <t>チョウ</t>
    </rPh>
    <rPh sb="7" eb="9">
      <t>キシモト</t>
    </rPh>
    <rPh sb="10" eb="12">
      <t>テツヤ</t>
    </rPh>
    <phoneticPr fontId="5"/>
  </si>
  <si>
    <t>本事業は小学校6学年及び中学校3学年の全児童生徒を対象として、国語、算数・数学の学力等の状況を調査するものであり、平成24年度調査からは国庫債務負担行為を活用し、準備事業と実施事業を一体的に実施している。
　●平成３０年度調査の実施事業
　　 平成３０年度調査のうち、調査問題等の配送・回収・採点・集計・調査結果の提供を民間機関へ委託。
    （平成３０年度：４月１７日付調査実施。）
  ●平成３１年度調査の準備事業
     平成３１年度調査のうち、問題作成等を除く調査問題の配送の準備、解答用紙等の回収、採点、集計等の準備を民間機関へ委託。
　　（平成３１年度：４月１８日付調査実施。）</t>
    <phoneticPr fontId="5"/>
  </si>
  <si>
    <t>無</t>
  </si>
  <si>
    <t>監査法人による専門的な視点で行う外部監査も実施し、事業の適正化・効率化に努めている。</t>
    <rPh sb="14" eb="15">
      <t>オコナ</t>
    </rPh>
    <rPh sb="16" eb="18">
      <t>ガイブ</t>
    </rPh>
    <rPh sb="21" eb="23">
      <t>ジッシ</t>
    </rPh>
    <phoneticPr fontId="5"/>
  </si>
  <si>
    <t>‐</t>
  </si>
  <si>
    <t>0044</t>
    <phoneticPr fontId="5"/>
  </si>
  <si>
    <t>雑役務費</t>
    <rPh sb="0" eb="1">
      <t>ザツ</t>
    </rPh>
    <rPh sb="1" eb="3">
      <t>エキム</t>
    </rPh>
    <rPh sb="3" eb="4">
      <t>ヒ</t>
    </rPh>
    <phoneticPr fontId="5"/>
  </si>
  <si>
    <t>採点業務請負費用　等</t>
    <rPh sb="0" eb="2">
      <t>サイテン</t>
    </rPh>
    <rPh sb="2" eb="4">
      <t>ギョウム</t>
    </rPh>
    <rPh sb="4" eb="6">
      <t>ウケオイ</t>
    </rPh>
    <rPh sb="6" eb="8">
      <t>ヒヨウ</t>
    </rPh>
    <rPh sb="9" eb="10">
      <t>トウ</t>
    </rPh>
    <phoneticPr fontId="5"/>
  </si>
  <si>
    <t>通信運搬費</t>
    <rPh sb="0" eb="2">
      <t>ツウシン</t>
    </rPh>
    <rPh sb="2" eb="4">
      <t>ウンパン</t>
    </rPh>
    <rPh sb="4" eb="5">
      <t>ヒ</t>
    </rPh>
    <phoneticPr fontId="5"/>
  </si>
  <si>
    <t>電子計算機諸費</t>
    <rPh sb="0" eb="2">
      <t>デンシ</t>
    </rPh>
    <rPh sb="2" eb="5">
      <t>ケイサンキ</t>
    </rPh>
    <rPh sb="5" eb="7">
      <t>ショヒ</t>
    </rPh>
    <phoneticPr fontId="5"/>
  </si>
  <si>
    <t>調査資材配送　等</t>
    <rPh sb="0" eb="2">
      <t>チョウサ</t>
    </rPh>
    <rPh sb="2" eb="4">
      <t>シザイ</t>
    </rPh>
    <rPh sb="4" eb="6">
      <t>ハイソウ</t>
    </rPh>
    <rPh sb="7" eb="8">
      <t>トウ</t>
    </rPh>
    <phoneticPr fontId="5"/>
  </si>
  <si>
    <t>採点集計システム関連費　等</t>
    <rPh sb="0" eb="2">
      <t>サイテン</t>
    </rPh>
    <rPh sb="2" eb="4">
      <t>シュウケイ</t>
    </rPh>
    <rPh sb="8" eb="10">
      <t>カンレン</t>
    </rPh>
    <rPh sb="10" eb="11">
      <t>ヒ</t>
    </rPh>
    <rPh sb="12" eb="13">
      <t>トウ</t>
    </rPh>
    <phoneticPr fontId="5"/>
  </si>
  <si>
    <t>人件費</t>
    <rPh sb="0" eb="3">
      <t>ジンケンヒ</t>
    </rPh>
    <phoneticPr fontId="5"/>
  </si>
  <si>
    <t>プロジェクト従事者の人件費</t>
    <rPh sb="6" eb="8">
      <t>ジュウジ</t>
    </rPh>
    <rPh sb="8" eb="9">
      <t>シャ</t>
    </rPh>
    <rPh sb="10" eb="13">
      <t>ジンケンヒ</t>
    </rPh>
    <phoneticPr fontId="5"/>
  </si>
  <si>
    <t>一般管理費</t>
    <rPh sb="0" eb="2">
      <t>イッパン</t>
    </rPh>
    <rPh sb="2" eb="5">
      <t>カンリヒ</t>
    </rPh>
    <phoneticPr fontId="5"/>
  </si>
  <si>
    <t>借料及び損料</t>
    <rPh sb="0" eb="1">
      <t>シャク</t>
    </rPh>
    <rPh sb="1" eb="2">
      <t>リョウ</t>
    </rPh>
    <rPh sb="2" eb="3">
      <t>オヨ</t>
    </rPh>
    <rPh sb="4" eb="6">
      <t>ソンリョウ</t>
    </rPh>
    <phoneticPr fontId="5"/>
  </si>
  <si>
    <t>採点会場、資材保管倉庫賃料　等</t>
    <rPh sb="0" eb="2">
      <t>サイテン</t>
    </rPh>
    <rPh sb="2" eb="4">
      <t>カイジョウ</t>
    </rPh>
    <rPh sb="5" eb="7">
      <t>シザイ</t>
    </rPh>
    <rPh sb="7" eb="9">
      <t>ホカン</t>
    </rPh>
    <rPh sb="9" eb="11">
      <t>ソウコ</t>
    </rPh>
    <rPh sb="11" eb="13">
      <t>チンリョウ</t>
    </rPh>
    <rPh sb="14" eb="15">
      <t>トウ</t>
    </rPh>
    <phoneticPr fontId="5"/>
  </si>
  <si>
    <t>印刷製本費</t>
    <rPh sb="0" eb="2">
      <t>インサツ</t>
    </rPh>
    <rPh sb="2" eb="4">
      <t>セイホン</t>
    </rPh>
    <rPh sb="4" eb="5">
      <t>ヒ</t>
    </rPh>
    <phoneticPr fontId="5"/>
  </si>
  <si>
    <t>調査資材印刷費　等</t>
    <rPh sb="0" eb="2">
      <t>チョウサ</t>
    </rPh>
    <rPh sb="2" eb="4">
      <t>シザイ</t>
    </rPh>
    <rPh sb="4" eb="6">
      <t>インサツ</t>
    </rPh>
    <rPh sb="6" eb="7">
      <t>ヒ</t>
    </rPh>
    <rPh sb="8" eb="9">
      <t>トウ</t>
    </rPh>
    <phoneticPr fontId="5"/>
  </si>
  <si>
    <t>消耗品費</t>
    <rPh sb="0" eb="3">
      <t>ショウモウヒン</t>
    </rPh>
    <rPh sb="3" eb="4">
      <t>ヒ</t>
    </rPh>
    <phoneticPr fontId="5"/>
  </si>
  <si>
    <t>梱包発送資材　等</t>
    <rPh sb="0" eb="2">
      <t>コンポウ</t>
    </rPh>
    <rPh sb="2" eb="4">
      <t>ハッソウ</t>
    </rPh>
    <rPh sb="4" eb="6">
      <t>シザイ</t>
    </rPh>
    <rPh sb="7" eb="8">
      <t>トウ</t>
    </rPh>
    <phoneticPr fontId="5"/>
  </si>
  <si>
    <t>消費税相当額</t>
    <rPh sb="0" eb="3">
      <t>ショウヒゼイ</t>
    </rPh>
    <rPh sb="3" eb="5">
      <t>ソウトウ</t>
    </rPh>
    <rPh sb="5" eb="6">
      <t>ガク</t>
    </rPh>
    <phoneticPr fontId="5"/>
  </si>
  <si>
    <t>採点会場、採点端末借料　等</t>
    <rPh sb="0" eb="2">
      <t>サイテン</t>
    </rPh>
    <rPh sb="2" eb="4">
      <t>カイジョウ</t>
    </rPh>
    <rPh sb="5" eb="7">
      <t>サイテン</t>
    </rPh>
    <rPh sb="7" eb="9">
      <t>タンマツ</t>
    </rPh>
    <rPh sb="9" eb="11">
      <t>シャクリョウ</t>
    </rPh>
    <rPh sb="12" eb="13">
      <t>トウ</t>
    </rPh>
    <phoneticPr fontId="5"/>
  </si>
  <si>
    <t>採点業務請負費用　等</t>
    <phoneticPr fontId="5"/>
  </si>
  <si>
    <t>梱包発送資材　等</t>
    <phoneticPr fontId="5"/>
  </si>
  <si>
    <t>調査資材印刷費　等</t>
    <phoneticPr fontId="5"/>
  </si>
  <si>
    <t>調査資材配送　等</t>
    <phoneticPr fontId="5"/>
  </si>
  <si>
    <t>※合計金額は四捨五入の関係で支出額合計（162百万円）と合わない。</t>
    <rPh sb="1" eb="3">
      <t>ゴウケイ</t>
    </rPh>
    <rPh sb="3" eb="5">
      <t>キンガク</t>
    </rPh>
    <rPh sb="6" eb="10">
      <t>シシャゴニュウ</t>
    </rPh>
    <rPh sb="11" eb="13">
      <t>カンケイ</t>
    </rPh>
    <rPh sb="14" eb="16">
      <t>シシュツ</t>
    </rPh>
    <rPh sb="16" eb="17">
      <t>ガク</t>
    </rPh>
    <rPh sb="17" eb="19">
      <t>ゴウケイ</t>
    </rPh>
    <rPh sb="23" eb="26">
      <t>ヒャクマンエン</t>
    </rPh>
    <rPh sb="28" eb="29">
      <t>ア</t>
    </rPh>
    <phoneticPr fontId="5"/>
  </si>
  <si>
    <t>全国学力・学習状況委調査の実施（小学校）</t>
    <rPh sb="0" eb="2">
      <t>ゼンコク</t>
    </rPh>
    <rPh sb="2" eb="4">
      <t>ガクリョク</t>
    </rPh>
    <rPh sb="5" eb="7">
      <t>ガクシュウ</t>
    </rPh>
    <rPh sb="7" eb="9">
      <t>ジョウキョウ</t>
    </rPh>
    <rPh sb="9" eb="10">
      <t>イ</t>
    </rPh>
    <rPh sb="10" eb="12">
      <t>チョウサ</t>
    </rPh>
    <rPh sb="13" eb="15">
      <t>ジッシ</t>
    </rPh>
    <rPh sb="16" eb="19">
      <t>ショウガッコウ</t>
    </rPh>
    <phoneticPr fontId="5"/>
  </si>
  <si>
    <t>全国学力・学習状況委調査の実施（中学校）</t>
    <rPh sb="16" eb="19">
      <t>チュウガッコウ</t>
    </rPh>
    <phoneticPr fontId="5"/>
  </si>
  <si>
    <t>株式会社内田洋行</t>
    <rPh sb="0" eb="2">
      <t>カブシキ</t>
    </rPh>
    <rPh sb="2" eb="4">
      <t>カイシャ</t>
    </rPh>
    <rPh sb="4" eb="6">
      <t>ウチダ</t>
    </rPh>
    <rPh sb="6" eb="8">
      <t>ヨウコウ</t>
    </rPh>
    <phoneticPr fontId="5"/>
  </si>
  <si>
    <t>株式会社ベネッセ・コーポレーション</t>
    <rPh sb="0" eb="2">
      <t>カブシキ</t>
    </rPh>
    <rPh sb="2" eb="4">
      <t>カイシャ</t>
    </rPh>
    <phoneticPr fontId="5"/>
  </si>
  <si>
    <t>株式会社ラーンズ</t>
    <rPh sb="0" eb="2">
      <t>カブシキ</t>
    </rPh>
    <rPh sb="2" eb="4">
      <t>カイシャ</t>
    </rPh>
    <phoneticPr fontId="5"/>
  </si>
  <si>
    <t>平成31年度全国学力・学習状況調査のおける中学校の英語調査実施に向けた英語予備調査の実施</t>
    <rPh sb="0" eb="2">
      <t>ヘイセイ</t>
    </rPh>
    <rPh sb="4" eb="5">
      <t>ネン</t>
    </rPh>
    <rPh sb="5" eb="6">
      <t>ド</t>
    </rPh>
    <rPh sb="6" eb="8">
      <t>ゼンコク</t>
    </rPh>
    <rPh sb="8" eb="10">
      <t>ガクリョク</t>
    </rPh>
    <rPh sb="11" eb="13">
      <t>ガクシュウ</t>
    </rPh>
    <rPh sb="13" eb="15">
      <t>ジョウキョウ</t>
    </rPh>
    <rPh sb="15" eb="17">
      <t>チョウサ</t>
    </rPh>
    <rPh sb="21" eb="24">
      <t>チュウガッコウ</t>
    </rPh>
    <rPh sb="25" eb="27">
      <t>エイゴ</t>
    </rPh>
    <rPh sb="27" eb="29">
      <t>チョウサ</t>
    </rPh>
    <rPh sb="29" eb="31">
      <t>ジッシ</t>
    </rPh>
    <rPh sb="32" eb="33">
      <t>ム</t>
    </rPh>
    <rPh sb="35" eb="37">
      <t>エイゴ</t>
    </rPh>
    <rPh sb="37" eb="39">
      <t>ヨビ</t>
    </rPh>
    <rPh sb="39" eb="41">
      <t>チョウサ</t>
    </rPh>
    <rPh sb="42" eb="44">
      <t>ジッシ</t>
    </rPh>
    <phoneticPr fontId="5"/>
  </si>
  <si>
    <t>本事業の成果物を活用する受益者は、教育施策を企画・立案・実施する国・自治体や教育指導を行う学校であり、全国的規模で調査を実施する事業の経費は国が負担すべきものである。</t>
    <rPh sb="0" eb="1">
      <t>ホン</t>
    </rPh>
    <rPh sb="1" eb="3">
      <t>ジギョウ</t>
    </rPh>
    <rPh sb="4" eb="6">
      <t>セイカ</t>
    </rPh>
    <rPh sb="6" eb="7">
      <t>ブツ</t>
    </rPh>
    <rPh sb="8" eb="10">
      <t>カツヨウ</t>
    </rPh>
    <rPh sb="12" eb="15">
      <t>ジュエキシャ</t>
    </rPh>
    <rPh sb="17" eb="19">
      <t>キョウイク</t>
    </rPh>
    <rPh sb="19" eb="20">
      <t>セ</t>
    </rPh>
    <rPh sb="20" eb="21">
      <t>サク</t>
    </rPh>
    <rPh sb="22" eb="24">
      <t>キカク</t>
    </rPh>
    <rPh sb="25" eb="27">
      <t>リツアン</t>
    </rPh>
    <rPh sb="28" eb="30">
      <t>ジッシ</t>
    </rPh>
    <rPh sb="32" eb="33">
      <t>クニ</t>
    </rPh>
    <rPh sb="34" eb="37">
      <t>ジチタイ</t>
    </rPh>
    <rPh sb="38" eb="40">
      <t>キョウイク</t>
    </rPh>
    <rPh sb="40" eb="42">
      <t>シドウ</t>
    </rPh>
    <rPh sb="43" eb="44">
      <t>オコナ</t>
    </rPh>
    <rPh sb="45" eb="47">
      <t>ガッコウ</t>
    </rPh>
    <rPh sb="51" eb="54">
      <t>ゼンコクテキ</t>
    </rPh>
    <rPh sb="54" eb="56">
      <t>キボ</t>
    </rPh>
    <rPh sb="57" eb="59">
      <t>チョウサ</t>
    </rPh>
    <rPh sb="60" eb="62">
      <t>ジッシ</t>
    </rPh>
    <rPh sb="64" eb="66">
      <t>ジギョウ</t>
    </rPh>
    <rPh sb="67" eb="69">
      <t>ケイヒ</t>
    </rPh>
    <rPh sb="70" eb="71">
      <t>クニ</t>
    </rPh>
    <rPh sb="72" eb="74">
      <t>フタン</t>
    </rPh>
    <phoneticPr fontId="5"/>
  </si>
  <si>
    <t>株式会社ラーンズ</t>
    <phoneticPr fontId="5"/>
  </si>
  <si>
    <t>株式会社ベネッセ・コーポレーション</t>
    <phoneticPr fontId="5"/>
  </si>
  <si>
    <t>A</t>
  </si>
  <si>
    <t>B</t>
  </si>
  <si>
    <t>株式会社内田洋行</t>
    <phoneticPr fontId="5"/>
  </si>
  <si>
    <t>本事業は、義務教育の機会均等とその水準の維持向上の観点から、全国的な児童生徒の学力や学習状況を把握・分析し、教育施策の成果と課題を検証し、その改善を図ること等を目的に実施しているものであり、国民や社会のニーズを的確に反映している。</t>
    <phoneticPr fontId="5"/>
  </si>
  <si>
    <t>本事業は、義務教育の機会均等とその水準の維持向上の観点から国が責任を持って行う必要があり、自治体や民間等に委ねることができない事業である。</t>
    <phoneticPr fontId="5"/>
  </si>
  <si>
    <t>教育施策の成果と課題を検証し、教育に関する継続的な検証改善サイクルを確立するために必要な、優先度の高い事業である。</t>
    <rPh sb="45" eb="48">
      <t>ユウセンド</t>
    </rPh>
    <rPh sb="49" eb="50">
      <t>タカ</t>
    </rPh>
    <phoneticPr fontId="5"/>
  </si>
  <si>
    <t>資金については直接委託先に支出しており、委託要項等において、国の契約及び支払いに関する規定の趣旨に従い、公正かつ最小の費用で効果をあげるよう経費を効率的に使用するよう定めている。</t>
    <rPh sb="20" eb="22">
      <t>イタク</t>
    </rPh>
    <rPh sb="22" eb="24">
      <t>ヨウコウ</t>
    </rPh>
    <rPh sb="24" eb="25">
      <t>トウ</t>
    </rPh>
    <rPh sb="30" eb="31">
      <t>クニ</t>
    </rPh>
    <rPh sb="32" eb="34">
      <t>ケイヤク</t>
    </rPh>
    <rPh sb="34" eb="35">
      <t>オヨ</t>
    </rPh>
    <rPh sb="36" eb="38">
      <t>シハラ</t>
    </rPh>
    <rPh sb="40" eb="41">
      <t>カン</t>
    </rPh>
    <rPh sb="43" eb="45">
      <t>キテイ</t>
    </rPh>
    <rPh sb="46" eb="48">
      <t>シュシ</t>
    </rPh>
    <rPh sb="49" eb="50">
      <t>シタガ</t>
    </rPh>
    <rPh sb="52" eb="54">
      <t>コウセイ</t>
    </rPh>
    <rPh sb="56" eb="58">
      <t>サイショウ</t>
    </rPh>
    <rPh sb="59" eb="61">
      <t>ヒヨウ</t>
    </rPh>
    <rPh sb="62" eb="64">
      <t>コウカ</t>
    </rPh>
    <rPh sb="70" eb="72">
      <t>ケイヒ</t>
    </rPh>
    <rPh sb="73" eb="76">
      <t>コウリツテキ</t>
    </rPh>
    <rPh sb="77" eb="79">
      <t>シヨウ</t>
    </rPh>
    <rPh sb="83" eb="84">
      <t>サダ</t>
    </rPh>
    <phoneticPr fontId="5"/>
  </si>
  <si>
    <t>各学校における全国学力・学習状況調査の結果の活用状況は年々向上しており、目標に見合ったものとなっている。</t>
    <phoneticPr fontId="5"/>
  </si>
  <si>
    <t>全国の９割以上の学校が本調査を活用しており、見込みに見合ったものととなっている。</t>
    <rPh sb="22" eb="24">
      <t>ミコミ</t>
    </rPh>
    <rPh sb="26" eb="28">
      <t>ミア</t>
    </rPh>
    <phoneticPr fontId="5"/>
  </si>
  <si>
    <t>委託者を選定する上で、公募前の事前説明会の実施、公告期間の十分な確保（３７日）等により、競争性・公平性が担保されており、平成２７年度事業以降、一者応札が解消されている。
また、委託費の支出については、契約に基づき支出先及び使途について精査を行うとともに、監査法人による業務・会計・システム監査を実施し、第三者の専門的視点からの監査も行うなど、適正な予算執行に努めている。</t>
    <rPh sb="0" eb="2">
      <t>イタク</t>
    </rPh>
    <rPh sb="2" eb="3">
      <t>シャ</t>
    </rPh>
    <rPh sb="4" eb="6">
      <t>センテイ</t>
    </rPh>
    <rPh sb="8" eb="9">
      <t>ウエ</t>
    </rPh>
    <rPh sb="11" eb="13">
      <t>コウボ</t>
    </rPh>
    <rPh sb="13" eb="14">
      <t>マエ</t>
    </rPh>
    <rPh sb="15" eb="17">
      <t>ジゼン</t>
    </rPh>
    <rPh sb="17" eb="20">
      <t>セツメイカイ</t>
    </rPh>
    <rPh sb="21" eb="23">
      <t>ジッシ</t>
    </rPh>
    <rPh sb="24" eb="26">
      <t>コウコク</t>
    </rPh>
    <rPh sb="26" eb="28">
      <t>キカン</t>
    </rPh>
    <rPh sb="29" eb="31">
      <t>ジュウブン</t>
    </rPh>
    <rPh sb="32" eb="34">
      <t>カクホ</t>
    </rPh>
    <rPh sb="37" eb="38">
      <t>ニチ</t>
    </rPh>
    <rPh sb="39" eb="40">
      <t>トウ</t>
    </rPh>
    <rPh sb="44" eb="47">
      <t>キョウソウセイ</t>
    </rPh>
    <rPh sb="48" eb="51">
      <t>コウヘイセイ</t>
    </rPh>
    <rPh sb="52" eb="54">
      <t>タンポ</t>
    </rPh>
    <rPh sb="60" eb="62">
      <t>ヘイセイ</t>
    </rPh>
    <rPh sb="64" eb="65">
      <t>ネン</t>
    </rPh>
    <rPh sb="65" eb="66">
      <t>ド</t>
    </rPh>
    <rPh sb="66" eb="68">
      <t>ジギョウ</t>
    </rPh>
    <rPh sb="68" eb="70">
      <t>イコウ</t>
    </rPh>
    <rPh sb="71" eb="73">
      <t>イッシャ</t>
    </rPh>
    <rPh sb="73" eb="75">
      <t>オウサツ</t>
    </rPh>
    <rPh sb="76" eb="78">
      <t>カイショウ</t>
    </rPh>
    <rPh sb="88" eb="90">
      <t>イタク</t>
    </rPh>
    <rPh sb="90" eb="91">
      <t>ヒ</t>
    </rPh>
    <rPh sb="92" eb="94">
      <t>シシュツ</t>
    </rPh>
    <rPh sb="100" eb="102">
      <t>ケイヤク</t>
    </rPh>
    <rPh sb="103" eb="104">
      <t>モト</t>
    </rPh>
    <rPh sb="106" eb="108">
      <t>シシュツ</t>
    </rPh>
    <rPh sb="108" eb="109">
      <t>サキ</t>
    </rPh>
    <rPh sb="109" eb="110">
      <t>オヨ</t>
    </rPh>
    <rPh sb="111" eb="113">
      <t>シト</t>
    </rPh>
    <rPh sb="117" eb="119">
      <t>セイサ</t>
    </rPh>
    <rPh sb="120" eb="121">
      <t>オコナ</t>
    </rPh>
    <rPh sb="127" eb="129">
      <t>カンサ</t>
    </rPh>
    <rPh sb="129" eb="131">
      <t>ホウジン</t>
    </rPh>
    <rPh sb="134" eb="136">
      <t>ギョウム</t>
    </rPh>
    <rPh sb="137" eb="139">
      <t>カイケイ</t>
    </rPh>
    <rPh sb="144" eb="146">
      <t>カンサ</t>
    </rPh>
    <rPh sb="147" eb="149">
      <t>ジッシ</t>
    </rPh>
    <rPh sb="151" eb="152">
      <t>ダイ</t>
    </rPh>
    <rPh sb="152" eb="154">
      <t>サンシャ</t>
    </rPh>
    <rPh sb="155" eb="158">
      <t>センモンテキ</t>
    </rPh>
    <rPh sb="158" eb="160">
      <t>シテン</t>
    </rPh>
    <rPh sb="163" eb="165">
      <t>カンサ</t>
    </rPh>
    <rPh sb="166" eb="167">
      <t>オコナ</t>
    </rPh>
    <rPh sb="171" eb="173">
      <t>テキセイ</t>
    </rPh>
    <rPh sb="174" eb="176">
      <t>ヨサン</t>
    </rPh>
    <rPh sb="176" eb="178">
      <t>シッコウ</t>
    </rPh>
    <rPh sb="179" eb="180">
      <t>ツト</t>
    </rPh>
    <phoneticPr fontId="5"/>
  </si>
  <si>
    <t>-</t>
    <phoneticPr fontId="5"/>
  </si>
  <si>
    <t>過去の行政事業レビューの結果を踏まえ、
　・本事業の理解を深めてもらうため入札説明会に先立ち事前説明会の開催
　・入札予定者が入札に係る準備期間を十分に確保できるよう、入札公告期間を可能な限り長く設定
　・国庫債務負担行為を活用し、準備事業と実施事業を一体として契約することによる効率化
等を実施するとととも、平成28年度には国からの委託研究等以外でも大学等の研究者が個票データ等を活用できるよう、具体的なルールとなる「『全国学力・学習状況調査』の個票データ等の貸与に係るガイドライン」を策定した他、平成30年度から学力の状況を客観的に評価するため国として一定の学力水準を示す（指標の設定等）など、個々の児童生徒にきめ細かく指導できるようにするための改善を図っている。</t>
    <rPh sb="0" eb="2">
      <t>カコ</t>
    </rPh>
    <rPh sb="3" eb="5">
      <t>ギョウセイ</t>
    </rPh>
    <rPh sb="5" eb="7">
      <t>ジギョウ</t>
    </rPh>
    <rPh sb="12" eb="14">
      <t>ケッカ</t>
    </rPh>
    <rPh sb="15" eb="16">
      <t>フ</t>
    </rPh>
    <rPh sb="37" eb="39">
      <t>ニュウサツ</t>
    </rPh>
    <rPh sb="39" eb="41">
      <t>セツメイ</t>
    </rPh>
    <rPh sb="41" eb="42">
      <t>カイ</t>
    </rPh>
    <rPh sb="43" eb="45">
      <t>サキダ</t>
    </rPh>
    <rPh sb="46" eb="48">
      <t>ジゼン</t>
    </rPh>
    <rPh sb="48" eb="51">
      <t>セツメイカイ</t>
    </rPh>
    <rPh sb="52" eb="54">
      <t>カイサイ</t>
    </rPh>
    <rPh sb="57" eb="59">
      <t>ニュウサツ</t>
    </rPh>
    <rPh sb="59" eb="61">
      <t>ヨテイ</t>
    </rPh>
    <rPh sb="61" eb="62">
      <t>シャ</t>
    </rPh>
    <rPh sb="63" eb="65">
      <t>ニュウサツ</t>
    </rPh>
    <rPh sb="66" eb="67">
      <t>カカ</t>
    </rPh>
    <rPh sb="68" eb="70">
      <t>ジュンビ</t>
    </rPh>
    <rPh sb="70" eb="72">
      <t>キカン</t>
    </rPh>
    <rPh sb="73" eb="75">
      <t>ジュウブン</t>
    </rPh>
    <rPh sb="76" eb="78">
      <t>カクホ</t>
    </rPh>
    <rPh sb="84" eb="86">
      <t>ニュウサツ</t>
    </rPh>
    <rPh sb="86" eb="88">
      <t>コウコク</t>
    </rPh>
    <rPh sb="88" eb="90">
      <t>キカン</t>
    </rPh>
    <rPh sb="91" eb="93">
      <t>カノウ</t>
    </rPh>
    <rPh sb="94" eb="95">
      <t>カギ</t>
    </rPh>
    <rPh sb="96" eb="97">
      <t>ナガ</t>
    </rPh>
    <rPh sb="98" eb="100">
      <t>セッテイ</t>
    </rPh>
    <rPh sb="103" eb="105">
      <t>コッコ</t>
    </rPh>
    <rPh sb="105" eb="107">
      <t>サイム</t>
    </rPh>
    <rPh sb="107" eb="109">
      <t>フタン</t>
    </rPh>
    <rPh sb="109" eb="111">
      <t>コウイ</t>
    </rPh>
    <rPh sb="112" eb="114">
      <t>カツヨウ</t>
    </rPh>
    <rPh sb="116" eb="118">
      <t>ジュンビ</t>
    </rPh>
    <rPh sb="118" eb="120">
      <t>ジギョウ</t>
    </rPh>
    <rPh sb="121" eb="123">
      <t>ジッシ</t>
    </rPh>
    <rPh sb="123" eb="125">
      <t>ジギョウ</t>
    </rPh>
    <rPh sb="126" eb="128">
      <t>イッタイ</t>
    </rPh>
    <rPh sb="131" eb="133">
      <t>ケイヤク</t>
    </rPh>
    <rPh sb="140" eb="143">
      <t>コウリツカ</t>
    </rPh>
    <rPh sb="144" eb="145">
      <t>ナド</t>
    </rPh>
    <rPh sb="146" eb="148">
      <t>ジッシ</t>
    </rPh>
    <phoneticPr fontId="5"/>
  </si>
  <si>
    <t>本事業は、平成22年6月に実施された行政事業レビュー公開プロセス対象事業であり、指摘事項を踏まえ、入札・契約業務について契約金額の適正化、入札の競争性・透明性の確保を図るため、毎年度以下の事項について留意し実施している。
●入札説明会に先立ち、事前説明会を開催し、本事業の理解を深めてもらうとともに、事業者間の適切な連携を可能としている。また受託事業者に可能な限りの情報提供を依頼し、情報共有を図る。
●入札予定者が入札準備期間を十分に確保できるよう、入札公告期間を可能な限り長く設定（平成30年度の公募においては37日間）。
●平成24年度調査から国庫債務負担行為を活用し、準備事業と実施事業を一括で契約し、効率化を図る。
●必要に応じて総合評価基準を見直す等して、事業者が参入しやすい環境の整備。
また、平成27年11月に実施された秋の年次公開検証（「秋のレビュー」）の指摘事項を踏まえ、平成28年度には国からの委託研究等以外でも大学等の研究者が個票データ等を活用できるよう、具体的なルールとなる「『全国学力・学習状況調査』の個票データ等の貸与に係るガイドライン」を策定した他、平成30年度から学力の状況を客観的に評価するため国として一定の学力水準を示す（指標の設定等）など、個々の児童生徒にきめ細かく指導できるようにするための改善を図っている。</t>
    <rPh sb="243" eb="245">
      <t>ヘイセイ</t>
    </rPh>
    <rPh sb="247" eb="248">
      <t>ネン</t>
    </rPh>
    <rPh sb="248" eb="249">
      <t>ド</t>
    </rPh>
    <rPh sb="250" eb="252">
      <t>コウボ</t>
    </rPh>
    <rPh sb="259" eb="260">
      <t>ニチ</t>
    </rPh>
    <rPh sb="260" eb="261">
      <t>カン</t>
    </rPh>
    <phoneticPr fontId="5"/>
  </si>
  <si>
    <t>その他</t>
    <phoneticPr fontId="5"/>
  </si>
  <si>
    <t>旅費、光熱水費</t>
    <phoneticPr fontId="5"/>
  </si>
  <si>
    <t>全国学力・学習状況調査の分析結果について、教育活動を改善するために活用した小学校( 国・公・私立)の割合</t>
    <phoneticPr fontId="5"/>
  </si>
  <si>
    <t>A.株式会社ラーンズ</t>
    <rPh sb="2" eb="6">
      <t>カブシキガイシャ</t>
    </rPh>
    <phoneticPr fontId="5"/>
  </si>
  <si>
    <t>B.株式会社内田洋行</t>
    <rPh sb="2" eb="6">
      <t>カブシキガイシャ</t>
    </rPh>
    <rPh sb="6" eb="8">
      <t>ウチダ</t>
    </rPh>
    <rPh sb="8" eb="10">
      <t>ヨウコウ</t>
    </rPh>
    <phoneticPr fontId="5"/>
  </si>
  <si>
    <t>-</t>
    <phoneticPr fontId="5"/>
  </si>
  <si>
    <t>外部有識者による点検対象外</t>
    <rPh sb="0" eb="5">
      <t>ガイブユウシキシャ</t>
    </rPh>
    <rPh sb="8" eb="13">
      <t>テンケンタイショウガイ</t>
    </rPh>
    <phoneticPr fontId="5"/>
  </si>
  <si>
    <t>１．事業評価の観点：この事業は、全国的な児童生徒の学力や学習状況を把握・分析し、教育施策の成果と課題を検証し、その改善を図るとともに、教育に関する継続的な検証改善サイクルを確立し学校における児童生徒への教育指導の充実や学習状況の改善等に役立てる事業であり、予算執行状況の観点から検証を行った。
２．所見：この事業は、国、教育委員会の教育施策や学校の教育指導の改善に役立てられており今後も引き続き実施することの必要性は認められるが、概ね計画通りに予算執行されたものと考えられるものの、更なる事業の効率化を目指し、積算単価を再検証するなど、引き続きコスト削減に努めるべきである。</t>
    <phoneticPr fontId="5"/>
  </si>
  <si>
    <t>縮減</t>
  </si>
  <si>
    <t>元来から、概算要求に当たっては、過年度に実施した直近の同規模調査の際の決算額を踏まえて積算を見直しており、令和２年度は概算要求に▲127百万円反映した。</t>
    <phoneticPr fontId="5"/>
  </si>
  <si>
    <t>全国学力・学習状況調査　質問紙調査　報告書（平成29年度、平成30年度、平成31年度（令和元年度））</t>
    <phoneticPr fontId="5"/>
  </si>
  <si>
    <t>-</t>
    <phoneticPr fontId="5"/>
  </si>
  <si>
    <t>文教・科学技術</t>
  </si>
  <si>
    <t>成果目標と測定指標は同一の指標であり、この指標の向上により、客観的な根拠に基づく施策のより一層の推進につながる。</t>
    <rPh sb="30" eb="33">
      <t>キャッカンテキ</t>
    </rPh>
    <rPh sb="34" eb="36">
      <t>コンキョ</t>
    </rPh>
    <rPh sb="37" eb="38">
      <t>モト</t>
    </rPh>
    <phoneticPr fontId="5"/>
  </si>
  <si>
    <t>ライフステージを通じた教育政策全体について、エビデンスに基づく実効性あるPDCAサイクルを確立</t>
    <rPh sb="8" eb="9">
      <t>ツウ</t>
    </rPh>
    <rPh sb="11" eb="13">
      <t>キョウイク</t>
    </rPh>
    <rPh sb="13" eb="15">
      <t>セイサク</t>
    </rPh>
    <rPh sb="15" eb="17">
      <t>ゼンタイ</t>
    </rPh>
    <rPh sb="28" eb="29">
      <t>モト</t>
    </rPh>
    <rPh sb="31" eb="34">
      <t>ジッコウセイ</t>
    </rPh>
    <rPh sb="45" eb="47">
      <t>カクリツ</t>
    </rPh>
    <phoneticPr fontId="5"/>
  </si>
  <si>
    <t>件</t>
    <rPh sb="0" eb="1">
      <t>ケン</t>
    </rPh>
    <phoneticPr fontId="5"/>
  </si>
  <si>
    <t>-</t>
    <phoneticPr fontId="5"/>
  </si>
  <si>
    <t>本事業は、教育に関する継続的な検証改善サイクルを確立し学校における児童生徒への教育指導の充実や学習状況の改善等に役立てることを目的としており、エビデンスに基づく実効性あるPDCAサイクルの確立につながる。</t>
    <rPh sb="63" eb="65">
      <t>モクテキ</t>
    </rPh>
    <rPh sb="77" eb="78">
      <t>モト</t>
    </rPh>
    <rPh sb="80" eb="83">
      <t>ジッコウセイ</t>
    </rPh>
    <rPh sb="94" eb="96">
      <t>カクリツ</t>
    </rPh>
    <phoneticPr fontId="5"/>
  </si>
  <si>
    <t>全国学力・学習状況調査に関するデータの研究者等への貸与件数（件）</t>
    <rPh sb="0" eb="2">
      <t>ゼンコク</t>
    </rPh>
    <rPh sb="2" eb="4">
      <t>ガクリョク</t>
    </rPh>
    <rPh sb="5" eb="7">
      <t>ガクシュウ</t>
    </rPh>
    <rPh sb="7" eb="9">
      <t>ジョウキョウ</t>
    </rPh>
    <rPh sb="9" eb="11">
      <t>チョウサ</t>
    </rPh>
    <rPh sb="12" eb="13">
      <t>カン</t>
    </rPh>
    <rPh sb="19" eb="22">
      <t>ケンキュウシャ</t>
    </rPh>
    <rPh sb="22" eb="23">
      <t>トウ</t>
    </rPh>
    <rPh sb="25" eb="27">
      <t>タイヨ</t>
    </rPh>
    <rPh sb="27" eb="29">
      <t>ケンスウ</t>
    </rPh>
    <rPh sb="30" eb="31">
      <t>ケン</t>
    </rPh>
    <phoneticPr fontId="5"/>
  </si>
  <si>
    <t>Ｘ=各年度の執行額（百万円）　／
Y=各年度の実施学校数（校）　　　　　　　　　　　　　　　</t>
    <rPh sb="10" eb="13">
      <t>ヒャクマンエン</t>
    </rPh>
    <phoneticPr fontId="5"/>
  </si>
  <si>
    <t>4,626/29,510</t>
    <phoneticPr fontId="5"/>
  </si>
  <si>
    <t>4,336/29,820</t>
    <phoneticPr fontId="5"/>
  </si>
  <si>
    <t>4,580/29,684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</si>
</sst>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12</xdr:col>
      <xdr:colOff>68036</xdr:colOff>
      <xdr:row>741</xdr:row>
      <xdr:rowOff>204107</xdr:rowOff>
    </xdr:from>
    <xdr:to>
      <xdr:col>44</xdr:col>
      <xdr:colOff>145245</xdr:colOff>
      <xdr:row>756</xdr:row>
      <xdr:rowOff>652443</xdr:rowOff>
    </xdr:to>
    <xdr:pic>
      <xdr:nvPicPr>
        <xdr:cNvPr id="18" name="図 17">
          <a:extLst>
            <a:ext uri="{FF2B5EF4-FFF2-40B4-BE49-F238E27FC236}">
              <a16:creationId xmlns:a16="http://schemas.microsoft.com/office/drawing/2014/main" id="{33437811-5F33-4B64-81B4-BEE16CA5C229}"/>
            </a:ext>
          </a:extLst>
        </xdr:cNvPr>
        <xdr:cNvPicPr>
          <a:picLocks noChangeAspect="1"/>
        </xdr:cNvPicPr>
      </xdr:nvPicPr>
      <xdr:blipFill>
        <a:blip xmlns:r="http://schemas.openxmlformats.org/officeDocument/2006/relationships" r:embed="rId1"/>
        <a:stretch>
          <a:fillRect/>
        </a:stretch>
      </xdr:blipFill>
      <xdr:spPr>
        <a:xfrm>
          <a:off x="2517322" y="48346178"/>
          <a:ext cx="6608637" cy="575512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85" zoomScaleNormal="75" zoomScaleSheetLayoutView="85" zoomScalePageLayoutView="85" workbookViewId="0">
      <selection activeCell="AP1115" sqref="AP1115:AX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10</v>
      </c>
      <c r="AT2" s="950"/>
      <c r="AU2" s="950"/>
      <c r="AV2" s="52" t="str">
        <f>IF(AW2="", "", "-")</f>
        <v/>
      </c>
      <c r="AW2" s="921"/>
      <c r="AX2" s="921"/>
    </row>
    <row r="3" spans="1:50" ht="21" customHeight="1" thickBot="1" x14ac:dyDescent="0.2">
      <c r="A3" s="877" t="s">
        <v>540</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570</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607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608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571</v>
      </c>
      <c r="H5" s="850"/>
      <c r="I5" s="850"/>
      <c r="J5" s="850"/>
      <c r="K5" s="850"/>
      <c r="L5" s="850"/>
      <c r="M5" s="851" t="s">
        <v>66</v>
      </c>
      <c r="N5" s="852"/>
      <c r="O5" s="852"/>
      <c r="P5" s="852"/>
      <c r="Q5" s="852"/>
      <c r="R5" s="853"/>
      <c r="S5" s="854" t="s">
        <v>572</v>
      </c>
      <c r="T5" s="850"/>
      <c r="U5" s="850"/>
      <c r="V5" s="850"/>
      <c r="W5" s="850"/>
      <c r="X5" s="855"/>
      <c r="Y5" s="708" t="s">
        <v>3</v>
      </c>
      <c r="Z5" s="556"/>
      <c r="AA5" s="556"/>
      <c r="AB5" s="556"/>
      <c r="AC5" s="556"/>
      <c r="AD5" s="557"/>
      <c r="AE5" s="709" t="s">
        <v>609</v>
      </c>
      <c r="AF5" s="709"/>
      <c r="AG5" s="709"/>
      <c r="AH5" s="709"/>
      <c r="AI5" s="709"/>
      <c r="AJ5" s="709"/>
      <c r="AK5" s="709"/>
      <c r="AL5" s="709"/>
      <c r="AM5" s="709"/>
      <c r="AN5" s="709"/>
      <c r="AO5" s="709"/>
      <c r="AP5" s="710"/>
      <c r="AQ5" s="711" t="s">
        <v>610</v>
      </c>
      <c r="AR5" s="712"/>
      <c r="AS5" s="712"/>
      <c r="AT5" s="712"/>
      <c r="AU5" s="712"/>
      <c r="AV5" s="712"/>
      <c r="AW5" s="712"/>
      <c r="AX5" s="713"/>
    </row>
    <row r="6" spans="1:50" ht="39" customHeight="1" x14ac:dyDescent="0.15">
      <c r="A6" s="716" t="s">
        <v>4</v>
      </c>
      <c r="B6" s="717"/>
      <c r="C6" s="717"/>
      <c r="D6" s="717"/>
      <c r="E6" s="717"/>
      <c r="F6" s="71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8" t="s">
        <v>22</v>
      </c>
      <c r="B7" s="509"/>
      <c r="C7" s="509"/>
      <c r="D7" s="509"/>
      <c r="E7" s="509"/>
      <c r="F7" s="510"/>
      <c r="G7" s="511" t="s">
        <v>573</v>
      </c>
      <c r="H7" s="512"/>
      <c r="I7" s="512"/>
      <c r="J7" s="512"/>
      <c r="K7" s="512"/>
      <c r="L7" s="512"/>
      <c r="M7" s="512"/>
      <c r="N7" s="512"/>
      <c r="O7" s="512"/>
      <c r="P7" s="512"/>
      <c r="Q7" s="512"/>
      <c r="R7" s="512"/>
      <c r="S7" s="512"/>
      <c r="T7" s="512"/>
      <c r="U7" s="512"/>
      <c r="V7" s="512"/>
      <c r="W7" s="512"/>
      <c r="X7" s="513"/>
      <c r="Y7" s="932" t="s">
        <v>512</v>
      </c>
      <c r="Z7" s="456"/>
      <c r="AA7" s="456"/>
      <c r="AB7" s="456"/>
      <c r="AC7" s="456"/>
      <c r="AD7" s="933"/>
      <c r="AE7" s="922" t="s">
        <v>574</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8" t="s">
        <v>378</v>
      </c>
      <c r="B8" s="509"/>
      <c r="C8" s="509"/>
      <c r="D8" s="509"/>
      <c r="E8" s="509"/>
      <c r="F8" s="510"/>
      <c r="G8" s="951" t="str">
        <f>入力規則等!A28</f>
        <v>-</v>
      </c>
      <c r="H8" s="730"/>
      <c r="I8" s="730"/>
      <c r="J8" s="730"/>
      <c r="K8" s="730"/>
      <c r="L8" s="730"/>
      <c r="M8" s="730"/>
      <c r="N8" s="730"/>
      <c r="O8" s="730"/>
      <c r="P8" s="730"/>
      <c r="Q8" s="730"/>
      <c r="R8" s="730"/>
      <c r="S8" s="730"/>
      <c r="T8" s="730"/>
      <c r="U8" s="730"/>
      <c r="V8" s="730"/>
      <c r="W8" s="730"/>
      <c r="X8" s="952"/>
      <c r="Y8" s="856" t="s">
        <v>379</v>
      </c>
      <c r="Z8" s="857"/>
      <c r="AA8" s="857"/>
      <c r="AB8" s="857"/>
      <c r="AC8" s="857"/>
      <c r="AD8" s="858"/>
      <c r="AE8" s="729" t="str">
        <f>入力規則等!K13</f>
        <v>文教及び科学振興</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575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08" customHeight="1" x14ac:dyDescent="0.15">
      <c r="A10" s="670" t="s">
        <v>30</v>
      </c>
      <c r="B10" s="671"/>
      <c r="C10" s="671"/>
      <c r="D10" s="671"/>
      <c r="E10" s="671"/>
      <c r="F10" s="671"/>
      <c r="G10" s="764" t="s">
        <v>611</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3" t="s">
        <v>24</v>
      </c>
      <c r="B12" s="954"/>
      <c r="C12" s="954"/>
      <c r="D12" s="954"/>
      <c r="E12" s="954"/>
      <c r="F12" s="955"/>
      <c r="G12" s="770"/>
      <c r="H12" s="771"/>
      <c r="I12" s="771"/>
      <c r="J12" s="771"/>
      <c r="K12" s="771"/>
      <c r="L12" s="771"/>
      <c r="M12" s="771"/>
      <c r="N12" s="771"/>
      <c r="O12" s="771"/>
      <c r="P12" s="428" t="s">
        <v>531</v>
      </c>
      <c r="Q12" s="429"/>
      <c r="R12" s="429"/>
      <c r="S12" s="429"/>
      <c r="T12" s="429"/>
      <c r="U12" s="429"/>
      <c r="V12" s="430"/>
      <c r="W12" s="428" t="s">
        <v>528</v>
      </c>
      <c r="X12" s="429"/>
      <c r="Y12" s="429"/>
      <c r="Z12" s="429"/>
      <c r="AA12" s="429"/>
      <c r="AB12" s="429"/>
      <c r="AC12" s="430"/>
      <c r="AD12" s="428" t="s">
        <v>523</v>
      </c>
      <c r="AE12" s="429"/>
      <c r="AF12" s="429"/>
      <c r="AG12" s="429"/>
      <c r="AH12" s="429"/>
      <c r="AI12" s="429"/>
      <c r="AJ12" s="430"/>
      <c r="AK12" s="428" t="s">
        <v>516</v>
      </c>
      <c r="AL12" s="429"/>
      <c r="AM12" s="429"/>
      <c r="AN12" s="429"/>
      <c r="AO12" s="429"/>
      <c r="AP12" s="429"/>
      <c r="AQ12" s="430"/>
      <c r="AR12" s="428" t="s">
        <v>514</v>
      </c>
      <c r="AS12" s="429"/>
      <c r="AT12" s="429"/>
      <c r="AU12" s="429"/>
      <c r="AV12" s="429"/>
      <c r="AW12" s="429"/>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4665</v>
      </c>
      <c r="Q13" s="668"/>
      <c r="R13" s="668"/>
      <c r="S13" s="668"/>
      <c r="T13" s="668"/>
      <c r="U13" s="668"/>
      <c r="V13" s="669"/>
      <c r="W13" s="667">
        <v>4611</v>
      </c>
      <c r="X13" s="668"/>
      <c r="Y13" s="668"/>
      <c r="Z13" s="668"/>
      <c r="AA13" s="668"/>
      <c r="AB13" s="668"/>
      <c r="AC13" s="669"/>
      <c r="AD13" s="667">
        <v>4587.5</v>
      </c>
      <c r="AE13" s="668"/>
      <c r="AF13" s="668"/>
      <c r="AG13" s="668"/>
      <c r="AH13" s="668"/>
      <c r="AI13" s="668"/>
      <c r="AJ13" s="669"/>
      <c r="AK13" s="667">
        <v>4635.7</v>
      </c>
      <c r="AL13" s="668"/>
      <c r="AM13" s="668"/>
      <c r="AN13" s="668"/>
      <c r="AO13" s="668"/>
      <c r="AP13" s="668"/>
      <c r="AQ13" s="669"/>
      <c r="AR13" s="929">
        <v>4550.3999999999996</v>
      </c>
      <c r="AS13" s="930"/>
      <c r="AT13" s="930"/>
      <c r="AU13" s="930"/>
      <c r="AV13" s="930"/>
      <c r="AW13" s="930"/>
      <c r="AX13" s="931"/>
    </row>
    <row r="14" spans="1:50" ht="21" customHeight="1" x14ac:dyDescent="0.15">
      <c r="A14" s="624"/>
      <c r="B14" s="625"/>
      <c r="C14" s="625"/>
      <c r="D14" s="625"/>
      <c r="E14" s="625"/>
      <c r="F14" s="626"/>
      <c r="G14" s="735"/>
      <c r="H14" s="736"/>
      <c r="I14" s="721" t="s">
        <v>8</v>
      </c>
      <c r="J14" s="772"/>
      <c r="K14" s="772"/>
      <c r="L14" s="772"/>
      <c r="M14" s="772"/>
      <c r="N14" s="772"/>
      <c r="O14" s="773"/>
      <c r="P14" s="667" t="s">
        <v>569</v>
      </c>
      <c r="Q14" s="668"/>
      <c r="R14" s="668"/>
      <c r="S14" s="668"/>
      <c r="T14" s="668"/>
      <c r="U14" s="668"/>
      <c r="V14" s="669"/>
      <c r="W14" s="667" t="s">
        <v>569</v>
      </c>
      <c r="X14" s="668"/>
      <c r="Y14" s="668"/>
      <c r="Z14" s="668"/>
      <c r="AA14" s="668"/>
      <c r="AB14" s="668"/>
      <c r="AC14" s="669"/>
      <c r="AD14" s="667" t="s">
        <v>569</v>
      </c>
      <c r="AE14" s="668"/>
      <c r="AF14" s="668"/>
      <c r="AG14" s="668"/>
      <c r="AH14" s="668"/>
      <c r="AI14" s="668"/>
      <c r="AJ14" s="669"/>
      <c r="AK14" s="667" t="s">
        <v>665</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569</v>
      </c>
      <c r="Q15" s="668"/>
      <c r="R15" s="668"/>
      <c r="S15" s="668"/>
      <c r="T15" s="668"/>
      <c r="U15" s="668"/>
      <c r="V15" s="669"/>
      <c r="W15" s="667" t="s">
        <v>569</v>
      </c>
      <c r="X15" s="668"/>
      <c r="Y15" s="668"/>
      <c r="Z15" s="668"/>
      <c r="AA15" s="668"/>
      <c r="AB15" s="668"/>
      <c r="AC15" s="669"/>
      <c r="AD15" s="667" t="s">
        <v>569</v>
      </c>
      <c r="AE15" s="668"/>
      <c r="AF15" s="668"/>
      <c r="AG15" s="668"/>
      <c r="AH15" s="668"/>
      <c r="AI15" s="668"/>
      <c r="AJ15" s="669"/>
      <c r="AK15" s="667" t="s">
        <v>657</v>
      </c>
      <c r="AL15" s="668"/>
      <c r="AM15" s="668"/>
      <c r="AN15" s="668"/>
      <c r="AO15" s="668"/>
      <c r="AP15" s="668"/>
      <c r="AQ15" s="669"/>
      <c r="AR15" s="667" t="s">
        <v>665</v>
      </c>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569</v>
      </c>
      <c r="Q16" s="668"/>
      <c r="R16" s="668"/>
      <c r="S16" s="668"/>
      <c r="T16" s="668"/>
      <c r="U16" s="668"/>
      <c r="V16" s="669"/>
      <c r="W16" s="667" t="s">
        <v>569</v>
      </c>
      <c r="X16" s="668"/>
      <c r="Y16" s="668"/>
      <c r="Z16" s="668"/>
      <c r="AA16" s="668"/>
      <c r="AB16" s="668"/>
      <c r="AC16" s="669"/>
      <c r="AD16" s="667" t="s">
        <v>657</v>
      </c>
      <c r="AE16" s="668"/>
      <c r="AF16" s="668"/>
      <c r="AG16" s="668"/>
      <c r="AH16" s="668"/>
      <c r="AI16" s="668"/>
      <c r="AJ16" s="669"/>
      <c r="AK16" s="667" t="s">
        <v>665</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569</v>
      </c>
      <c r="Q17" s="668"/>
      <c r="R17" s="668"/>
      <c r="S17" s="668"/>
      <c r="T17" s="668"/>
      <c r="U17" s="668"/>
      <c r="V17" s="669"/>
      <c r="W17" s="667" t="s">
        <v>569</v>
      </c>
      <c r="X17" s="668"/>
      <c r="Y17" s="668"/>
      <c r="Z17" s="668"/>
      <c r="AA17" s="668"/>
      <c r="AB17" s="668"/>
      <c r="AC17" s="669"/>
      <c r="AD17" s="667" t="s">
        <v>657</v>
      </c>
      <c r="AE17" s="668"/>
      <c r="AF17" s="668"/>
      <c r="AG17" s="668"/>
      <c r="AH17" s="668"/>
      <c r="AI17" s="668"/>
      <c r="AJ17" s="669"/>
      <c r="AK17" s="667" t="s">
        <v>657</v>
      </c>
      <c r="AL17" s="668"/>
      <c r="AM17" s="668"/>
      <c r="AN17" s="668"/>
      <c r="AO17" s="668"/>
      <c r="AP17" s="668"/>
      <c r="AQ17" s="669"/>
      <c r="AR17" s="927"/>
      <c r="AS17" s="927"/>
      <c r="AT17" s="927"/>
      <c r="AU17" s="927"/>
      <c r="AV17" s="927"/>
      <c r="AW17" s="927"/>
      <c r="AX17" s="928"/>
    </row>
    <row r="18" spans="1:50" ht="24.75" customHeight="1" x14ac:dyDescent="0.15">
      <c r="A18" s="624"/>
      <c r="B18" s="625"/>
      <c r="C18" s="625"/>
      <c r="D18" s="625"/>
      <c r="E18" s="625"/>
      <c r="F18" s="626"/>
      <c r="G18" s="737"/>
      <c r="H18" s="738"/>
      <c r="I18" s="726" t="s">
        <v>20</v>
      </c>
      <c r="J18" s="727"/>
      <c r="K18" s="727"/>
      <c r="L18" s="727"/>
      <c r="M18" s="727"/>
      <c r="N18" s="727"/>
      <c r="O18" s="728"/>
      <c r="P18" s="888">
        <f>SUM(P13:V17)</f>
        <v>4665</v>
      </c>
      <c r="Q18" s="889"/>
      <c r="R18" s="889"/>
      <c r="S18" s="889"/>
      <c r="T18" s="889"/>
      <c r="U18" s="889"/>
      <c r="V18" s="890"/>
      <c r="W18" s="888">
        <f>SUM(W13:AC17)</f>
        <v>4611</v>
      </c>
      <c r="X18" s="889"/>
      <c r="Y18" s="889"/>
      <c r="Z18" s="889"/>
      <c r="AA18" s="889"/>
      <c r="AB18" s="889"/>
      <c r="AC18" s="890"/>
      <c r="AD18" s="888">
        <f>SUM(AD13:AJ17)</f>
        <v>4587.5</v>
      </c>
      <c r="AE18" s="889"/>
      <c r="AF18" s="889"/>
      <c r="AG18" s="889"/>
      <c r="AH18" s="889"/>
      <c r="AI18" s="889"/>
      <c r="AJ18" s="890"/>
      <c r="AK18" s="888">
        <f>SUM(AK13:AQ17)</f>
        <v>4635.7</v>
      </c>
      <c r="AL18" s="889"/>
      <c r="AM18" s="889"/>
      <c r="AN18" s="889"/>
      <c r="AO18" s="889"/>
      <c r="AP18" s="889"/>
      <c r="AQ18" s="890"/>
      <c r="AR18" s="888">
        <f>SUM(AR13:AX17)</f>
        <v>4550.3999999999996</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4626</v>
      </c>
      <c r="Q19" s="668"/>
      <c r="R19" s="668"/>
      <c r="S19" s="668"/>
      <c r="T19" s="668"/>
      <c r="U19" s="668"/>
      <c r="V19" s="669"/>
      <c r="W19" s="667">
        <v>4336</v>
      </c>
      <c r="X19" s="668"/>
      <c r="Y19" s="668"/>
      <c r="Z19" s="668"/>
      <c r="AA19" s="668"/>
      <c r="AB19" s="668"/>
      <c r="AC19" s="669"/>
      <c r="AD19" s="667">
        <v>4579.7</v>
      </c>
      <c r="AE19" s="668"/>
      <c r="AF19" s="668"/>
      <c r="AG19" s="668"/>
      <c r="AH19" s="668"/>
      <c r="AI19" s="668"/>
      <c r="AJ19" s="669"/>
      <c r="AK19" s="330"/>
      <c r="AL19" s="330"/>
      <c r="AM19" s="330"/>
      <c r="AN19" s="330"/>
      <c r="AO19" s="330"/>
      <c r="AP19" s="330"/>
      <c r="AQ19" s="330"/>
      <c r="AR19" s="330"/>
      <c r="AS19" s="330"/>
      <c r="AT19" s="330"/>
      <c r="AU19" s="330"/>
      <c r="AV19" s="330"/>
      <c r="AW19" s="330"/>
      <c r="AX19" s="332"/>
    </row>
    <row r="20" spans="1:50" ht="24.75" customHeight="1" x14ac:dyDescent="0.15">
      <c r="A20" s="624"/>
      <c r="B20" s="625"/>
      <c r="C20" s="625"/>
      <c r="D20" s="625"/>
      <c r="E20" s="625"/>
      <c r="F20" s="626"/>
      <c r="G20" s="886" t="s">
        <v>10</v>
      </c>
      <c r="H20" s="887"/>
      <c r="I20" s="887"/>
      <c r="J20" s="887"/>
      <c r="K20" s="887"/>
      <c r="L20" s="887"/>
      <c r="M20" s="887"/>
      <c r="N20" s="887"/>
      <c r="O20" s="887"/>
      <c r="P20" s="318">
        <f>IF(P18=0, "-", SUM(P19)/P18)</f>
        <v>0.99163987138263665</v>
      </c>
      <c r="Q20" s="318"/>
      <c r="R20" s="318"/>
      <c r="S20" s="318"/>
      <c r="T20" s="318"/>
      <c r="U20" s="318"/>
      <c r="V20" s="318"/>
      <c r="W20" s="318">
        <f t="shared" ref="W20" si="0">IF(W18=0, "-", SUM(W19)/W18)</f>
        <v>0.94036000867490788</v>
      </c>
      <c r="X20" s="318"/>
      <c r="Y20" s="318"/>
      <c r="Z20" s="318"/>
      <c r="AA20" s="318"/>
      <c r="AB20" s="318"/>
      <c r="AC20" s="318"/>
      <c r="AD20" s="318">
        <f t="shared" ref="AD20" si="1">IF(AD18=0, "-", SUM(AD19)/AD18)</f>
        <v>0.99829972752043594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9"/>
      <c r="B21" s="860"/>
      <c r="C21" s="860"/>
      <c r="D21" s="860"/>
      <c r="E21" s="860"/>
      <c r="F21" s="956"/>
      <c r="G21" s="316" t="s">
        <v>478</v>
      </c>
      <c r="H21" s="317"/>
      <c r="I21" s="317"/>
      <c r="J21" s="317"/>
      <c r="K21" s="317"/>
      <c r="L21" s="317"/>
      <c r="M21" s="317"/>
      <c r="N21" s="317"/>
      <c r="O21" s="317"/>
      <c r="P21" s="318">
        <f>IF(P19=0, "-", SUM(P19)/SUM(P13,P14))</f>
        <v>0.99163987138263665</v>
      </c>
      <c r="Q21" s="318"/>
      <c r="R21" s="318"/>
      <c r="S21" s="318"/>
      <c r="T21" s="318"/>
      <c r="U21" s="318"/>
      <c r="V21" s="318"/>
      <c r="W21" s="318">
        <f t="shared" ref="W21" si="2">IF(W19=0, "-", SUM(W19)/SUM(W13,W14))</f>
        <v>0.94036000867490788</v>
      </c>
      <c r="X21" s="318"/>
      <c r="Y21" s="318"/>
      <c r="Z21" s="318"/>
      <c r="AA21" s="318"/>
      <c r="AB21" s="318"/>
      <c r="AC21" s="318"/>
      <c r="AD21" s="318">
        <f t="shared" ref="AD21" si="3">IF(AD19=0, "-", SUM(AD19)/SUM(AD13,AD14))</f>
        <v>0.99829972752043594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4" t="s">
        <v>556</v>
      </c>
      <c r="B22" s="975"/>
      <c r="C22" s="975"/>
      <c r="D22" s="975"/>
      <c r="E22" s="975"/>
      <c r="F22" s="976"/>
      <c r="G22" s="961" t="s">
        <v>457</v>
      </c>
      <c r="H22" s="222"/>
      <c r="I22" s="222"/>
      <c r="J22" s="222"/>
      <c r="K22" s="222"/>
      <c r="L22" s="222"/>
      <c r="M22" s="222"/>
      <c r="N22" s="222"/>
      <c r="O22" s="223"/>
      <c r="P22" s="946" t="s">
        <v>517</v>
      </c>
      <c r="Q22" s="222"/>
      <c r="R22" s="222"/>
      <c r="S22" s="222"/>
      <c r="T22" s="222"/>
      <c r="U22" s="222"/>
      <c r="V22" s="223"/>
      <c r="W22" s="946" t="s">
        <v>513</v>
      </c>
      <c r="X22" s="222"/>
      <c r="Y22" s="222"/>
      <c r="Z22" s="222"/>
      <c r="AA22" s="222"/>
      <c r="AB22" s="222"/>
      <c r="AC22" s="223"/>
      <c r="AD22" s="946" t="s">
        <v>456</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576</v>
      </c>
      <c r="H23" s="963"/>
      <c r="I23" s="963"/>
      <c r="J23" s="963"/>
      <c r="K23" s="963"/>
      <c r="L23" s="963"/>
      <c r="M23" s="963"/>
      <c r="N23" s="963"/>
      <c r="O23" s="964"/>
      <c r="P23" s="929">
        <v>4604.8999999999996</v>
      </c>
      <c r="Q23" s="930"/>
      <c r="R23" s="930"/>
      <c r="S23" s="930"/>
      <c r="T23" s="930"/>
      <c r="U23" s="930"/>
      <c r="V23" s="947"/>
      <c r="W23" s="929">
        <v>4514.67</v>
      </c>
      <c r="X23" s="930"/>
      <c r="Y23" s="930"/>
      <c r="Z23" s="930"/>
      <c r="AA23" s="930"/>
      <c r="AB23" s="930"/>
      <c r="AC23" s="947"/>
      <c r="AD23" s="984" t="s">
        <v>568</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577</v>
      </c>
      <c r="H24" s="966"/>
      <c r="I24" s="966"/>
      <c r="J24" s="966"/>
      <c r="K24" s="966"/>
      <c r="L24" s="966"/>
      <c r="M24" s="966"/>
      <c r="N24" s="966"/>
      <c r="O24" s="967"/>
      <c r="P24" s="667">
        <v>21.6</v>
      </c>
      <c r="Q24" s="668"/>
      <c r="R24" s="668"/>
      <c r="S24" s="668"/>
      <c r="T24" s="668"/>
      <c r="U24" s="668"/>
      <c r="V24" s="669"/>
      <c r="W24" s="667">
        <v>24.56</v>
      </c>
      <c r="X24" s="668"/>
      <c r="Y24" s="668"/>
      <c r="Z24" s="668"/>
      <c r="AA24" s="668"/>
      <c r="AB24" s="668"/>
      <c r="AC24" s="66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578</v>
      </c>
      <c r="H25" s="966"/>
      <c r="I25" s="966"/>
      <c r="J25" s="966"/>
      <c r="K25" s="966"/>
      <c r="L25" s="966"/>
      <c r="M25" s="966"/>
      <c r="N25" s="966"/>
      <c r="O25" s="967"/>
      <c r="P25" s="667">
        <v>4</v>
      </c>
      <c r="Q25" s="668"/>
      <c r="R25" s="668"/>
      <c r="S25" s="668"/>
      <c r="T25" s="668"/>
      <c r="U25" s="668"/>
      <c r="V25" s="669"/>
      <c r="W25" s="667">
        <v>5.25</v>
      </c>
      <c r="X25" s="668"/>
      <c r="Y25" s="668"/>
      <c r="Z25" s="668"/>
      <c r="AA25" s="668"/>
      <c r="AB25" s="668"/>
      <c r="AC25" s="66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579</v>
      </c>
      <c r="H26" s="966"/>
      <c r="I26" s="966"/>
      <c r="J26" s="966"/>
      <c r="K26" s="966"/>
      <c r="L26" s="966"/>
      <c r="M26" s="966"/>
      <c r="N26" s="966"/>
      <c r="O26" s="967"/>
      <c r="P26" s="667">
        <v>3.1</v>
      </c>
      <c r="Q26" s="668"/>
      <c r="R26" s="668"/>
      <c r="S26" s="668"/>
      <c r="T26" s="668"/>
      <c r="U26" s="668"/>
      <c r="V26" s="669"/>
      <c r="W26" s="667">
        <v>4.12</v>
      </c>
      <c r="X26" s="668"/>
      <c r="Y26" s="668"/>
      <c r="Z26" s="668"/>
      <c r="AA26" s="668"/>
      <c r="AB26" s="668"/>
      <c r="AC26" s="66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580</v>
      </c>
      <c r="H27" s="966"/>
      <c r="I27" s="966"/>
      <c r="J27" s="966"/>
      <c r="K27" s="966"/>
      <c r="L27" s="966"/>
      <c r="M27" s="966"/>
      <c r="N27" s="966"/>
      <c r="O27" s="967"/>
      <c r="P27" s="667">
        <v>2.1</v>
      </c>
      <c r="Q27" s="668"/>
      <c r="R27" s="668"/>
      <c r="S27" s="668"/>
      <c r="T27" s="668"/>
      <c r="U27" s="668"/>
      <c r="V27" s="669"/>
      <c r="W27" s="667">
        <v>1.8</v>
      </c>
      <c r="X27" s="668"/>
      <c r="Y27" s="668"/>
      <c r="Z27" s="668"/>
      <c r="AA27" s="668"/>
      <c r="AB27" s="668"/>
      <c r="AC27" s="66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461</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667">
        <f>AK13</f>
        <v>4635.7</v>
      </c>
      <c r="Q29" s="668"/>
      <c r="R29" s="668"/>
      <c r="S29" s="668"/>
      <c r="T29" s="668"/>
      <c r="U29" s="668"/>
      <c r="V29" s="669"/>
      <c r="W29" s="943">
        <f>AR13</f>
        <v>4550.3999999999996</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473</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532</v>
      </c>
      <c r="AF30" s="869"/>
      <c r="AG30" s="869"/>
      <c r="AH30" s="870"/>
      <c r="AI30" s="868" t="s">
        <v>529</v>
      </c>
      <c r="AJ30" s="869"/>
      <c r="AK30" s="869"/>
      <c r="AL30" s="870"/>
      <c r="AM30" s="925" t="s">
        <v>524</v>
      </c>
      <c r="AN30" s="925"/>
      <c r="AO30" s="925"/>
      <c r="AP30" s="868"/>
      <c r="AQ30" s="777" t="s">
        <v>354</v>
      </c>
      <c r="AR30" s="778"/>
      <c r="AS30" s="778"/>
      <c r="AT30" s="779"/>
      <c r="AU30" s="784" t="s">
        <v>253</v>
      </c>
      <c r="AV30" s="784"/>
      <c r="AW30" s="784"/>
      <c r="AX30" s="926"/>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7"/>
      <c r="AC31" s="248"/>
      <c r="AD31" s="249"/>
      <c r="AE31" s="247"/>
      <c r="AF31" s="248"/>
      <c r="AG31" s="248"/>
      <c r="AH31" s="249"/>
      <c r="AI31" s="247"/>
      <c r="AJ31" s="248"/>
      <c r="AK31" s="248"/>
      <c r="AL31" s="249"/>
      <c r="AM31" s="251"/>
      <c r="AN31" s="251"/>
      <c r="AO31" s="251"/>
      <c r="AP31" s="247"/>
      <c r="AQ31" s="600">
        <v>32</v>
      </c>
      <c r="AR31" s="200"/>
      <c r="AS31" s="133" t="s">
        <v>355</v>
      </c>
      <c r="AT31" s="134"/>
      <c r="AU31" s="199" t="s">
        <v>569</v>
      </c>
      <c r="AV31" s="199"/>
      <c r="AW31" s="411" t="s">
        <v>300</v>
      </c>
      <c r="AX31" s="412"/>
    </row>
    <row r="32" spans="1:50" ht="23.25" customHeight="1" x14ac:dyDescent="0.15">
      <c r="A32" s="416"/>
      <c r="B32" s="414"/>
      <c r="C32" s="414"/>
      <c r="D32" s="414"/>
      <c r="E32" s="414"/>
      <c r="F32" s="415"/>
      <c r="G32" s="577" t="s">
        <v>581</v>
      </c>
      <c r="H32" s="578"/>
      <c r="I32" s="578"/>
      <c r="J32" s="578"/>
      <c r="K32" s="578"/>
      <c r="L32" s="578"/>
      <c r="M32" s="578"/>
      <c r="N32" s="578"/>
      <c r="O32" s="579"/>
      <c r="P32" s="105" t="s">
        <v>662</v>
      </c>
      <c r="Q32" s="105"/>
      <c r="R32" s="105"/>
      <c r="S32" s="105"/>
      <c r="T32" s="105"/>
      <c r="U32" s="105"/>
      <c r="V32" s="105"/>
      <c r="W32" s="105"/>
      <c r="X32" s="106"/>
      <c r="Y32" s="484" t="s">
        <v>12</v>
      </c>
      <c r="Z32" s="544"/>
      <c r="AA32" s="545"/>
      <c r="AB32" s="474" t="s">
        <v>492</v>
      </c>
      <c r="AC32" s="474"/>
      <c r="AD32" s="474"/>
      <c r="AE32" s="218">
        <v>96.4</v>
      </c>
      <c r="AF32" s="219"/>
      <c r="AG32" s="219"/>
      <c r="AH32" s="219"/>
      <c r="AI32" s="218">
        <v>97.4</v>
      </c>
      <c r="AJ32" s="219"/>
      <c r="AK32" s="219"/>
      <c r="AL32" s="219"/>
      <c r="AM32" s="218">
        <v>97.1</v>
      </c>
      <c r="AN32" s="219"/>
      <c r="AO32" s="219"/>
      <c r="AP32" s="219"/>
      <c r="AQ32" s="340" t="s">
        <v>569</v>
      </c>
      <c r="AR32" s="207"/>
      <c r="AS32" s="207"/>
      <c r="AT32" s="341"/>
      <c r="AU32" s="219" t="s">
        <v>569</v>
      </c>
      <c r="AV32" s="219"/>
      <c r="AW32" s="219"/>
      <c r="AX32" s="221"/>
    </row>
    <row r="33" spans="1:50" ht="23.25" customHeight="1" x14ac:dyDescent="0.15">
      <c r="A33" s="417"/>
      <c r="B33" s="418"/>
      <c r="C33" s="418"/>
      <c r="D33" s="418"/>
      <c r="E33" s="418"/>
      <c r="F33" s="419"/>
      <c r="G33" s="580"/>
      <c r="H33" s="581"/>
      <c r="I33" s="581"/>
      <c r="J33" s="581"/>
      <c r="K33" s="581"/>
      <c r="L33" s="581"/>
      <c r="M33" s="581"/>
      <c r="N33" s="581"/>
      <c r="O33" s="582"/>
      <c r="P33" s="108"/>
      <c r="Q33" s="108"/>
      <c r="R33" s="108"/>
      <c r="S33" s="108"/>
      <c r="T33" s="108"/>
      <c r="U33" s="108"/>
      <c r="V33" s="108"/>
      <c r="W33" s="108"/>
      <c r="X33" s="109"/>
      <c r="Y33" s="428" t="s">
        <v>54</v>
      </c>
      <c r="Z33" s="429"/>
      <c r="AA33" s="430"/>
      <c r="AB33" s="536" t="s">
        <v>492</v>
      </c>
      <c r="AC33" s="536"/>
      <c r="AD33" s="536"/>
      <c r="AE33" s="218">
        <v>100</v>
      </c>
      <c r="AF33" s="219"/>
      <c r="AG33" s="219"/>
      <c r="AH33" s="219"/>
      <c r="AI33" s="218">
        <v>100</v>
      </c>
      <c r="AJ33" s="219"/>
      <c r="AK33" s="219"/>
      <c r="AL33" s="219"/>
      <c r="AM33" s="218">
        <v>100</v>
      </c>
      <c r="AN33" s="219"/>
      <c r="AO33" s="219"/>
      <c r="AP33" s="219"/>
      <c r="AQ33" s="340">
        <v>100</v>
      </c>
      <c r="AR33" s="207"/>
      <c r="AS33" s="207"/>
      <c r="AT33" s="341"/>
      <c r="AU33" s="219">
        <v>100</v>
      </c>
      <c r="AV33" s="219"/>
      <c r="AW33" s="219"/>
      <c r="AX33" s="221"/>
    </row>
    <row r="34" spans="1:50" ht="23.25" customHeight="1" x14ac:dyDescent="0.15">
      <c r="A34" s="416"/>
      <c r="B34" s="414"/>
      <c r="C34" s="414"/>
      <c r="D34" s="414"/>
      <c r="E34" s="414"/>
      <c r="F34" s="415"/>
      <c r="G34" s="583"/>
      <c r="H34" s="584"/>
      <c r="I34" s="584"/>
      <c r="J34" s="584"/>
      <c r="K34" s="584"/>
      <c r="L34" s="584"/>
      <c r="M34" s="584"/>
      <c r="N34" s="584"/>
      <c r="O34" s="585"/>
      <c r="P34" s="111"/>
      <c r="Q34" s="111"/>
      <c r="R34" s="111"/>
      <c r="S34" s="111"/>
      <c r="T34" s="111"/>
      <c r="U34" s="111"/>
      <c r="V34" s="111"/>
      <c r="W34" s="111"/>
      <c r="X34" s="112"/>
      <c r="Y34" s="428" t="s">
        <v>13</v>
      </c>
      <c r="Z34" s="429"/>
      <c r="AA34" s="430"/>
      <c r="AB34" s="569" t="s">
        <v>301</v>
      </c>
      <c r="AC34" s="569"/>
      <c r="AD34" s="569"/>
      <c r="AE34" s="218">
        <v>96.4</v>
      </c>
      <c r="AF34" s="219"/>
      <c r="AG34" s="219"/>
      <c r="AH34" s="219"/>
      <c r="AI34" s="218">
        <v>97.4</v>
      </c>
      <c r="AJ34" s="219"/>
      <c r="AK34" s="219"/>
      <c r="AL34" s="219"/>
      <c r="AM34" s="218">
        <v>97.1</v>
      </c>
      <c r="AN34" s="219"/>
      <c r="AO34" s="219"/>
      <c r="AP34" s="219"/>
      <c r="AQ34" s="340" t="s">
        <v>569</v>
      </c>
      <c r="AR34" s="207"/>
      <c r="AS34" s="207"/>
      <c r="AT34" s="341"/>
      <c r="AU34" s="219" t="s">
        <v>569</v>
      </c>
      <c r="AV34" s="219"/>
      <c r="AW34" s="219"/>
      <c r="AX34" s="221"/>
    </row>
    <row r="35" spans="1:50" ht="23.25" customHeight="1" x14ac:dyDescent="0.15">
      <c r="A35" s="226" t="s">
        <v>501</v>
      </c>
      <c r="B35" s="227"/>
      <c r="C35" s="227"/>
      <c r="D35" s="227"/>
      <c r="E35" s="227"/>
      <c r="F35" s="228"/>
      <c r="G35" s="232" t="s">
        <v>670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0" t="s">
        <v>473</v>
      </c>
      <c r="B37" s="781"/>
      <c r="C37" s="781"/>
      <c r="D37" s="781"/>
      <c r="E37" s="781"/>
      <c r="F37" s="782"/>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24" t="s">
        <v>253</v>
      </c>
      <c r="AV37" s="424"/>
      <c r="AW37" s="424"/>
      <c r="AX37" s="920"/>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7"/>
      <c r="AC38" s="248"/>
      <c r="AD38" s="249"/>
      <c r="AE38" s="247"/>
      <c r="AF38" s="248"/>
      <c r="AG38" s="248"/>
      <c r="AH38" s="249"/>
      <c r="AI38" s="247"/>
      <c r="AJ38" s="248"/>
      <c r="AK38" s="248"/>
      <c r="AL38" s="249"/>
      <c r="AM38" s="251"/>
      <c r="AN38" s="251"/>
      <c r="AO38" s="251"/>
      <c r="AP38" s="247"/>
      <c r="AQ38" s="600">
        <v>32</v>
      </c>
      <c r="AR38" s="200"/>
      <c r="AS38" s="133" t="s">
        <v>355</v>
      </c>
      <c r="AT38" s="134"/>
      <c r="AU38" s="199" t="s">
        <v>569</v>
      </c>
      <c r="AV38" s="199"/>
      <c r="AW38" s="411" t="s">
        <v>300</v>
      </c>
      <c r="AX38" s="412"/>
    </row>
    <row r="39" spans="1:50" ht="23.25" customHeight="1" x14ac:dyDescent="0.15">
      <c r="A39" s="416"/>
      <c r="B39" s="414"/>
      <c r="C39" s="414"/>
      <c r="D39" s="414"/>
      <c r="E39" s="414"/>
      <c r="F39" s="415"/>
      <c r="G39" s="577" t="s">
        <v>582</v>
      </c>
      <c r="H39" s="578"/>
      <c r="I39" s="578"/>
      <c r="J39" s="578"/>
      <c r="K39" s="578"/>
      <c r="L39" s="578"/>
      <c r="M39" s="578"/>
      <c r="N39" s="578"/>
      <c r="O39" s="579"/>
      <c r="P39" s="105" t="s">
        <v>583</v>
      </c>
      <c r="Q39" s="105"/>
      <c r="R39" s="105"/>
      <c r="S39" s="105"/>
      <c r="T39" s="105"/>
      <c r="U39" s="105"/>
      <c r="V39" s="105"/>
      <c r="W39" s="105"/>
      <c r="X39" s="106"/>
      <c r="Y39" s="484" t="s">
        <v>12</v>
      </c>
      <c r="Z39" s="544"/>
      <c r="AA39" s="545"/>
      <c r="AB39" s="474" t="s">
        <v>492</v>
      </c>
      <c r="AC39" s="474"/>
      <c r="AD39" s="474"/>
      <c r="AE39" s="218">
        <v>92.9</v>
      </c>
      <c r="AF39" s="219"/>
      <c r="AG39" s="219"/>
      <c r="AH39" s="219"/>
      <c r="AI39" s="218">
        <v>94.6</v>
      </c>
      <c r="AJ39" s="219"/>
      <c r="AK39" s="219"/>
      <c r="AL39" s="219"/>
      <c r="AM39" s="218">
        <v>94.2</v>
      </c>
      <c r="AN39" s="219"/>
      <c r="AO39" s="219"/>
      <c r="AP39" s="219"/>
      <c r="AQ39" s="340" t="s">
        <v>569</v>
      </c>
      <c r="AR39" s="207"/>
      <c r="AS39" s="207"/>
      <c r="AT39" s="341"/>
      <c r="AU39" s="219" t="s">
        <v>569</v>
      </c>
      <c r="AV39" s="219"/>
      <c r="AW39" s="219"/>
      <c r="AX39" s="221"/>
    </row>
    <row r="40" spans="1:50" ht="23.25" customHeight="1" x14ac:dyDescent="0.15">
      <c r="A40" s="417"/>
      <c r="B40" s="418"/>
      <c r="C40" s="418"/>
      <c r="D40" s="418"/>
      <c r="E40" s="418"/>
      <c r="F40" s="419"/>
      <c r="G40" s="580"/>
      <c r="H40" s="581"/>
      <c r="I40" s="581"/>
      <c r="J40" s="581"/>
      <c r="K40" s="581"/>
      <c r="L40" s="581"/>
      <c r="M40" s="581"/>
      <c r="N40" s="581"/>
      <c r="O40" s="582"/>
      <c r="P40" s="108"/>
      <c r="Q40" s="108"/>
      <c r="R40" s="108"/>
      <c r="S40" s="108"/>
      <c r="T40" s="108"/>
      <c r="U40" s="108"/>
      <c r="V40" s="108"/>
      <c r="W40" s="108"/>
      <c r="X40" s="109"/>
      <c r="Y40" s="428" t="s">
        <v>54</v>
      </c>
      <c r="Z40" s="429"/>
      <c r="AA40" s="430"/>
      <c r="AB40" s="536" t="s">
        <v>492</v>
      </c>
      <c r="AC40" s="536"/>
      <c r="AD40" s="536"/>
      <c r="AE40" s="218">
        <v>100</v>
      </c>
      <c r="AF40" s="219"/>
      <c r="AG40" s="219"/>
      <c r="AH40" s="219"/>
      <c r="AI40" s="218">
        <v>100</v>
      </c>
      <c r="AJ40" s="219"/>
      <c r="AK40" s="219"/>
      <c r="AL40" s="219"/>
      <c r="AM40" s="218">
        <v>100</v>
      </c>
      <c r="AN40" s="219"/>
      <c r="AO40" s="219"/>
      <c r="AP40" s="219"/>
      <c r="AQ40" s="340">
        <v>100</v>
      </c>
      <c r="AR40" s="207"/>
      <c r="AS40" s="207"/>
      <c r="AT40" s="341"/>
      <c r="AU40" s="219">
        <v>100</v>
      </c>
      <c r="AV40" s="219"/>
      <c r="AW40" s="219"/>
      <c r="AX40" s="221"/>
    </row>
    <row r="41" spans="1:50" ht="23.25" customHeight="1" x14ac:dyDescent="0.15">
      <c r="A41" s="420"/>
      <c r="B41" s="421"/>
      <c r="C41" s="421"/>
      <c r="D41" s="421"/>
      <c r="E41" s="421"/>
      <c r="F41" s="422"/>
      <c r="G41" s="583"/>
      <c r="H41" s="584"/>
      <c r="I41" s="584"/>
      <c r="J41" s="584"/>
      <c r="K41" s="584"/>
      <c r="L41" s="584"/>
      <c r="M41" s="584"/>
      <c r="N41" s="584"/>
      <c r="O41" s="585"/>
      <c r="P41" s="111"/>
      <c r="Q41" s="111"/>
      <c r="R41" s="111"/>
      <c r="S41" s="111"/>
      <c r="T41" s="111"/>
      <c r="U41" s="111"/>
      <c r="V41" s="111"/>
      <c r="W41" s="111"/>
      <c r="X41" s="112"/>
      <c r="Y41" s="428" t="s">
        <v>13</v>
      </c>
      <c r="Z41" s="429"/>
      <c r="AA41" s="430"/>
      <c r="AB41" s="569" t="s">
        <v>301</v>
      </c>
      <c r="AC41" s="569"/>
      <c r="AD41" s="569"/>
      <c r="AE41" s="218">
        <v>92.9</v>
      </c>
      <c r="AF41" s="219"/>
      <c r="AG41" s="219"/>
      <c r="AH41" s="219"/>
      <c r="AI41" s="218">
        <v>94.6</v>
      </c>
      <c r="AJ41" s="219"/>
      <c r="AK41" s="219"/>
      <c r="AL41" s="219"/>
      <c r="AM41" s="218">
        <v>94.2</v>
      </c>
      <c r="AN41" s="219"/>
      <c r="AO41" s="219"/>
      <c r="AP41" s="219"/>
      <c r="AQ41" s="340" t="s">
        <v>569</v>
      </c>
      <c r="AR41" s="207"/>
      <c r="AS41" s="207"/>
      <c r="AT41" s="341"/>
      <c r="AU41" s="219" t="s">
        <v>569</v>
      </c>
      <c r="AV41" s="219"/>
      <c r="AW41" s="219"/>
      <c r="AX41" s="221"/>
    </row>
    <row r="42" spans="1:50" ht="23.25" customHeight="1" x14ac:dyDescent="0.15">
      <c r="A42" s="226" t="s">
        <v>501</v>
      </c>
      <c r="B42" s="227"/>
      <c r="C42" s="227"/>
      <c r="D42" s="227"/>
      <c r="E42" s="227"/>
      <c r="F42" s="228"/>
      <c r="G42" s="232" t="s">
        <v>670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473</v>
      </c>
      <c r="B44" s="781"/>
      <c r="C44" s="781"/>
      <c r="D44" s="781"/>
      <c r="E44" s="781"/>
      <c r="F44" s="782"/>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24" t="s">
        <v>253</v>
      </c>
      <c r="AV44" s="424"/>
      <c r="AW44" s="424"/>
      <c r="AX44" s="920"/>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7"/>
      <c r="AC45" s="248"/>
      <c r="AD45" s="249"/>
      <c r="AE45" s="247"/>
      <c r="AF45" s="248"/>
      <c r="AG45" s="248"/>
      <c r="AH45" s="249"/>
      <c r="AI45" s="247"/>
      <c r="AJ45" s="248"/>
      <c r="AK45" s="248"/>
      <c r="AL45" s="249"/>
      <c r="AM45" s="251"/>
      <c r="AN45" s="251"/>
      <c r="AO45" s="251"/>
      <c r="AP45" s="247"/>
      <c r="AQ45" s="600"/>
      <c r="AR45" s="200"/>
      <c r="AS45" s="133" t="s">
        <v>355</v>
      </c>
      <c r="AT45" s="134"/>
      <c r="AU45" s="199"/>
      <c r="AV45" s="199"/>
      <c r="AW45" s="411" t="s">
        <v>300</v>
      </c>
      <c r="AX45" s="412"/>
    </row>
    <row r="46" spans="1:50" ht="23.25" hidden="1" customHeight="1" x14ac:dyDescent="0.15">
      <c r="A46" s="416"/>
      <c r="B46" s="414"/>
      <c r="C46" s="414"/>
      <c r="D46" s="414"/>
      <c r="E46" s="414"/>
      <c r="F46" s="415"/>
      <c r="G46" s="577"/>
      <c r="H46" s="578"/>
      <c r="I46" s="578"/>
      <c r="J46" s="578"/>
      <c r="K46" s="578"/>
      <c r="L46" s="578"/>
      <c r="M46" s="578"/>
      <c r="N46" s="578"/>
      <c r="O46" s="579"/>
      <c r="P46" s="105"/>
      <c r="Q46" s="105"/>
      <c r="R46" s="105"/>
      <c r="S46" s="105"/>
      <c r="T46" s="105"/>
      <c r="U46" s="105"/>
      <c r="V46" s="105"/>
      <c r="W46" s="105"/>
      <c r="X46" s="106"/>
      <c r="Y46" s="484" t="s">
        <v>12</v>
      </c>
      <c r="Z46" s="544"/>
      <c r="AA46" s="545"/>
      <c r="AB46" s="474"/>
      <c r="AC46" s="474"/>
      <c r="AD46" s="47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7"/>
      <c r="B47" s="418"/>
      <c r="C47" s="418"/>
      <c r="D47" s="418"/>
      <c r="E47" s="418"/>
      <c r="F47" s="419"/>
      <c r="G47" s="580"/>
      <c r="H47" s="581"/>
      <c r="I47" s="581"/>
      <c r="J47" s="581"/>
      <c r="K47" s="581"/>
      <c r="L47" s="581"/>
      <c r="M47" s="581"/>
      <c r="N47" s="581"/>
      <c r="O47" s="582"/>
      <c r="P47" s="108"/>
      <c r="Q47" s="108"/>
      <c r="R47" s="108"/>
      <c r="S47" s="108"/>
      <c r="T47" s="108"/>
      <c r="U47" s="108"/>
      <c r="V47" s="108"/>
      <c r="W47" s="108"/>
      <c r="X47" s="109"/>
      <c r="Y47" s="428" t="s">
        <v>54</v>
      </c>
      <c r="Z47" s="429"/>
      <c r="AA47" s="430"/>
      <c r="AB47" s="536"/>
      <c r="AC47" s="536"/>
      <c r="AD47" s="53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0"/>
      <c r="B48" s="421"/>
      <c r="C48" s="421"/>
      <c r="D48" s="421"/>
      <c r="E48" s="421"/>
      <c r="F48" s="422"/>
      <c r="G48" s="583"/>
      <c r="H48" s="584"/>
      <c r="I48" s="584"/>
      <c r="J48" s="584"/>
      <c r="K48" s="584"/>
      <c r="L48" s="584"/>
      <c r="M48" s="584"/>
      <c r="N48" s="584"/>
      <c r="O48" s="585"/>
      <c r="P48" s="111"/>
      <c r="Q48" s="111"/>
      <c r="R48" s="111"/>
      <c r="S48" s="111"/>
      <c r="T48" s="111"/>
      <c r="U48" s="111"/>
      <c r="V48" s="111"/>
      <c r="W48" s="111"/>
      <c r="X48" s="112"/>
      <c r="Y48" s="428" t="s">
        <v>13</v>
      </c>
      <c r="Z48" s="429"/>
      <c r="AA48" s="430"/>
      <c r="AB48" s="569" t="s">
        <v>301</v>
      </c>
      <c r="AC48" s="569"/>
      <c r="AD48" s="56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3" t="s">
        <v>473</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34" t="s">
        <v>253</v>
      </c>
      <c r="AV51" s="934"/>
      <c r="AW51" s="934"/>
      <c r="AX51" s="935"/>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7"/>
      <c r="AC52" s="248"/>
      <c r="AD52" s="249"/>
      <c r="AE52" s="247"/>
      <c r="AF52" s="248"/>
      <c r="AG52" s="248"/>
      <c r="AH52" s="249"/>
      <c r="AI52" s="247"/>
      <c r="AJ52" s="248"/>
      <c r="AK52" s="248"/>
      <c r="AL52" s="249"/>
      <c r="AM52" s="251"/>
      <c r="AN52" s="251"/>
      <c r="AO52" s="251"/>
      <c r="AP52" s="247"/>
      <c r="AQ52" s="600"/>
      <c r="AR52" s="200"/>
      <c r="AS52" s="133" t="s">
        <v>355</v>
      </c>
      <c r="AT52" s="134"/>
      <c r="AU52" s="199"/>
      <c r="AV52" s="199"/>
      <c r="AW52" s="411" t="s">
        <v>300</v>
      </c>
      <c r="AX52" s="412"/>
    </row>
    <row r="53" spans="1:50" ht="23.25" hidden="1" customHeight="1" x14ac:dyDescent="0.15">
      <c r="A53" s="416"/>
      <c r="B53" s="414"/>
      <c r="C53" s="414"/>
      <c r="D53" s="414"/>
      <c r="E53" s="414"/>
      <c r="F53" s="415"/>
      <c r="G53" s="577"/>
      <c r="H53" s="578"/>
      <c r="I53" s="578"/>
      <c r="J53" s="578"/>
      <c r="K53" s="578"/>
      <c r="L53" s="578"/>
      <c r="M53" s="578"/>
      <c r="N53" s="578"/>
      <c r="O53" s="579"/>
      <c r="P53" s="105"/>
      <c r="Q53" s="105"/>
      <c r="R53" s="105"/>
      <c r="S53" s="105"/>
      <c r="T53" s="105"/>
      <c r="U53" s="105"/>
      <c r="V53" s="105"/>
      <c r="W53" s="105"/>
      <c r="X53" s="106"/>
      <c r="Y53" s="484" t="s">
        <v>12</v>
      </c>
      <c r="Z53" s="544"/>
      <c r="AA53" s="545"/>
      <c r="AB53" s="474"/>
      <c r="AC53" s="474"/>
      <c r="AD53" s="47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7"/>
      <c r="B54" s="418"/>
      <c r="C54" s="418"/>
      <c r="D54" s="418"/>
      <c r="E54" s="418"/>
      <c r="F54" s="419"/>
      <c r="G54" s="580"/>
      <c r="H54" s="581"/>
      <c r="I54" s="581"/>
      <c r="J54" s="581"/>
      <c r="K54" s="581"/>
      <c r="L54" s="581"/>
      <c r="M54" s="581"/>
      <c r="N54" s="581"/>
      <c r="O54" s="582"/>
      <c r="P54" s="108"/>
      <c r="Q54" s="108"/>
      <c r="R54" s="108"/>
      <c r="S54" s="108"/>
      <c r="T54" s="108"/>
      <c r="U54" s="108"/>
      <c r="V54" s="108"/>
      <c r="W54" s="108"/>
      <c r="X54" s="109"/>
      <c r="Y54" s="428" t="s">
        <v>54</v>
      </c>
      <c r="Z54" s="429"/>
      <c r="AA54" s="430"/>
      <c r="AB54" s="536"/>
      <c r="AC54" s="536"/>
      <c r="AD54" s="53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0"/>
      <c r="B55" s="421"/>
      <c r="C55" s="421"/>
      <c r="D55" s="421"/>
      <c r="E55" s="421"/>
      <c r="F55" s="422"/>
      <c r="G55" s="583"/>
      <c r="H55" s="584"/>
      <c r="I55" s="584"/>
      <c r="J55" s="584"/>
      <c r="K55" s="584"/>
      <c r="L55" s="584"/>
      <c r="M55" s="584"/>
      <c r="N55" s="584"/>
      <c r="O55" s="585"/>
      <c r="P55" s="111"/>
      <c r="Q55" s="111"/>
      <c r="R55" s="111"/>
      <c r="S55" s="111"/>
      <c r="T55" s="111"/>
      <c r="U55" s="111"/>
      <c r="V55" s="111"/>
      <c r="W55" s="111"/>
      <c r="X55" s="112"/>
      <c r="Y55" s="428" t="s">
        <v>13</v>
      </c>
      <c r="Z55" s="429"/>
      <c r="AA55" s="430"/>
      <c r="AB55" s="604" t="s">
        <v>14</v>
      </c>
      <c r="AC55" s="604"/>
      <c r="AD55" s="60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3" t="s">
        <v>473</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34" t="s">
        <v>253</v>
      </c>
      <c r="AV58" s="934"/>
      <c r="AW58" s="934"/>
      <c r="AX58" s="935"/>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7"/>
      <c r="AC59" s="248"/>
      <c r="AD59" s="249"/>
      <c r="AE59" s="247"/>
      <c r="AF59" s="248"/>
      <c r="AG59" s="248"/>
      <c r="AH59" s="249"/>
      <c r="AI59" s="247"/>
      <c r="AJ59" s="248"/>
      <c r="AK59" s="248"/>
      <c r="AL59" s="249"/>
      <c r="AM59" s="251"/>
      <c r="AN59" s="251"/>
      <c r="AO59" s="251"/>
      <c r="AP59" s="247"/>
      <c r="AQ59" s="600"/>
      <c r="AR59" s="200"/>
      <c r="AS59" s="133" t="s">
        <v>355</v>
      </c>
      <c r="AT59" s="134"/>
      <c r="AU59" s="199"/>
      <c r="AV59" s="199"/>
      <c r="AW59" s="411" t="s">
        <v>300</v>
      </c>
      <c r="AX59" s="412"/>
    </row>
    <row r="60" spans="1:50" ht="23.25" hidden="1" customHeight="1" x14ac:dyDescent="0.15">
      <c r="A60" s="416"/>
      <c r="B60" s="414"/>
      <c r="C60" s="414"/>
      <c r="D60" s="414"/>
      <c r="E60" s="414"/>
      <c r="F60" s="415"/>
      <c r="G60" s="577"/>
      <c r="H60" s="578"/>
      <c r="I60" s="578"/>
      <c r="J60" s="578"/>
      <c r="K60" s="578"/>
      <c r="L60" s="578"/>
      <c r="M60" s="578"/>
      <c r="N60" s="578"/>
      <c r="O60" s="579"/>
      <c r="P60" s="105"/>
      <c r="Q60" s="105"/>
      <c r="R60" s="105"/>
      <c r="S60" s="105"/>
      <c r="T60" s="105"/>
      <c r="U60" s="105"/>
      <c r="V60" s="105"/>
      <c r="W60" s="105"/>
      <c r="X60" s="106"/>
      <c r="Y60" s="484" t="s">
        <v>12</v>
      </c>
      <c r="Z60" s="544"/>
      <c r="AA60" s="545"/>
      <c r="AB60" s="474"/>
      <c r="AC60" s="474"/>
      <c r="AD60" s="47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7"/>
      <c r="B61" s="418"/>
      <c r="C61" s="418"/>
      <c r="D61" s="418"/>
      <c r="E61" s="418"/>
      <c r="F61" s="419"/>
      <c r="G61" s="580"/>
      <c r="H61" s="581"/>
      <c r="I61" s="581"/>
      <c r="J61" s="581"/>
      <c r="K61" s="581"/>
      <c r="L61" s="581"/>
      <c r="M61" s="581"/>
      <c r="N61" s="581"/>
      <c r="O61" s="582"/>
      <c r="P61" s="108"/>
      <c r="Q61" s="108"/>
      <c r="R61" s="108"/>
      <c r="S61" s="108"/>
      <c r="T61" s="108"/>
      <c r="U61" s="108"/>
      <c r="V61" s="108"/>
      <c r="W61" s="108"/>
      <c r="X61" s="109"/>
      <c r="Y61" s="428" t="s">
        <v>54</v>
      </c>
      <c r="Z61" s="429"/>
      <c r="AA61" s="430"/>
      <c r="AB61" s="536"/>
      <c r="AC61" s="536"/>
      <c r="AD61" s="53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7"/>
      <c r="B62" s="418"/>
      <c r="C62" s="418"/>
      <c r="D62" s="418"/>
      <c r="E62" s="418"/>
      <c r="F62" s="419"/>
      <c r="G62" s="583"/>
      <c r="H62" s="584"/>
      <c r="I62" s="584"/>
      <c r="J62" s="584"/>
      <c r="K62" s="584"/>
      <c r="L62" s="584"/>
      <c r="M62" s="584"/>
      <c r="N62" s="584"/>
      <c r="O62" s="585"/>
      <c r="P62" s="111"/>
      <c r="Q62" s="111"/>
      <c r="R62" s="111"/>
      <c r="S62" s="111"/>
      <c r="T62" s="111"/>
      <c r="U62" s="111"/>
      <c r="V62" s="111"/>
      <c r="W62" s="111"/>
      <c r="X62" s="112"/>
      <c r="Y62" s="428" t="s">
        <v>13</v>
      </c>
      <c r="Z62" s="429"/>
      <c r="AA62" s="430"/>
      <c r="AB62" s="569" t="s">
        <v>14</v>
      </c>
      <c r="AC62" s="569"/>
      <c r="AD62" s="56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5" t="s">
        <v>474</v>
      </c>
      <c r="B65" s="496"/>
      <c r="C65" s="496"/>
      <c r="D65" s="496"/>
      <c r="E65" s="496"/>
      <c r="F65" s="497"/>
      <c r="G65" s="498"/>
      <c r="H65" s="239" t="s">
        <v>265</v>
      </c>
      <c r="I65" s="239"/>
      <c r="J65" s="239"/>
      <c r="K65" s="239"/>
      <c r="L65" s="239"/>
      <c r="M65" s="239"/>
      <c r="N65" s="239"/>
      <c r="O65" s="240"/>
      <c r="P65" s="238" t="s">
        <v>59</v>
      </c>
      <c r="Q65" s="239"/>
      <c r="R65" s="239"/>
      <c r="S65" s="239"/>
      <c r="T65" s="239"/>
      <c r="U65" s="239"/>
      <c r="V65" s="240"/>
      <c r="W65" s="500" t="s">
        <v>469</v>
      </c>
      <c r="X65" s="501"/>
      <c r="Y65" s="504"/>
      <c r="Z65" s="504"/>
      <c r="AA65" s="505"/>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88"/>
      <c r="B66" s="489"/>
      <c r="C66" s="489"/>
      <c r="D66" s="489"/>
      <c r="E66" s="489"/>
      <c r="F66" s="490"/>
      <c r="G66" s="499"/>
      <c r="H66" s="242"/>
      <c r="I66" s="242"/>
      <c r="J66" s="242"/>
      <c r="K66" s="242"/>
      <c r="L66" s="242"/>
      <c r="M66" s="242"/>
      <c r="N66" s="242"/>
      <c r="O66" s="243"/>
      <c r="P66" s="241"/>
      <c r="Q66" s="242"/>
      <c r="R66" s="242"/>
      <c r="S66" s="242"/>
      <c r="T66" s="242"/>
      <c r="U66" s="242"/>
      <c r="V66" s="243"/>
      <c r="W66" s="502"/>
      <c r="X66" s="503"/>
      <c r="Y66" s="506"/>
      <c r="Z66" s="506"/>
      <c r="AA66" s="50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8"/>
      <c r="B67" s="489"/>
      <c r="C67" s="489"/>
      <c r="D67" s="489"/>
      <c r="E67" s="489"/>
      <c r="F67" s="49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8"/>
      <c r="B68" s="489"/>
      <c r="C68" s="489"/>
      <c r="D68" s="489"/>
      <c r="E68" s="489"/>
      <c r="F68" s="49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8"/>
      <c r="B69" s="489"/>
      <c r="C69" s="489"/>
      <c r="D69" s="489"/>
      <c r="E69" s="489"/>
      <c r="F69" s="49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8" t="s">
        <v>479</v>
      </c>
      <c r="B70" s="489"/>
      <c r="C70" s="489"/>
      <c r="D70" s="489"/>
      <c r="E70" s="489"/>
      <c r="F70" s="490"/>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8"/>
      <c r="B71" s="489"/>
      <c r="C71" s="489"/>
      <c r="D71" s="489"/>
      <c r="E71" s="489"/>
      <c r="F71" s="49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1"/>
      <c r="B72" s="492"/>
      <c r="C72" s="492"/>
      <c r="D72" s="492"/>
      <c r="E72" s="492"/>
      <c r="F72" s="49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9" t="s">
        <v>474</v>
      </c>
      <c r="B73" s="520"/>
      <c r="C73" s="520"/>
      <c r="D73" s="520"/>
      <c r="E73" s="520"/>
      <c r="F73" s="521"/>
      <c r="G73" s="595"/>
      <c r="H73" s="130" t="s">
        <v>265</v>
      </c>
      <c r="I73" s="130"/>
      <c r="J73" s="130"/>
      <c r="K73" s="130"/>
      <c r="L73" s="130"/>
      <c r="M73" s="130"/>
      <c r="N73" s="130"/>
      <c r="O73" s="131"/>
      <c r="P73" s="159" t="s">
        <v>59</v>
      </c>
      <c r="Q73" s="130"/>
      <c r="R73" s="130"/>
      <c r="S73" s="130"/>
      <c r="T73" s="130"/>
      <c r="U73" s="130"/>
      <c r="V73" s="130"/>
      <c r="W73" s="130"/>
      <c r="X73" s="131"/>
      <c r="Y73" s="597"/>
      <c r="Z73" s="598"/>
      <c r="AA73" s="599"/>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22"/>
      <c r="B74" s="523"/>
      <c r="C74" s="523"/>
      <c r="D74" s="523"/>
      <c r="E74" s="523"/>
      <c r="F74" s="524"/>
      <c r="G74" s="59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0"/>
      <c r="AR74" s="200"/>
      <c r="AS74" s="133" t="s">
        <v>355</v>
      </c>
      <c r="AT74" s="134"/>
      <c r="AU74" s="600"/>
      <c r="AV74" s="200"/>
      <c r="AW74" s="133" t="s">
        <v>300</v>
      </c>
      <c r="AX74" s="195"/>
    </row>
    <row r="75" spans="1:50" ht="23.25" hidden="1" customHeight="1" x14ac:dyDescent="0.15">
      <c r="A75" s="522"/>
      <c r="B75" s="523"/>
      <c r="C75" s="523"/>
      <c r="D75" s="523"/>
      <c r="E75" s="523"/>
      <c r="F75" s="524"/>
      <c r="G75" s="61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2"/>
      <c r="B76" s="523"/>
      <c r="C76" s="523"/>
      <c r="D76" s="523"/>
      <c r="E76" s="523"/>
      <c r="F76" s="524"/>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2"/>
      <c r="B77" s="523"/>
      <c r="C77" s="523"/>
      <c r="D77" s="523"/>
      <c r="E77" s="523"/>
      <c r="F77" s="524"/>
      <c r="G77" s="621"/>
      <c r="H77" s="111"/>
      <c r="I77" s="111"/>
      <c r="J77" s="111"/>
      <c r="K77" s="111"/>
      <c r="L77" s="111"/>
      <c r="M77" s="111"/>
      <c r="N77" s="111"/>
      <c r="O77" s="112"/>
      <c r="P77" s="108"/>
      <c r="Q77" s="108"/>
      <c r="R77" s="108"/>
      <c r="S77" s="108"/>
      <c r="T77" s="108"/>
      <c r="U77" s="108"/>
      <c r="V77" s="108"/>
      <c r="W77" s="108"/>
      <c r="X77" s="109"/>
      <c r="Y77" s="159" t="s">
        <v>13</v>
      </c>
      <c r="Z77" s="130"/>
      <c r="AA77" s="131"/>
      <c r="AB77" s="592" t="s">
        <v>14</v>
      </c>
      <c r="AC77" s="592"/>
      <c r="AD77" s="592"/>
      <c r="AE77" s="900"/>
      <c r="AF77" s="901"/>
      <c r="AG77" s="901"/>
      <c r="AH77" s="901"/>
      <c r="AI77" s="900"/>
      <c r="AJ77" s="901"/>
      <c r="AK77" s="901"/>
      <c r="AL77" s="901"/>
      <c r="AM77" s="900"/>
      <c r="AN77" s="901"/>
      <c r="AO77" s="901"/>
      <c r="AP77" s="90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379"/>
      <c r="I78" s="392"/>
      <c r="J78" s="392"/>
      <c r="K78" s="392"/>
      <c r="L78" s="392"/>
      <c r="M78" s="392"/>
      <c r="N78" s="392"/>
      <c r="O78" s="393"/>
      <c r="P78" s="147"/>
      <c r="Q78" s="147"/>
      <c r="R78" s="147"/>
      <c r="S78" s="147"/>
      <c r="T78" s="147"/>
      <c r="U78" s="147"/>
      <c r="V78" s="147"/>
      <c r="W78" s="147"/>
      <c r="X78" s="14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8" t="s">
        <v>468</v>
      </c>
      <c r="AP79" s="279"/>
      <c r="AQ79" s="279"/>
      <c r="AR79" s="81" t="s">
        <v>466</v>
      </c>
      <c r="AS79" s="278"/>
      <c r="AT79" s="279"/>
      <c r="AU79" s="279"/>
      <c r="AV79" s="279"/>
      <c r="AW79" s="279"/>
      <c r="AX79" s="957"/>
    </row>
    <row r="80" spans="1:50" ht="18.75" hidden="1" customHeight="1" x14ac:dyDescent="0.15">
      <c r="A80" s="874" t="s">
        <v>266</v>
      </c>
      <c r="B80" s="537" t="s">
        <v>465</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557</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75"/>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75"/>
      <c r="B82" s="540"/>
      <c r="C82" s="441"/>
      <c r="D82" s="441"/>
      <c r="E82" s="441"/>
      <c r="F82" s="442"/>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40"/>
      <c r="C83" s="441"/>
      <c r="D83" s="441"/>
      <c r="E83" s="441"/>
      <c r="F83" s="442"/>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41"/>
      <c r="C84" s="542"/>
      <c r="D84" s="542"/>
      <c r="E84" s="542"/>
      <c r="F84" s="543"/>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64"/>
      <c r="Z85" s="165"/>
      <c r="AA85" s="166"/>
      <c r="AB85" s="570" t="s">
        <v>11</v>
      </c>
      <c r="AC85" s="571"/>
      <c r="AD85" s="572"/>
      <c r="AE85" s="244" t="s">
        <v>532</v>
      </c>
      <c r="AF85" s="245"/>
      <c r="AG85" s="245"/>
      <c r="AH85" s="246"/>
      <c r="AI85" s="244" t="s">
        <v>529</v>
      </c>
      <c r="AJ85" s="245"/>
      <c r="AK85" s="245"/>
      <c r="AL85" s="246"/>
      <c r="AM85" s="250" t="s">
        <v>524</v>
      </c>
      <c r="AN85" s="250"/>
      <c r="AO85" s="250"/>
      <c r="AP85" s="244"/>
      <c r="AQ85" s="159" t="s">
        <v>354</v>
      </c>
      <c r="AR85" s="130"/>
      <c r="AS85" s="130"/>
      <c r="AT85" s="131"/>
      <c r="AU85" s="546" t="s">
        <v>253</v>
      </c>
      <c r="AV85" s="546"/>
      <c r="AW85" s="546"/>
      <c r="AX85" s="547"/>
      <c r="AY85" s="10"/>
      <c r="AZ85" s="10"/>
      <c r="BA85" s="10"/>
      <c r="BB85" s="10"/>
      <c r="BC85" s="10"/>
    </row>
    <row r="86" spans="1:60" ht="18.75" hidden="1" customHeight="1" x14ac:dyDescent="0.15">
      <c r="A86" s="875"/>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1" t="s">
        <v>300</v>
      </c>
      <c r="AX86" s="412"/>
      <c r="AY86" s="10"/>
      <c r="AZ86" s="10"/>
      <c r="BA86" s="10"/>
      <c r="BB86" s="10"/>
      <c r="BC86" s="10"/>
      <c r="BD86" s="10"/>
      <c r="BE86" s="10"/>
      <c r="BF86" s="10"/>
      <c r="BG86" s="10"/>
      <c r="BH86" s="10"/>
    </row>
    <row r="87" spans="1:60" ht="23.25" hidden="1" customHeight="1" x14ac:dyDescent="0.15">
      <c r="A87" s="875"/>
      <c r="B87" s="441"/>
      <c r="C87" s="441"/>
      <c r="D87" s="441"/>
      <c r="E87" s="441"/>
      <c r="F87" s="442"/>
      <c r="G87" s="104"/>
      <c r="H87" s="105"/>
      <c r="I87" s="105"/>
      <c r="J87" s="105"/>
      <c r="K87" s="105"/>
      <c r="L87" s="105"/>
      <c r="M87" s="105"/>
      <c r="N87" s="105"/>
      <c r="O87" s="106"/>
      <c r="P87" s="105"/>
      <c r="Q87" s="527"/>
      <c r="R87" s="527"/>
      <c r="S87" s="527"/>
      <c r="T87" s="527"/>
      <c r="U87" s="527"/>
      <c r="V87" s="527"/>
      <c r="W87" s="527"/>
      <c r="X87" s="528"/>
      <c r="Y87" s="574" t="s">
        <v>62</v>
      </c>
      <c r="Z87" s="575"/>
      <c r="AA87" s="576"/>
      <c r="AB87" s="474"/>
      <c r="AC87" s="474"/>
      <c r="AD87" s="47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5"/>
      <c r="B88" s="441"/>
      <c r="C88" s="441"/>
      <c r="D88" s="441"/>
      <c r="E88" s="441"/>
      <c r="F88" s="442"/>
      <c r="G88" s="107"/>
      <c r="H88" s="108"/>
      <c r="I88" s="108"/>
      <c r="J88" s="108"/>
      <c r="K88" s="108"/>
      <c r="L88" s="108"/>
      <c r="M88" s="108"/>
      <c r="N88" s="108"/>
      <c r="O88" s="109"/>
      <c r="P88" s="529"/>
      <c r="Q88" s="529"/>
      <c r="R88" s="529"/>
      <c r="S88" s="529"/>
      <c r="T88" s="529"/>
      <c r="U88" s="529"/>
      <c r="V88" s="529"/>
      <c r="W88" s="529"/>
      <c r="X88" s="530"/>
      <c r="Y88" s="471" t="s">
        <v>54</v>
      </c>
      <c r="Z88" s="472"/>
      <c r="AA88" s="473"/>
      <c r="AB88" s="536"/>
      <c r="AC88" s="536"/>
      <c r="AD88" s="53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5"/>
      <c r="B89" s="542"/>
      <c r="C89" s="542"/>
      <c r="D89" s="542"/>
      <c r="E89" s="542"/>
      <c r="F89" s="543"/>
      <c r="G89" s="110"/>
      <c r="H89" s="111"/>
      <c r="I89" s="111"/>
      <c r="J89" s="111"/>
      <c r="K89" s="111"/>
      <c r="L89" s="111"/>
      <c r="M89" s="111"/>
      <c r="N89" s="111"/>
      <c r="O89" s="112"/>
      <c r="P89" s="176"/>
      <c r="Q89" s="176"/>
      <c r="R89" s="176"/>
      <c r="S89" s="176"/>
      <c r="T89" s="176"/>
      <c r="U89" s="176"/>
      <c r="V89" s="176"/>
      <c r="W89" s="176"/>
      <c r="X89" s="573"/>
      <c r="Y89" s="471" t="s">
        <v>13</v>
      </c>
      <c r="Z89" s="472"/>
      <c r="AA89" s="473"/>
      <c r="AB89" s="604" t="s">
        <v>14</v>
      </c>
      <c r="AC89" s="604"/>
      <c r="AD89" s="60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5"/>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64"/>
      <c r="Z90" s="165"/>
      <c r="AA90" s="166"/>
      <c r="AB90" s="570" t="s">
        <v>11</v>
      </c>
      <c r="AC90" s="571"/>
      <c r="AD90" s="572"/>
      <c r="AE90" s="244" t="s">
        <v>532</v>
      </c>
      <c r="AF90" s="245"/>
      <c r="AG90" s="245"/>
      <c r="AH90" s="246"/>
      <c r="AI90" s="244" t="s">
        <v>529</v>
      </c>
      <c r="AJ90" s="245"/>
      <c r="AK90" s="245"/>
      <c r="AL90" s="246"/>
      <c r="AM90" s="250" t="s">
        <v>524</v>
      </c>
      <c r="AN90" s="250"/>
      <c r="AO90" s="250"/>
      <c r="AP90" s="244"/>
      <c r="AQ90" s="159" t="s">
        <v>354</v>
      </c>
      <c r="AR90" s="130"/>
      <c r="AS90" s="130"/>
      <c r="AT90" s="131"/>
      <c r="AU90" s="546" t="s">
        <v>253</v>
      </c>
      <c r="AV90" s="546"/>
      <c r="AW90" s="546"/>
      <c r="AX90" s="547"/>
    </row>
    <row r="91" spans="1:60" ht="18.75" hidden="1" customHeight="1" x14ac:dyDescent="0.15">
      <c r="A91" s="875"/>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1" t="s">
        <v>300</v>
      </c>
      <c r="AX91" s="412"/>
      <c r="AY91" s="10"/>
      <c r="AZ91" s="10"/>
      <c r="BA91" s="10"/>
      <c r="BB91" s="10"/>
      <c r="BC91" s="10"/>
    </row>
    <row r="92" spans="1:60" ht="23.25" hidden="1" customHeight="1" x14ac:dyDescent="0.15">
      <c r="A92" s="875"/>
      <c r="B92" s="441"/>
      <c r="C92" s="441"/>
      <c r="D92" s="441"/>
      <c r="E92" s="441"/>
      <c r="F92" s="442"/>
      <c r="G92" s="104"/>
      <c r="H92" s="105"/>
      <c r="I92" s="105"/>
      <c r="J92" s="105"/>
      <c r="K92" s="105"/>
      <c r="L92" s="105"/>
      <c r="M92" s="105"/>
      <c r="N92" s="105"/>
      <c r="O92" s="106"/>
      <c r="P92" s="105"/>
      <c r="Q92" s="527"/>
      <c r="R92" s="527"/>
      <c r="S92" s="527"/>
      <c r="T92" s="527"/>
      <c r="U92" s="527"/>
      <c r="V92" s="527"/>
      <c r="W92" s="527"/>
      <c r="X92" s="528"/>
      <c r="Y92" s="574" t="s">
        <v>62</v>
      </c>
      <c r="Z92" s="575"/>
      <c r="AA92" s="576"/>
      <c r="AB92" s="474"/>
      <c r="AC92" s="474"/>
      <c r="AD92" s="47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5"/>
      <c r="B93" s="441"/>
      <c r="C93" s="441"/>
      <c r="D93" s="441"/>
      <c r="E93" s="441"/>
      <c r="F93" s="442"/>
      <c r="G93" s="107"/>
      <c r="H93" s="108"/>
      <c r="I93" s="108"/>
      <c r="J93" s="108"/>
      <c r="K93" s="108"/>
      <c r="L93" s="108"/>
      <c r="M93" s="108"/>
      <c r="N93" s="108"/>
      <c r="O93" s="109"/>
      <c r="P93" s="529"/>
      <c r="Q93" s="529"/>
      <c r="R93" s="529"/>
      <c r="S93" s="529"/>
      <c r="T93" s="529"/>
      <c r="U93" s="529"/>
      <c r="V93" s="529"/>
      <c r="W93" s="529"/>
      <c r="X93" s="530"/>
      <c r="Y93" s="471" t="s">
        <v>54</v>
      </c>
      <c r="Z93" s="472"/>
      <c r="AA93" s="473"/>
      <c r="AB93" s="536"/>
      <c r="AC93" s="536"/>
      <c r="AD93" s="53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5"/>
      <c r="B94" s="542"/>
      <c r="C94" s="542"/>
      <c r="D94" s="542"/>
      <c r="E94" s="542"/>
      <c r="F94" s="543"/>
      <c r="G94" s="110"/>
      <c r="H94" s="111"/>
      <c r="I94" s="111"/>
      <c r="J94" s="111"/>
      <c r="K94" s="111"/>
      <c r="L94" s="111"/>
      <c r="M94" s="111"/>
      <c r="N94" s="111"/>
      <c r="O94" s="112"/>
      <c r="P94" s="176"/>
      <c r="Q94" s="176"/>
      <c r="R94" s="176"/>
      <c r="S94" s="176"/>
      <c r="T94" s="176"/>
      <c r="U94" s="176"/>
      <c r="V94" s="176"/>
      <c r="W94" s="176"/>
      <c r="X94" s="573"/>
      <c r="Y94" s="471" t="s">
        <v>13</v>
      </c>
      <c r="Z94" s="472"/>
      <c r="AA94" s="473"/>
      <c r="AB94" s="604" t="s">
        <v>14</v>
      </c>
      <c r="AC94" s="604"/>
      <c r="AD94" s="60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5"/>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64"/>
      <c r="Z95" s="165"/>
      <c r="AA95" s="166"/>
      <c r="AB95" s="570" t="s">
        <v>11</v>
      </c>
      <c r="AC95" s="571"/>
      <c r="AD95" s="572"/>
      <c r="AE95" s="244" t="s">
        <v>532</v>
      </c>
      <c r="AF95" s="245"/>
      <c r="AG95" s="245"/>
      <c r="AH95" s="246"/>
      <c r="AI95" s="244" t="s">
        <v>529</v>
      </c>
      <c r="AJ95" s="245"/>
      <c r="AK95" s="245"/>
      <c r="AL95" s="246"/>
      <c r="AM95" s="250" t="s">
        <v>524</v>
      </c>
      <c r="AN95" s="250"/>
      <c r="AO95" s="250"/>
      <c r="AP95" s="244"/>
      <c r="AQ95" s="159" t="s">
        <v>354</v>
      </c>
      <c r="AR95" s="130"/>
      <c r="AS95" s="130"/>
      <c r="AT95" s="131"/>
      <c r="AU95" s="546" t="s">
        <v>253</v>
      </c>
      <c r="AV95" s="546"/>
      <c r="AW95" s="546"/>
      <c r="AX95" s="547"/>
      <c r="AY95" s="10"/>
      <c r="AZ95" s="10"/>
      <c r="BA95" s="10"/>
      <c r="BB95" s="10"/>
      <c r="BC95" s="10"/>
      <c r="BD95" s="10"/>
      <c r="BE95" s="10"/>
      <c r="BF95" s="10"/>
      <c r="BG95" s="10"/>
      <c r="BH95" s="10"/>
    </row>
    <row r="96" spans="1:60" ht="18.75" hidden="1" customHeight="1" x14ac:dyDescent="0.15">
      <c r="A96" s="875"/>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1" t="s">
        <v>300</v>
      </c>
      <c r="AX96" s="412"/>
    </row>
    <row r="97" spans="1:60" ht="23.25" hidden="1" customHeight="1" x14ac:dyDescent="0.15">
      <c r="A97" s="875"/>
      <c r="B97" s="441"/>
      <c r="C97" s="441"/>
      <c r="D97" s="441"/>
      <c r="E97" s="441"/>
      <c r="F97" s="442"/>
      <c r="G97" s="104"/>
      <c r="H97" s="105"/>
      <c r="I97" s="105"/>
      <c r="J97" s="105"/>
      <c r="K97" s="105"/>
      <c r="L97" s="105"/>
      <c r="M97" s="105"/>
      <c r="N97" s="105"/>
      <c r="O97" s="106"/>
      <c r="P97" s="105"/>
      <c r="Q97" s="527"/>
      <c r="R97" s="527"/>
      <c r="S97" s="527"/>
      <c r="T97" s="527"/>
      <c r="U97" s="527"/>
      <c r="V97" s="527"/>
      <c r="W97" s="527"/>
      <c r="X97" s="528"/>
      <c r="Y97" s="574" t="s">
        <v>62</v>
      </c>
      <c r="Z97" s="575"/>
      <c r="AA97" s="576"/>
      <c r="AB97" s="481"/>
      <c r="AC97" s="482"/>
      <c r="AD97" s="48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5"/>
      <c r="B98" s="441"/>
      <c r="C98" s="441"/>
      <c r="D98" s="441"/>
      <c r="E98" s="441"/>
      <c r="F98" s="442"/>
      <c r="G98" s="107"/>
      <c r="H98" s="108"/>
      <c r="I98" s="108"/>
      <c r="J98" s="108"/>
      <c r="K98" s="108"/>
      <c r="L98" s="108"/>
      <c r="M98" s="108"/>
      <c r="N98" s="108"/>
      <c r="O98" s="109"/>
      <c r="P98" s="529"/>
      <c r="Q98" s="529"/>
      <c r="R98" s="529"/>
      <c r="S98" s="529"/>
      <c r="T98" s="529"/>
      <c r="U98" s="529"/>
      <c r="V98" s="529"/>
      <c r="W98" s="529"/>
      <c r="X98" s="530"/>
      <c r="Y98" s="471" t="s">
        <v>54</v>
      </c>
      <c r="Z98" s="472"/>
      <c r="AA98" s="473"/>
      <c r="AB98" s="475"/>
      <c r="AC98" s="476"/>
      <c r="AD98" s="47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6"/>
      <c r="B99" s="443"/>
      <c r="C99" s="443"/>
      <c r="D99" s="443"/>
      <c r="E99" s="443"/>
      <c r="F99" s="444"/>
      <c r="G99" s="593"/>
      <c r="H99" s="215"/>
      <c r="I99" s="215"/>
      <c r="J99" s="215"/>
      <c r="K99" s="215"/>
      <c r="L99" s="215"/>
      <c r="M99" s="215"/>
      <c r="N99" s="215"/>
      <c r="O99" s="594"/>
      <c r="P99" s="531"/>
      <c r="Q99" s="531"/>
      <c r="R99" s="531"/>
      <c r="S99" s="531"/>
      <c r="T99" s="531"/>
      <c r="U99" s="531"/>
      <c r="V99" s="531"/>
      <c r="W99" s="531"/>
      <c r="X99" s="532"/>
      <c r="Y99" s="905" t="s">
        <v>13</v>
      </c>
      <c r="Z99" s="906"/>
      <c r="AA99" s="907"/>
      <c r="AB99" s="902" t="s">
        <v>14</v>
      </c>
      <c r="AC99" s="903"/>
      <c r="AD99" s="904"/>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475</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4"/>
      <c r="Z100" s="865"/>
      <c r="AA100" s="866"/>
      <c r="AB100" s="494" t="s">
        <v>11</v>
      </c>
      <c r="AC100" s="494"/>
      <c r="AD100" s="494"/>
      <c r="AE100" s="552" t="s">
        <v>532</v>
      </c>
      <c r="AF100" s="553"/>
      <c r="AG100" s="553"/>
      <c r="AH100" s="554"/>
      <c r="AI100" s="552" t="s">
        <v>529</v>
      </c>
      <c r="AJ100" s="553"/>
      <c r="AK100" s="553"/>
      <c r="AL100" s="554"/>
      <c r="AM100" s="552" t="s">
        <v>525</v>
      </c>
      <c r="AN100" s="553"/>
      <c r="AO100" s="553"/>
      <c r="AP100" s="554"/>
      <c r="AQ100" s="320" t="s">
        <v>518</v>
      </c>
      <c r="AR100" s="321"/>
      <c r="AS100" s="321"/>
      <c r="AT100" s="322"/>
      <c r="AU100" s="320" t="s">
        <v>515</v>
      </c>
      <c r="AV100" s="321"/>
      <c r="AW100" s="321"/>
      <c r="AX100" s="323"/>
    </row>
    <row r="101" spans="1:60" ht="23.25" customHeight="1" x14ac:dyDescent="0.15">
      <c r="A101" s="435"/>
      <c r="B101" s="436"/>
      <c r="C101" s="436"/>
      <c r="D101" s="436"/>
      <c r="E101" s="436"/>
      <c r="F101" s="437"/>
      <c r="G101" s="105" t="s">
        <v>584</v>
      </c>
      <c r="H101" s="105"/>
      <c r="I101" s="105"/>
      <c r="J101" s="105"/>
      <c r="K101" s="105"/>
      <c r="L101" s="105"/>
      <c r="M101" s="105"/>
      <c r="N101" s="105"/>
      <c r="O101" s="105"/>
      <c r="P101" s="105"/>
      <c r="Q101" s="105"/>
      <c r="R101" s="105"/>
      <c r="S101" s="105"/>
      <c r="T101" s="105"/>
      <c r="U101" s="105"/>
      <c r="V101" s="105"/>
      <c r="W101" s="105"/>
      <c r="X101" s="106"/>
      <c r="Y101" s="555" t="s">
        <v>55</v>
      </c>
      <c r="Z101" s="556"/>
      <c r="AA101" s="557"/>
      <c r="AB101" s="474" t="s">
        <v>492</v>
      </c>
      <c r="AC101" s="474"/>
      <c r="AD101" s="474"/>
      <c r="AE101" s="218">
        <v>97.6</v>
      </c>
      <c r="AF101" s="219"/>
      <c r="AG101" s="219"/>
      <c r="AH101" s="220"/>
      <c r="AI101" s="218">
        <v>99.4</v>
      </c>
      <c r="AJ101" s="219"/>
      <c r="AK101" s="219"/>
      <c r="AL101" s="220"/>
      <c r="AM101" s="218">
        <v>99.4</v>
      </c>
      <c r="AN101" s="219"/>
      <c r="AO101" s="219"/>
      <c r="AP101" s="220"/>
      <c r="AQ101" s="218">
        <v>99.4</v>
      </c>
      <c r="AR101" s="219"/>
      <c r="AS101" s="219"/>
      <c r="AT101" s="220"/>
      <c r="AU101" s="218">
        <v>100</v>
      </c>
      <c r="AV101" s="219"/>
      <c r="AW101" s="219"/>
      <c r="AX101" s="220"/>
    </row>
    <row r="102" spans="1:60" ht="23.25" customHeight="1" x14ac:dyDescent="0.15">
      <c r="A102" s="438"/>
      <c r="B102" s="439"/>
      <c r="C102" s="439"/>
      <c r="D102" s="439"/>
      <c r="E102" s="439"/>
      <c r="F102" s="440"/>
      <c r="G102" s="111"/>
      <c r="H102" s="111"/>
      <c r="I102" s="111"/>
      <c r="J102" s="111"/>
      <c r="K102" s="111"/>
      <c r="L102" s="111"/>
      <c r="M102" s="111"/>
      <c r="N102" s="111"/>
      <c r="O102" s="111"/>
      <c r="P102" s="111"/>
      <c r="Q102" s="111"/>
      <c r="R102" s="111"/>
      <c r="S102" s="111"/>
      <c r="T102" s="111"/>
      <c r="U102" s="111"/>
      <c r="V102" s="111"/>
      <c r="W102" s="111"/>
      <c r="X102" s="112"/>
      <c r="Y102" s="458" t="s">
        <v>56</v>
      </c>
      <c r="Z102" s="459"/>
      <c r="AA102" s="460"/>
      <c r="AB102" s="474" t="s">
        <v>492</v>
      </c>
      <c r="AC102" s="474"/>
      <c r="AD102" s="474"/>
      <c r="AE102" s="431">
        <v>100</v>
      </c>
      <c r="AF102" s="431"/>
      <c r="AG102" s="431"/>
      <c r="AH102" s="431"/>
      <c r="AI102" s="431">
        <v>100</v>
      </c>
      <c r="AJ102" s="431"/>
      <c r="AK102" s="431"/>
      <c r="AL102" s="431"/>
      <c r="AM102" s="431">
        <v>100</v>
      </c>
      <c r="AN102" s="431"/>
      <c r="AO102" s="431"/>
      <c r="AP102" s="431"/>
      <c r="AQ102" s="273">
        <v>100</v>
      </c>
      <c r="AR102" s="274"/>
      <c r="AS102" s="274"/>
      <c r="AT102" s="319"/>
      <c r="AU102" s="273">
        <v>100</v>
      </c>
      <c r="AV102" s="274"/>
      <c r="AW102" s="274"/>
      <c r="AX102" s="319"/>
    </row>
    <row r="103" spans="1:60" ht="31.5" customHeight="1" x14ac:dyDescent="0.15">
      <c r="A103" s="432" t="s">
        <v>475</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532</v>
      </c>
      <c r="AF103" s="429"/>
      <c r="AG103" s="429"/>
      <c r="AH103" s="430"/>
      <c r="AI103" s="428" t="s">
        <v>529</v>
      </c>
      <c r="AJ103" s="429"/>
      <c r="AK103" s="429"/>
      <c r="AL103" s="430"/>
      <c r="AM103" s="428" t="s">
        <v>525</v>
      </c>
      <c r="AN103" s="429"/>
      <c r="AO103" s="429"/>
      <c r="AP103" s="430"/>
      <c r="AQ103" s="284" t="s">
        <v>518</v>
      </c>
      <c r="AR103" s="285"/>
      <c r="AS103" s="285"/>
      <c r="AT103" s="324"/>
      <c r="AU103" s="284" t="s">
        <v>515</v>
      </c>
      <c r="AV103" s="285"/>
      <c r="AW103" s="285"/>
      <c r="AX103" s="286"/>
    </row>
    <row r="104" spans="1:60" ht="23.25" customHeight="1" x14ac:dyDescent="0.15">
      <c r="A104" s="435"/>
      <c r="B104" s="436"/>
      <c r="C104" s="436"/>
      <c r="D104" s="436"/>
      <c r="E104" s="436"/>
      <c r="F104" s="437"/>
      <c r="G104" s="105" t="s">
        <v>585</v>
      </c>
      <c r="H104" s="105"/>
      <c r="I104" s="105"/>
      <c r="J104" s="105"/>
      <c r="K104" s="105"/>
      <c r="L104" s="105"/>
      <c r="M104" s="105"/>
      <c r="N104" s="105"/>
      <c r="O104" s="105"/>
      <c r="P104" s="105"/>
      <c r="Q104" s="105"/>
      <c r="R104" s="105"/>
      <c r="S104" s="105"/>
      <c r="T104" s="105"/>
      <c r="U104" s="105"/>
      <c r="V104" s="105"/>
      <c r="W104" s="105"/>
      <c r="X104" s="106"/>
      <c r="Y104" s="478" t="s">
        <v>55</v>
      </c>
      <c r="Z104" s="479"/>
      <c r="AA104" s="480"/>
      <c r="AB104" s="558" t="s">
        <v>492</v>
      </c>
      <c r="AC104" s="559"/>
      <c r="AD104" s="560"/>
      <c r="AE104" s="218">
        <v>94.5</v>
      </c>
      <c r="AF104" s="219"/>
      <c r="AG104" s="219"/>
      <c r="AH104" s="220"/>
      <c r="AI104" s="218">
        <v>96.1</v>
      </c>
      <c r="AJ104" s="219"/>
      <c r="AK104" s="219"/>
      <c r="AL104" s="220"/>
      <c r="AM104" s="218">
        <v>96.1</v>
      </c>
      <c r="AN104" s="219"/>
      <c r="AO104" s="219"/>
      <c r="AP104" s="220"/>
      <c r="AQ104" s="218">
        <v>96</v>
      </c>
      <c r="AR104" s="219"/>
      <c r="AS104" s="219"/>
      <c r="AT104" s="220"/>
      <c r="AU104" s="218">
        <v>100</v>
      </c>
      <c r="AV104" s="219"/>
      <c r="AW104" s="219"/>
      <c r="AX104" s="220"/>
    </row>
    <row r="105" spans="1:60" ht="23.25" customHeight="1" x14ac:dyDescent="0.15">
      <c r="A105" s="438"/>
      <c r="B105" s="439"/>
      <c r="C105" s="439"/>
      <c r="D105" s="439"/>
      <c r="E105" s="439"/>
      <c r="F105" s="440"/>
      <c r="G105" s="111"/>
      <c r="H105" s="111"/>
      <c r="I105" s="111"/>
      <c r="J105" s="111"/>
      <c r="K105" s="111"/>
      <c r="L105" s="111"/>
      <c r="M105" s="111"/>
      <c r="N105" s="111"/>
      <c r="O105" s="111"/>
      <c r="P105" s="111"/>
      <c r="Q105" s="111"/>
      <c r="R105" s="111"/>
      <c r="S105" s="111"/>
      <c r="T105" s="111"/>
      <c r="U105" s="111"/>
      <c r="V105" s="111"/>
      <c r="W105" s="111"/>
      <c r="X105" s="112"/>
      <c r="Y105" s="458" t="s">
        <v>56</v>
      </c>
      <c r="Z105" s="561"/>
      <c r="AA105" s="562"/>
      <c r="AB105" s="481" t="s">
        <v>492</v>
      </c>
      <c r="AC105" s="482"/>
      <c r="AD105" s="483"/>
      <c r="AE105" s="431">
        <v>100</v>
      </c>
      <c r="AF105" s="431"/>
      <c r="AG105" s="431"/>
      <c r="AH105" s="431"/>
      <c r="AI105" s="431">
        <v>100</v>
      </c>
      <c r="AJ105" s="431"/>
      <c r="AK105" s="431"/>
      <c r="AL105" s="431"/>
      <c r="AM105" s="431">
        <v>100</v>
      </c>
      <c r="AN105" s="431"/>
      <c r="AO105" s="431"/>
      <c r="AP105" s="431"/>
      <c r="AQ105" s="218">
        <v>100</v>
      </c>
      <c r="AR105" s="219"/>
      <c r="AS105" s="219"/>
      <c r="AT105" s="220"/>
      <c r="AU105" s="273">
        <v>100</v>
      </c>
      <c r="AV105" s="274"/>
      <c r="AW105" s="274"/>
      <c r="AX105" s="319"/>
    </row>
    <row r="106" spans="1:60" ht="31.5" hidden="1" customHeight="1" x14ac:dyDescent="0.15">
      <c r="A106" s="432" t="s">
        <v>475</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532</v>
      </c>
      <c r="AF106" s="429"/>
      <c r="AG106" s="429"/>
      <c r="AH106" s="430"/>
      <c r="AI106" s="428" t="s">
        <v>529</v>
      </c>
      <c r="AJ106" s="429"/>
      <c r="AK106" s="429"/>
      <c r="AL106" s="430"/>
      <c r="AM106" s="428" t="s">
        <v>524</v>
      </c>
      <c r="AN106" s="429"/>
      <c r="AO106" s="429"/>
      <c r="AP106" s="430"/>
      <c r="AQ106" s="284" t="s">
        <v>518</v>
      </c>
      <c r="AR106" s="285"/>
      <c r="AS106" s="285"/>
      <c r="AT106" s="324"/>
      <c r="AU106" s="284" t="s">
        <v>515</v>
      </c>
      <c r="AV106" s="285"/>
      <c r="AW106" s="285"/>
      <c r="AX106" s="286"/>
    </row>
    <row r="107" spans="1:60" ht="23.25" hidden="1" customHeight="1" x14ac:dyDescent="0.15">
      <c r="A107" s="435"/>
      <c r="B107" s="436"/>
      <c r="C107" s="436"/>
      <c r="D107" s="436"/>
      <c r="E107" s="436"/>
      <c r="F107" s="437"/>
      <c r="G107" s="105"/>
      <c r="H107" s="105"/>
      <c r="I107" s="105"/>
      <c r="J107" s="105"/>
      <c r="K107" s="105"/>
      <c r="L107" s="105"/>
      <c r="M107" s="105"/>
      <c r="N107" s="105"/>
      <c r="O107" s="105"/>
      <c r="P107" s="105"/>
      <c r="Q107" s="105"/>
      <c r="R107" s="105"/>
      <c r="S107" s="105"/>
      <c r="T107" s="105"/>
      <c r="U107" s="105"/>
      <c r="V107" s="105"/>
      <c r="W107" s="105"/>
      <c r="X107" s="106"/>
      <c r="Y107" s="478" t="s">
        <v>55</v>
      </c>
      <c r="Z107" s="479"/>
      <c r="AA107" s="480"/>
      <c r="AB107" s="558"/>
      <c r="AC107" s="559"/>
      <c r="AD107" s="560"/>
      <c r="AE107" s="431"/>
      <c r="AF107" s="431"/>
      <c r="AG107" s="431"/>
      <c r="AH107" s="431"/>
      <c r="AI107" s="431"/>
      <c r="AJ107" s="431"/>
      <c r="AK107" s="431"/>
      <c r="AL107" s="431"/>
      <c r="AM107" s="431"/>
      <c r="AN107" s="431"/>
      <c r="AO107" s="431"/>
      <c r="AP107" s="431"/>
      <c r="AQ107" s="218"/>
      <c r="AR107" s="219"/>
      <c r="AS107" s="219"/>
      <c r="AT107" s="220"/>
      <c r="AU107" s="218"/>
      <c r="AV107" s="219"/>
      <c r="AW107" s="219"/>
      <c r="AX107" s="220"/>
    </row>
    <row r="108" spans="1:60" ht="23.25" hidden="1" customHeight="1" x14ac:dyDescent="0.15">
      <c r="A108" s="438"/>
      <c r="B108" s="439"/>
      <c r="C108" s="439"/>
      <c r="D108" s="439"/>
      <c r="E108" s="439"/>
      <c r="F108" s="440"/>
      <c r="G108" s="111"/>
      <c r="H108" s="111"/>
      <c r="I108" s="111"/>
      <c r="J108" s="111"/>
      <c r="K108" s="111"/>
      <c r="L108" s="111"/>
      <c r="M108" s="111"/>
      <c r="N108" s="111"/>
      <c r="O108" s="111"/>
      <c r="P108" s="111"/>
      <c r="Q108" s="111"/>
      <c r="R108" s="111"/>
      <c r="S108" s="111"/>
      <c r="T108" s="111"/>
      <c r="U108" s="111"/>
      <c r="V108" s="111"/>
      <c r="W108" s="111"/>
      <c r="X108" s="112"/>
      <c r="Y108" s="458" t="s">
        <v>56</v>
      </c>
      <c r="Z108" s="561"/>
      <c r="AA108" s="562"/>
      <c r="AB108" s="481"/>
      <c r="AC108" s="482"/>
      <c r="AD108" s="483"/>
      <c r="AE108" s="431"/>
      <c r="AF108" s="431"/>
      <c r="AG108" s="431"/>
      <c r="AH108" s="431"/>
      <c r="AI108" s="431"/>
      <c r="AJ108" s="431"/>
      <c r="AK108" s="431"/>
      <c r="AL108" s="431"/>
      <c r="AM108" s="431"/>
      <c r="AN108" s="431"/>
      <c r="AO108" s="431"/>
      <c r="AP108" s="431"/>
      <c r="AQ108" s="218"/>
      <c r="AR108" s="219"/>
      <c r="AS108" s="219"/>
      <c r="AT108" s="220"/>
      <c r="AU108" s="273"/>
      <c r="AV108" s="274"/>
      <c r="AW108" s="274"/>
      <c r="AX108" s="319"/>
    </row>
    <row r="109" spans="1:60" ht="31.5" hidden="1" customHeight="1" x14ac:dyDescent="0.15">
      <c r="A109" s="432" t="s">
        <v>475</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532</v>
      </c>
      <c r="AF109" s="429"/>
      <c r="AG109" s="429"/>
      <c r="AH109" s="430"/>
      <c r="AI109" s="428" t="s">
        <v>529</v>
      </c>
      <c r="AJ109" s="429"/>
      <c r="AK109" s="429"/>
      <c r="AL109" s="430"/>
      <c r="AM109" s="428" t="s">
        <v>525</v>
      </c>
      <c r="AN109" s="429"/>
      <c r="AO109" s="429"/>
      <c r="AP109" s="430"/>
      <c r="AQ109" s="284" t="s">
        <v>518</v>
      </c>
      <c r="AR109" s="285"/>
      <c r="AS109" s="285"/>
      <c r="AT109" s="324"/>
      <c r="AU109" s="284" t="s">
        <v>515</v>
      </c>
      <c r="AV109" s="285"/>
      <c r="AW109" s="285"/>
      <c r="AX109" s="286"/>
    </row>
    <row r="110" spans="1:60" ht="23.25" hidden="1" customHeight="1" x14ac:dyDescent="0.15">
      <c r="A110" s="435"/>
      <c r="B110" s="436"/>
      <c r="C110" s="436"/>
      <c r="D110" s="436"/>
      <c r="E110" s="436"/>
      <c r="F110" s="437"/>
      <c r="G110" s="105"/>
      <c r="H110" s="105"/>
      <c r="I110" s="105"/>
      <c r="J110" s="105"/>
      <c r="K110" s="105"/>
      <c r="L110" s="105"/>
      <c r="M110" s="105"/>
      <c r="N110" s="105"/>
      <c r="O110" s="105"/>
      <c r="P110" s="105"/>
      <c r="Q110" s="105"/>
      <c r="R110" s="105"/>
      <c r="S110" s="105"/>
      <c r="T110" s="105"/>
      <c r="U110" s="105"/>
      <c r="V110" s="105"/>
      <c r="W110" s="105"/>
      <c r="X110" s="106"/>
      <c r="Y110" s="478" t="s">
        <v>55</v>
      </c>
      <c r="Z110" s="479"/>
      <c r="AA110" s="480"/>
      <c r="AB110" s="558"/>
      <c r="AC110" s="559"/>
      <c r="AD110" s="560"/>
      <c r="AE110" s="431"/>
      <c r="AF110" s="431"/>
      <c r="AG110" s="431"/>
      <c r="AH110" s="431"/>
      <c r="AI110" s="431"/>
      <c r="AJ110" s="431"/>
      <c r="AK110" s="431"/>
      <c r="AL110" s="431"/>
      <c r="AM110" s="431"/>
      <c r="AN110" s="431"/>
      <c r="AO110" s="431"/>
      <c r="AP110" s="431"/>
      <c r="AQ110" s="218"/>
      <c r="AR110" s="219"/>
      <c r="AS110" s="219"/>
      <c r="AT110" s="220"/>
      <c r="AU110" s="218"/>
      <c r="AV110" s="219"/>
      <c r="AW110" s="219"/>
      <c r="AX110" s="220"/>
    </row>
    <row r="111" spans="1:60" ht="23.25" hidden="1" customHeight="1" x14ac:dyDescent="0.15">
      <c r="A111" s="438"/>
      <c r="B111" s="439"/>
      <c r="C111" s="439"/>
      <c r="D111" s="439"/>
      <c r="E111" s="439"/>
      <c r="F111" s="440"/>
      <c r="G111" s="111"/>
      <c r="H111" s="111"/>
      <c r="I111" s="111"/>
      <c r="J111" s="111"/>
      <c r="K111" s="111"/>
      <c r="L111" s="111"/>
      <c r="M111" s="111"/>
      <c r="N111" s="111"/>
      <c r="O111" s="111"/>
      <c r="P111" s="111"/>
      <c r="Q111" s="111"/>
      <c r="R111" s="111"/>
      <c r="S111" s="111"/>
      <c r="T111" s="111"/>
      <c r="U111" s="111"/>
      <c r="V111" s="111"/>
      <c r="W111" s="111"/>
      <c r="X111" s="112"/>
      <c r="Y111" s="458" t="s">
        <v>56</v>
      </c>
      <c r="Z111" s="561"/>
      <c r="AA111" s="562"/>
      <c r="AB111" s="481"/>
      <c r="AC111" s="482"/>
      <c r="AD111" s="483"/>
      <c r="AE111" s="431"/>
      <c r="AF111" s="431"/>
      <c r="AG111" s="431"/>
      <c r="AH111" s="431"/>
      <c r="AI111" s="431"/>
      <c r="AJ111" s="431"/>
      <c r="AK111" s="431"/>
      <c r="AL111" s="431"/>
      <c r="AM111" s="431"/>
      <c r="AN111" s="431"/>
      <c r="AO111" s="431"/>
      <c r="AP111" s="431"/>
      <c r="AQ111" s="218"/>
      <c r="AR111" s="219"/>
      <c r="AS111" s="219"/>
      <c r="AT111" s="220"/>
      <c r="AU111" s="273"/>
      <c r="AV111" s="274"/>
      <c r="AW111" s="274"/>
      <c r="AX111" s="319"/>
    </row>
    <row r="112" spans="1:60" ht="31.5" hidden="1" customHeight="1" x14ac:dyDescent="0.15">
      <c r="A112" s="432" t="s">
        <v>475</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532</v>
      </c>
      <c r="AF112" s="429"/>
      <c r="AG112" s="429"/>
      <c r="AH112" s="430"/>
      <c r="AI112" s="428" t="s">
        <v>529</v>
      </c>
      <c r="AJ112" s="429"/>
      <c r="AK112" s="429"/>
      <c r="AL112" s="430"/>
      <c r="AM112" s="428" t="s">
        <v>524</v>
      </c>
      <c r="AN112" s="429"/>
      <c r="AO112" s="429"/>
      <c r="AP112" s="430"/>
      <c r="AQ112" s="284" t="s">
        <v>518</v>
      </c>
      <c r="AR112" s="285"/>
      <c r="AS112" s="285"/>
      <c r="AT112" s="324"/>
      <c r="AU112" s="284" t="s">
        <v>515</v>
      </c>
      <c r="AV112" s="285"/>
      <c r="AW112" s="285"/>
      <c r="AX112" s="286"/>
    </row>
    <row r="113" spans="1:50" ht="23.25" hidden="1" customHeight="1" x14ac:dyDescent="0.15">
      <c r="A113" s="435"/>
      <c r="B113" s="436"/>
      <c r="C113" s="436"/>
      <c r="D113" s="436"/>
      <c r="E113" s="436"/>
      <c r="F113" s="437"/>
      <c r="G113" s="105"/>
      <c r="H113" s="105"/>
      <c r="I113" s="105"/>
      <c r="J113" s="105"/>
      <c r="K113" s="105"/>
      <c r="L113" s="105"/>
      <c r="M113" s="105"/>
      <c r="N113" s="105"/>
      <c r="O113" s="105"/>
      <c r="P113" s="105"/>
      <c r="Q113" s="105"/>
      <c r="R113" s="105"/>
      <c r="S113" s="105"/>
      <c r="T113" s="105"/>
      <c r="U113" s="105"/>
      <c r="V113" s="105"/>
      <c r="W113" s="105"/>
      <c r="X113" s="106"/>
      <c r="Y113" s="478" t="s">
        <v>55</v>
      </c>
      <c r="Z113" s="479"/>
      <c r="AA113" s="480"/>
      <c r="AB113" s="558"/>
      <c r="AC113" s="559"/>
      <c r="AD113" s="560"/>
      <c r="AE113" s="431"/>
      <c r="AF113" s="431"/>
      <c r="AG113" s="431"/>
      <c r="AH113" s="431"/>
      <c r="AI113" s="431"/>
      <c r="AJ113" s="431"/>
      <c r="AK113" s="431"/>
      <c r="AL113" s="431"/>
      <c r="AM113" s="431"/>
      <c r="AN113" s="431"/>
      <c r="AO113" s="431"/>
      <c r="AP113" s="431"/>
      <c r="AQ113" s="218"/>
      <c r="AR113" s="219"/>
      <c r="AS113" s="219"/>
      <c r="AT113" s="220"/>
      <c r="AU113" s="218"/>
      <c r="AV113" s="219"/>
      <c r="AW113" s="219"/>
      <c r="AX113" s="220"/>
    </row>
    <row r="114" spans="1:50" ht="23.25" hidden="1" customHeight="1" x14ac:dyDescent="0.15">
      <c r="A114" s="438"/>
      <c r="B114" s="439"/>
      <c r="C114" s="439"/>
      <c r="D114" s="439"/>
      <c r="E114" s="439"/>
      <c r="F114" s="440"/>
      <c r="G114" s="111"/>
      <c r="H114" s="111"/>
      <c r="I114" s="111"/>
      <c r="J114" s="111"/>
      <c r="K114" s="111"/>
      <c r="L114" s="111"/>
      <c r="M114" s="111"/>
      <c r="N114" s="111"/>
      <c r="O114" s="111"/>
      <c r="P114" s="111"/>
      <c r="Q114" s="111"/>
      <c r="R114" s="111"/>
      <c r="S114" s="111"/>
      <c r="T114" s="111"/>
      <c r="U114" s="111"/>
      <c r="V114" s="111"/>
      <c r="W114" s="111"/>
      <c r="X114" s="112"/>
      <c r="Y114" s="458" t="s">
        <v>56</v>
      </c>
      <c r="Z114" s="561"/>
      <c r="AA114" s="562"/>
      <c r="AB114" s="481"/>
      <c r="AC114" s="482"/>
      <c r="AD114" s="483"/>
      <c r="AE114" s="431"/>
      <c r="AF114" s="431"/>
      <c r="AG114" s="431"/>
      <c r="AH114" s="431"/>
      <c r="AI114" s="431"/>
      <c r="AJ114" s="431"/>
      <c r="AK114" s="431"/>
      <c r="AL114" s="431"/>
      <c r="AM114" s="431"/>
      <c r="AN114" s="431"/>
      <c r="AO114" s="431"/>
      <c r="AP114" s="431"/>
      <c r="AQ114" s="218"/>
      <c r="AR114" s="219"/>
      <c r="AS114" s="219"/>
      <c r="AT114" s="220"/>
      <c r="AU114" s="218"/>
      <c r="AV114" s="219"/>
      <c r="AW114" s="219"/>
      <c r="AX114" s="220"/>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532</v>
      </c>
      <c r="AF115" s="429"/>
      <c r="AG115" s="429"/>
      <c r="AH115" s="430"/>
      <c r="AI115" s="428" t="s">
        <v>529</v>
      </c>
      <c r="AJ115" s="429"/>
      <c r="AK115" s="429"/>
      <c r="AL115" s="430"/>
      <c r="AM115" s="428" t="s">
        <v>524</v>
      </c>
      <c r="AN115" s="429"/>
      <c r="AO115" s="429"/>
      <c r="AP115" s="430"/>
      <c r="AQ115" s="601" t="s">
        <v>519</v>
      </c>
      <c r="AR115" s="602"/>
      <c r="AS115" s="602"/>
      <c r="AT115" s="602"/>
      <c r="AU115" s="602"/>
      <c r="AV115" s="602"/>
      <c r="AW115" s="602"/>
      <c r="AX115" s="603"/>
    </row>
    <row r="116" spans="1:50" ht="23.25" customHeight="1" x14ac:dyDescent="0.15">
      <c r="A116" s="452"/>
      <c r="B116" s="453"/>
      <c r="C116" s="453"/>
      <c r="D116" s="453"/>
      <c r="E116" s="453"/>
      <c r="F116" s="454"/>
      <c r="G116" s="406" t="s">
        <v>679</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586</v>
      </c>
      <c r="AC116" s="476"/>
      <c r="AD116" s="477"/>
      <c r="AE116" s="431">
        <v>157</v>
      </c>
      <c r="AF116" s="431"/>
      <c r="AG116" s="431"/>
      <c r="AH116" s="431"/>
      <c r="AI116" s="431">
        <v>145</v>
      </c>
      <c r="AJ116" s="431"/>
      <c r="AK116" s="431"/>
      <c r="AL116" s="431"/>
      <c r="AM116" s="431">
        <v>154</v>
      </c>
      <c r="AN116" s="431"/>
      <c r="AO116" s="431"/>
      <c r="AP116" s="431"/>
      <c r="AQ116" s="218" t="s">
        <v>671</v>
      </c>
      <c r="AR116" s="219"/>
      <c r="AS116" s="219"/>
      <c r="AT116" s="219"/>
      <c r="AU116" s="219"/>
      <c r="AV116" s="219"/>
      <c r="AW116" s="219"/>
      <c r="AX116" s="221"/>
    </row>
    <row r="117" spans="1:50" ht="46.5" customHeight="1" thickBot="1" x14ac:dyDescent="0.2">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587</v>
      </c>
      <c r="AC117" s="486"/>
      <c r="AD117" s="487"/>
      <c r="AE117" s="564" t="s">
        <v>680</v>
      </c>
      <c r="AF117" s="564"/>
      <c r="AG117" s="564"/>
      <c r="AH117" s="564"/>
      <c r="AI117" s="564" t="s">
        <v>681</v>
      </c>
      <c r="AJ117" s="564"/>
      <c r="AK117" s="564"/>
      <c r="AL117" s="564"/>
      <c r="AM117" s="564" t="s">
        <v>682</v>
      </c>
      <c r="AN117" s="564"/>
      <c r="AO117" s="564"/>
      <c r="AP117" s="564"/>
      <c r="AQ117" s="564" t="s">
        <v>671</v>
      </c>
      <c r="AR117" s="564"/>
      <c r="AS117" s="564"/>
      <c r="AT117" s="564"/>
      <c r="AU117" s="564"/>
      <c r="AV117" s="564"/>
      <c r="AW117" s="564"/>
      <c r="AX117" s="565"/>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532</v>
      </c>
      <c r="AF118" s="429"/>
      <c r="AG118" s="429"/>
      <c r="AH118" s="430"/>
      <c r="AI118" s="428" t="s">
        <v>529</v>
      </c>
      <c r="AJ118" s="429"/>
      <c r="AK118" s="429"/>
      <c r="AL118" s="430"/>
      <c r="AM118" s="428" t="s">
        <v>524</v>
      </c>
      <c r="AN118" s="429"/>
      <c r="AO118" s="429"/>
      <c r="AP118" s="430"/>
      <c r="AQ118" s="601" t="s">
        <v>519</v>
      </c>
      <c r="AR118" s="602"/>
      <c r="AS118" s="602"/>
      <c r="AT118" s="602"/>
      <c r="AU118" s="602"/>
      <c r="AV118" s="602"/>
      <c r="AW118" s="602"/>
      <c r="AX118" s="603"/>
    </row>
    <row r="119" spans="1:50" ht="23.25" hidden="1" customHeight="1" x14ac:dyDescent="0.15">
      <c r="A119" s="452"/>
      <c r="B119" s="453"/>
      <c r="C119" s="453"/>
      <c r="D119" s="453"/>
      <c r="E119" s="453"/>
      <c r="F119" s="454"/>
      <c r="G119" s="406" t="s">
        <v>588</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3"/>
    </row>
    <row r="120" spans="1:50" ht="46.5" hidden="1"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589</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532</v>
      </c>
      <c r="AF121" s="429"/>
      <c r="AG121" s="429"/>
      <c r="AH121" s="430"/>
      <c r="AI121" s="428" t="s">
        <v>529</v>
      </c>
      <c r="AJ121" s="429"/>
      <c r="AK121" s="429"/>
      <c r="AL121" s="430"/>
      <c r="AM121" s="428" t="s">
        <v>524</v>
      </c>
      <c r="AN121" s="429"/>
      <c r="AO121" s="429"/>
      <c r="AP121" s="430"/>
      <c r="AQ121" s="601" t="s">
        <v>519</v>
      </c>
      <c r="AR121" s="602"/>
      <c r="AS121" s="602"/>
      <c r="AT121" s="602"/>
      <c r="AU121" s="602"/>
      <c r="AV121" s="602"/>
      <c r="AW121" s="602"/>
      <c r="AX121" s="603"/>
    </row>
    <row r="122" spans="1:50" ht="23.25" hidden="1" customHeight="1" x14ac:dyDescent="0.15">
      <c r="A122" s="452"/>
      <c r="B122" s="453"/>
      <c r="C122" s="453"/>
      <c r="D122" s="453"/>
      <c r="E122" s="453"/>
      <c r="F122" s="454"/>
      <c r="G122" s="406" t="s">
        <v>508</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3"/>
    </row>
    <row r="123" spans="1:50" ht="46.5" hidden="1"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589</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533</v>
      </c>
      <c r="AF124" s="429"/>
      <c r="AG124" s="429"/>
      <c r="AH124" s="430"/>
      <c r="AI124" s="428" t="s">
        <v>529</v>
      </c>
      <c r="AJ124" s="429"/>
      <c r="AK124" s="429"/>
      <c r="AL124" s="430"/>
      <c r="AM124" s="428" t="s">
        <v>524</v>
      </c>
      <c r="AN124" s="429"/>
      <c r="AO124" s="429"/>
      <c r="AP124" s="430"/>
      <c r="AQ124" s="601" t="s">
        <v>519</v>
      </c>
      <c r="AR124" s="602"/>
      <c r="AS124" s="602"/>
      <c r="AT124" s="602"/>
      <c r="AU124" s="602"/>
      <c r="AV124" s="602"/>
      <c r="AW124" s="602"/>
      <c r="AX124" s="603"/>
    </row>
    <row r="125" spans="1:50" ht="23.25" hidden="1" customHeight="1" x14ac:dyDescent="0.15">
      <c r="A125" s="452"/>
      <c r="B125" s="453"/>
      <c r="C125" s="453"/>
      <c r="D125" s="453"/>
      <c r="E125" s="453"/>
      <c r="F125" s="454"/>
      <c r="G125" s="406" t="s">
        <v>508</v>
      </c>
      <c r="H125" s="406"/>
      <c r="I125" s="406"/>
      <c r="J125" s="406"/>
      <c r="K125" s="406"/>
      <c r="L125" s="406"/>
      <c r="M125" s="406"/>
      <c r="N125" s="406"/>
      <c r="O125" s="406"/>
      <c r="P125" s="406"/>
      <c r="Q125" s="406"/>
      <c r="R125" s="406"/>
      <c r="S125" s="406"/>
      <c r="T125" s="406"/>
      <c r="U125" s="406"/>
      <c r="V125" s="406"/>
      <c r="W125" s="406"/>
      <c r="X125" s="939"/>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3"/>
    </row>
    <row r="126" spans="1:50" ht="46.5" hidden="1" customHeight="1" x14ac:dyDescent="0.15">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40"/>
      <c r="Y126" s="484" t="s">
        <v>49</v>
      </c>
      <c r="Z126" s="459"/>
      <c r="AA126" s="460"/>
      <c r="AB126" s="485" t="s">
        <v>589</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41" t="s">
        <v>15</v>
      </c>
      <c r="B127" s="453"/>
      <c r="C127" s="453"/>
      <c r="D127" s="453"/>
      <c r="E127" s="453"/>
      <c r="F127" s="454"/>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28" t="s">
        <v>532</v>
      </c>
      <c r="AF127" s="429"/>
      <c r="AG127" s="429"/>
      <c r="AH127" s="430"/>
      <c r="AI127" s="428" t="s">
        <v>529</v>
      </c>
      <c r="AJ127" s="429"/>
      <c r="AK127" s="429"/>
      <c r="AL127" s="430"/>
      <c r="AM127" s="428" t="s">
        <v>524</v>
      </c>
      <c r="AN127" s="429"/>
      <c r="AO127" s="429"/>
      <c r="AP127" s="430"/>
      <c r="AQ127" s="601" t="s">
        <v>519</v>
      </c>
      <c r="AR127" s="602"/>
      <c r="AS127" s="602"/>
      <c r="AT127" s="602"/>
      <c r="AU127" s="602"/>
      <c r="AV127" s="602"/>
      <c r="AW127" s="602"/>
      <c r="AX127" s="603"/>
    </row>
    <row r="128" spans="1:50" ht="23.25" hidden="1" customHeight="1" x14ac:dyDescent="0.15">
      <c r="A128" s="452"/>
      <c r="B128" s="453"/>
      <c r="C128" s="453"/>
      <c r="D128" s="453"/>
      <c r="E128" s="453"/>
      <c r="F128" s="454"/>
      <c r="G128" s="406" t="s">
        <v>508</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589</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8" t="s">
        <v>562</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5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5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569</v>
      </c>
      <c r="AV133" s="200"/>
      <c r="AW133" s="133" t="s">
        <v>300</v>
      </c>
      <c r="AX133" s="195"/>
    </row>
    <row r="134" spans="1:50" ht="51"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492</v>
      </c>
      <c r="AC134" s="205"/>
      <c r="AD134" s="205"/>
      <c r="AE134" s="206">
        <v>96.4</v>
      </c>
      <c r="AF134" s="207"/>
      <c r="AG134" s="207"/>
      <c r="AH134" s="207"/>
      <c r="AI134" s="206">
        <v>97.4</v>
      </c>
      <c r="AJ134" s="207"/>
      <c r="AK134" s="207"/>
      <c r="AL134" s="207"/>
      <c r="AM134" s="206">
        <v>97.1</v>
      </c>
      <c r="AN134" s="207"/>
      <c r="AO134" s="207"/>
      <c r="AP134" s="207"/>
      <c r="AQ134" s="206" t="s">
        <v>569</v>
      </c>
      <c r="AR134" s="207"/>
      <c r="AS134" s="207"/>
      <c r="AT134" s="207"/>
      <c r="AU134" s="206" t="s">
        <v>569</v>
      </c>
      <c r="AV134" s="207"/>
      <c r="AW134" s="207"/>
      <c r="AX134" s="208"/>
    </row>
    <row r="135" spans="1:50" ht="5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492</v>
      </c>
      <c r="AC135" s="213"/>
      <c r="AD135" s="213"/>
      <c r="AE135" s="206">
        <v>100</v>
      </c>
      <c r="AF135" s="207"/>
      <c r="AG135" s="207"/>
      <c r="AH135" s="207"/>
      <c r="AI135" s="206">
        <v>100</v>
      </c>
      <c r="AJ135" s="207"/>
      <c r="AK135" s="207"/>
      <c r="AL135" s="207"/>
      <c r="AM135" s="206">
        <v>100</v>
      </c>
      <c r="AN135" s="207"/>
      <c r="AO135" s="207"/>
      <c r="AP135" s="207"/>
      <c r="AQ135" s="206">
        <v>100</v>
      </c>
      <c r="AR135" s="207"/>
      <c r="AS135" s="207"/>
      <c r="AT135" s="207"/>
      <c r="AU135" s="206">
        <v>100</v>
      </c>
      <c r="AV135" s="207"/>
      <c r="AW135" s="207"/>
      <c r="AX135" s="208"/>
    </row>
    <row r="136" spans="1:50" ht="52.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52.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31</v>
      </c>
      <c r="AR137" s="199"/>
      <c r="AS137" s="133" t="s">
        <v>355</v>
      </c>
      <c r="AT137" s="134"/>
      <c r="AU137" s="200" t="s">
        <v>569</v>
      </c>
      <c r="AV137" s="200"/>
      <c r="AW137" s="133" t="s">
        <v>300</v>
      </c>
      <c r="AX137" s="195"/>
    </row>
    <row r="138" spans="1:50" ht="52.5" customHeight="1" x14ac:dyDescent="0.15">
      <c r="A138" s="189"/>
      <c r="B138" s="186"/>
      <c r="C138" s="180"/>
      <c r="D138" s="186"/>
      <c r="E138" s="180"/>
      <c r="F138" s="181"/>
      <c r="G138" s="104" t="s">
        <v>591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492</v>
      </c>
      <c r="AC138" s="205"/>
      <c r="AD138" s="205"/>
      <c r="AE138" s="206">
        <v>92.9</v>
      </c>
      <c r="AF138" s="207"/>
      <c r="AG138" s="207"/>
      <c r="AH138" s="207"/>
      <c r="AI138" s="206">
        <v>94.6</v>
      </c>
      <c r="AJ138" s="207"/>
      <c r="AK138" s="207"/>
      <c r="AL138" s="207"/>
      <c r="AM138" s="206">
        <v>94.2</v>
      </c>
      <c r="AN138" s="207"/>
      <c r="AO138" s="207"/>
      <c r="AP138" s="207"/>
      <c r="AQ138" s="206" t="s">
        <v>569</v>
      </c>
      <c r="AR138" s="207"/>
      <c r="AS138" s="207"/>
      <c r="AT138" s="207"/>
      <c r="AU138" s="206" t="s">
        <v>569</v>
      </c>
      <c r="AV138" s="207"/>
      <c r="AW138" s="207"/>
      <c r="AX138" s="208"/>
    </row>
    <row r="139" spans="1:50" ht="5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492</v>
      </c>
      <c r="AC139" s="213"/>
      <c r="AD139" s="213"/>
      <c r="AE139" s="206">
        <v>100</v>
      </c>
      <c r="AF139" s="207"/>
      <c r="AG139" s="207"/>
      <c r="AH139" s="207"/>
      <c r="AI139" s="206">
        <v>100</v>
      </c>
      <c r="AJ139" s="207"/>
      <c r="AK139" s="207"/>
      <c r="AL139" s="207"/>
      <c r="AM139" s="206">
        <v>100</v>
      </c>
      <c r="AN139" s="207"/>
      <c r="AO139" s="207"/>
      <c r="AP139" s="207"/>
      <c r="AQ139" s="206">
        <v>100</v>
      </c>
      <c r="AR139" s="207"/>
      <c r="AS139" s="207"/>
      <c r="AT139" s="207"/>
      <c r="AU139" s="206">
        <v>100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41"/>
      <c r="E430" s="174" t="s">
        <v>542</v>
      </c>
      <c r="F430" s="908"/>
      <c r="G430" s="909" t="s">
        <v>374</v>
      </c>
      <c r="H430" s="123"/>
      <c r="I430" s="123"/>
      <c r="J430" s="910" t="s">
        <v>672</v>
      </c>
      <c r="K430" s="911"/>
      <c r="L430" s="911"/>
      <c r="M430" s="911"/>
      <c r="N430" s="911"/>
      <c r="O430" s="911"/>
      <c r="P430" s="911"/>
      <c r="Q430" s="911"/>
      <c r="R430" s="911"/>
      <c r="S430" s="911"/>
      <c r="T430" s="912"/>
      <c r="U430" s="392" t="s">
        <v>674</v>
      </c>
      <c r="V430" s="392"/>
      <c r="W430" s="392"/>
      <c r="X430" s="392"/>
      <c r="Y430" s="392"/>
      <c r="Z430" s="392"/>
      <c r="AA430" s="392"/>
      <c r="AB430" s="392"/>
      <c r="AC430" s="392"/>
      <c r="AD430" s="392"/>
      <c r="AE430" s="392"/>
      <c r="AF430" s="392"/>
      <c r="AG430" s="392"/>
      <c r="AH430" s="392"/>
      <c r="AI430" s="392"/>
      <c r="AJ430" s="392"/>
      <c r="AK430" s="392"/>
      <c r="AL430" s="392"/>
      <c r="AM430" s="392"/>
      <c r="AN430" s="392"/>
      <c r="AO430" s="392"/>
      <c r="AP430" s="392"/>
      <c r="AQ430" s="392"/>
      <c r="AR430" s="392"/>
      <c r="AS430" s="392"/>
      <c r="AT430" s="392"/>
      <c r="AU430" s="392"/>
      <c r="AV430" s="392"/>
      <c r="AW430" s="392"/>
      <c r="AX430" s="91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600">
        <v>33</v>
      </c>
      <c r="AR432" s="200"/>
      <c r="AS432" s="133" t="s">
        <v>355</v>
      </c>
      <c r="AT432" s="134"/>
      <c r="AU432" s="200" t="s">
        <v>563</v>
      </c>
      <c r="AV432" s="200"/>
      <c r="AW432" s="133" t="s">
        <v>300</v>
      </c>
      <c r="AX432" s="195"/>
    </row>
    <row r="433" spans="1:50" ht="23.25" customHeight="1" x14ac:dyDescent="0.15">
      <c r="A433" s="189"/>
      <c r="B433" s="186"/>
      <c r="C433" s="180"/>
      <c r="D433" s="186"/>
      <c r="E433" s="342"/>
      <c r="F433" s="343"/>
      <c r="G433" s="104" t="s">
        <v>678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675</v>
      </c>
      <c r="AC433" s="213"/>
      <c r="AD433" s="213"/>
      <c r="AE433" s="340" t="s">
        <v>592</v>
      </c>
      <c r="AF433" s="207"/>
      <c r="AG433" s="207"/>
      <c r="AH433" s="341"/>
      <c r="AI433" s="340">
        <v>16</v>
      </c>
      <c r="AJ433" s="207"/>
      <c r="AK433" s="207"/>
      <c r="AL433" s="207"/>
      <c r="AM433" s="340" t="s">
        <v>676</v>
      </c>
      <c r="AN433" s="207"/>
      <c r="AO433" s="207"/>
      <c r="AP433" s="341"/>
      <c r="AQ433" s="340" t="s">
        <v>592</v>
      </c>
      <c r="AR433" s="207"/>
      <c r="AS433" s="207"/>
      <c r="AT433" s="341"/>
      <c r="AU433" s="207" t="s">
        <v>592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675</v>
      </c>
      <c r="AC434" s="205"/>
      <c r="AD434" s="205"/>
      <c r="AE434" s="340" t="s">
        <v>593</v>
      </c>
      <c r="AF434" s="207"/>
      <c r="AG434" s="207"/>
      <c r="AH434" s="341"/>
      <c r="AI434" s="340" t="s">
        <v>593</v>
      </c>
      <c r="AJ434" s="207"/>
      <c r="AK434" s="207"/>
      <c r="AL434" s="207"/>
      <c r="AM434" s="340" t="s">
        <v>569</v>
      </c>
      <c r="AN434" s="207"/>
      <c r="AO434" s="207"/>
      <c r="AP434" s="341"/>
      <c r="AQ434" s="340">
        <v>21</v>
      </c>
      <c r="AR434" s="207"/>
      <c r="AS434" s="207"/>
      <c r="AT434" s="341"/>
      <c r="AU434" s="207" t="s">
        <v>592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2" t="s">
        <v>301</v>
      </c>
      <c r="AC435" s="592"/>
      <c r="AD435" s="592"/>
      <c r="AE435" s="340" t="s">
        <v>592</v>
      </c>
      <c r="AF435" s="207"/>
      <c r="AG435" s="207"/>
      <c r="AH435" s="341"/>
      <c r="AI435" s="340" t="s">
        <v>592</v>
      </c>
      <c r="AJ435" s="207"/>
      <c r="AK435" s="207"/>
      <c r="AL435" s="207"/>
      <c r="AM435" s="340" t="s">
        <v>569</v>
      </c>
      <c r="AN435" s="207"/>
      <c r="AO435" s="207"/>
      <c r="AP435" s="341"/>
      <c r="AQ435" s="340" t="s">
        <v>592</v>
      </c>
      <c r="AR435" s="207"/>
      <c r="AS435" s="207"/>
      <c r="AT435" s="341"/>
      <c r="AU435" s="207" t="s">
        <v>592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2" t="s">
        <v>301</v>
      </c>
      <c r="AC440" s="592"/>
      <c r="AD440" s="59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2" t="s">
        <v>301</v>
      </c>
      <c r="AC445" s="592"/>
      <c r="AD445" s="59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2" t="s">
        <v>301</v>
      </c>
      <c r="AC450" s="592"/>
      <c r="AD450" s="59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2" t="s">
        <v>301</v>
      </c>
      <c r="AC455" s="592"/>
      <c r="AD455" s="59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355</v>
      </c>
      <c r="AH457" s="134"/>
      <c r="AI457" s="156"/>
      <c r="AJ457" s="156"/>
      <c r="AK457" s="156"/>
      <c r="AL457" s="154"/>
      <c r="AM457" s="156"/>
      <c r="AN457" s="156"/>
      <c r="AO457" s="156"/>
      <c r="AP457" s="154"/>
      <c r="AQ457" s="600" t="s">
        <v>563</v>
      </c>
      <c r="AR457" s="200"/>
      <c r="AS457" s="133" t="s">
        <v>355</v>
      </c>
      <c r="AT457" s="134"/>
      <c r="AU457" s="200" t="s">
        <v>563</v>
      </c>
      <c r="AV457" s="200"/>
      <c r="AW457" s="133" t="s">
        <v>300</v>
      </c>
      <c r="AX457" s="195"/>
    </row>
    <row r="458" spans="1:50" ht="23.25" customHeight="1" x14ac:dyDescent="0.15">
      <c r="A458" s="189"/>
      <c r="B458" s="186"/>
      <c r="C458" s="180"/>
      <c r="D458" s="186"/>
      <c r="E458" s="342"/>
      <c r="F458" s="343"/>
      <c r="G458" s="104" t="s">
        <v>676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592</v>
      </c>
      <c r="AF458" s="207"/>
      <c r="AG458" s="207"/>
      <c r="AH458" s="207"/>
      <c r="AI458" s="340" t="s">
        <v>592</v>
      </c>
      <c r="AJ458" s="207"/>
      <c r="AK458" s="207"/>
      <c r="AL458" s="207"/>
      <c r="AM458" s="340" t="s">
        <v>569</v>
      </c>
      <c r="AN458" s="207"/>
      <c r="AO458" s="207"/>
      <c r="AP458" s="341"/>
      <c r="AQ458" s="340" t="s">
        <v>592</v>
      </c>
      <c r="AR458" s="207"/>
      <c r="AS458" s="207"/>
      <c r="AT458" s="341"/>
      <c r="AU458" s="207" t="s">
        <v>592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592</v>
      </c>
      <c r="AF459" s="207"/>
      <c r="AG459" s="207"/>
      <c r="AH459" s="341"/>
      <c r="AI459" s="340" t="s">
        <v>592</v>
      </c>
      <c r="AJ459" s="207"/>
      <c r="AK459" s="207"/>
      <c r="AL459" s="207"/>
      <c r="AM459" s="340" t="s">
        <v>569</v>
      </c>
      <c r="AN459" s="207"/>
      <c r="AO459" s="207"/>
      <c r="AP459" s="341"/>
      <c r="AQ459" s="340" t="s">
        <v>592</v>
      </c>
      <c r="AR459" s="207"/>
      <c r="AS459" s="207"/>
      <c r="AT459" s="341"/>
      <c r="AU459" s="207" t="s">
        <v>592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2" t="s">
        <v>14</v>
      </c>
      <c r="AC460" s="592"/>
      <c r="AD460" s="592"/>
      <c r="AE460" s="340" t="s">
        <v>592</v>
      </c>
      <c r="AF460" s="207"/>
      <c r="AG460" s="207"/>
      <c r="AH460" s="341"/>
      <c r="AI460" s="340" t="s">
        <v>592</v>
      </c>
      <c r="AJ460" s="207"/>
      <c r="AK460" s="207"/>
      <c r="AL460" s="207"/>
      <c r="AM460" s="340" t="s">
        <v>569</v>
      </c>
      <c r="AN460" s="207"/>
      <c r="AO460" s="207"/>
      <c r="AP460" s="341"/>
      <c r="AQ460" s="340" t="s">
        <v>592</v>
      </c>
      <c r="AR460" s="207"/>
      <c r="AS460" s="207"/>
      <c r="AT460" s="341"/>
      <c r="AU460" s="207" t="s">
        <v>592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2" t="s">
        <v>14</v>
      </c>
      <c r="AC465" s="592"/>
      <c r="AD465" s="59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2" t="s">
        <v>14</v>
      </c>
      <c r="AC470" s="592"/>
      <c r="AD470" s="59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2" t="s">
        <v>14</v>
      </c>
      <c r="AC475" s="592"/>
      <c r="AD475" s="59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2" t="s">
        <v>14</v>
      </c>
      <c r="AC480" s="592"/>
      <c r="AD480" s="59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9" t="s">
        <v>374</v>
      </c>
      <c r="H484" s="123"/>
      <c r="I484" s="123"/>
      <c r="J484" s="910"/>
      <c r="K484" s="911"/>
      <c r="L484" s="911"/>
      <c r="M484" s="911"/>
      <c r="N484" s="911"/>
      <c r="O484" s="911"/>
      <c r="P484" s="911"/>
      <c r="Q484" s="911"/>
      <c r="R484" s="911"/>
      <c r="S484" s="911"/>
      <c r="T484" s="912"/>
      <c r="U484" s="392"/>
      <c r="V484" s="392"/>
      <c r="W484" s="392"/>
      <c r="X484" s="392"/>
      <c r="Y484" s="392"/>
      <c r="Z484" s="392"/>
      <c r="AA484" s="392"/>
      <c r="AB484" s="392"/>
      <c r="AC484" s="392"/>
      <c r="AD484" s="392"/>
      <c r="AE484" s="392"/>
      <c r="AF484" s="392"/>
      <c r="AG484" s="392"/>
      <c r="AH484" s="392"/>
      <c r="AI484" s="392"/>
      <c r="AJ484" s="392"/>
      <c r="AK484" s="392"/>
      <c r="AL484" s="392"/>
      <c r="AM484" s="392"/>
      <c r="AN484" s="392"/>
      <c r="AO484" s="392"/>
      <c r="AP484" s="392"/>
      <c r="AQ484" s="392"/>
      <c r="AR484" s="392"/>
      <c r="AS484" s="392"/>
      <c r="AT484" s="392"/>
      <c r="AU484" s="392"/>
      <c r="AV484" s="392"/>
      <c r="AW484" s="392"/>
      <c r="AX484" s="91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2" t="s">
        <v>301</v>
      </c>
      <c r="AC489" s="592"/>
      <c r="AD489" s="59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2" t="s">
        <v>301</v>
      </c>
      <c r="AC494" s="592"/>
      <c r="AD494" s="59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2" t="s">
        <v>301</v>
      </c>
      <c r="AC499" s="592"/>
      <c r="AD499" s="59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2" t="s">
        <v>301</v>
      </c>
      <c r="AC504" s="592"/>
      <c r="AD504" s="59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2" t="s">
        <v>301</v>
      </c>
      <c r="AC509" s="592"/>
      <c r="AD509" s="59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2" t="s">
        <v>14</v>
      </c>
      <c r="AC514" s="592"/>
      <c r="AD514" s="59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2" t="s">
        <v>14</v>
      </c>
      <c r="AC519" s="592"/>
      <c r="AD519" s="59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2" t="s">
        <v>14</v>
      </c>
      <c r="AC524" s="592"/>
      <c r="AD524" s="59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2" t="s">
        <v>14</v>
      </c>
      <c r="AC529" s="592"/>
      <c r="AD529" s="59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2" t="s">
        <v>14</v>
      </c>
      <c r="AC534" s="592"/>
      <c r="AD534" s="59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9" t="s">
        <v>374</v>
      </c>
      <c r="H538" s="123"/>
      <c r="I538" s="123"/>
      <c r="J538" s="910"/>
      <c r="K538" s="911"/>
      <c r="L538" s="911"/>
      <c r="M538" s="911"/>
      <c r="N538" s="911"/>
      <c r="O538" s="911"/>
      <c r="P538" s="911"/>
      <c r="Q538" s="911"/>
      <c r="R538" s="911"/>
      <c r="S538" s="911"/>
      <c r="T538" s="912"/>
      <c r="U538" s="392"/>
      <c r="V538" s="392"/>
      <c r="W538" s="392"/>
      <c r="X538" s="392"/>
      <c r="Y538" s="392"/>
      <c r="Z538" s="392"/>
      <c r="AA538" s="392"/>
      <c r="AB538" s="392"/>
      <c r="AC538" s="392"/>
      <c r="AD538" s="392"/>
      <c r="AE538" s="392"/>
      <c r="AF538" s="392"/>
      <c r="AG538" s="392"/>
      <c r="AH538" s="392"/>
      <c r="AI538" s="392"/>
      <c r="AJ538" s="392"/>
      <c r="AK538" s="392"/>
      <c r="AL538" s="392"/>
      <c r="AM538" s="392"/>
      <c r="AN538" s="392"/>
      <c r="AO538" s="392"/>
      <c r="AP538" s="392"/>
      <c r="AQ538" s="392"/>
      <c r="AR538" s="392"/>
      <c r="AS538" s="392"/>
      <c r="AT538" s="392"/>
      <c r="AU538" s="392"/>
      <c r="AV538" s="392"/>
      <c r="AW538" s="392"/>
      <c r="AX538" s="91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2" t="s">
        <v>301</v>
      </c>
      <c r="AC543" s="592"/>
      <c r="AD543" s="59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2" t="s">
        <v>301</v>
      </c>
      <c r="AC548" s="592"/>
      <c r="AD548" s="59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2" t="s">
        <v>301</v>
      </c>
      <c r="AC553" s="592"/>
      <c r="AD553" s="59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2" t="s">
        <v>301</v>
      </c>
      <c r="AC558" s="592"/>
      <c r="AD558" s="59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2" t="s">
        <v>301</v>
      </c>
      <c r="AC563" s="592"/>
      <c r="AD563" s="59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2" t="s">
        <v>14</v>
      </c>
      <c r="AC568" s="592"/>
      <c r="AD568" s="59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2" t="s">
        <v>14</v>
      </c>
      <c r="AC573" s="592"/>
      <c r="AD573" s="59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2" t="s">
        <v>14</v>
      </c>
      <c r="AC578" s="592"/>
      <c r="AD578" s="59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2" t="s">
        <v>14</v>
      </c>
      <c r="AC583" s="592"/>
      <c r="AD583" s="59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2" t="s">
        <v>14</v>
      </c>
      <c r="AC588" s="592"/>
      <c r="AD588" s="59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9" t="s">
        <v>374</v>
      </c>
      <c r="H592" s="123"/>
      <c r="I592" s="123"/>
      <c r="J592" s="910"/>
      <c r="K592" s="911"/>
      <c r="L592" s="911"/>
      <c r="M592" s="911"/>
      <c r="N592" s="911"/>
      <c r="O592" s="911"/>
      <c r="P592" s="911"/>
      <c r="Q592" s="911"/>
      <c r="R592" s="911"/>
      <c r="S592" s="911"/>
      <c r="T592" s="912"/>
      <c r="U592" s="392"/>
      <c r="V592" s="392"/>
      <c r="W592" s="392"/>
      <c r="X592" s="392"/>
      <c r="Y592" s="392"/>
      <c r="Z592" s="392"/>
      <c r="AA592" s="392"/>
      <c r="AB592" s="392"/>
      <c r="AC592" s="392"/>
      <c r="AD592" s="392"/>
      <c r="AE592" s="392"/>
      <c r="AF592" s="392"/>
      <c r="AG592" s="392"/>
      <c r="AH592" s="392"/>
      <c r="AI592" s="392"/>
      <c r="AJ592" s="392"/>
      <c r="AK592" s="392"/>
      <c r="AL592" s="392"/>
      <c r="AM592" s="392"/>
      <c r="AN592" s="392"/>
      <c r="AO592" s="392"/>
      <c r="AP592" s="392"/>
      <c r="AQ592" s="392"/>
      <c r="AR592" s="392"/>
      <c r="AS592" s="392"/>
      <c r="AT592" s="392"/>
      <c r="AU592" s="392"/>
      <c r="AV592" s="392"/>
      <c r="AW592" s="392"/>
      <c r="AX592" s="91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2" t="s">
        <v>301</v>
      </c>
      <c r="AC597" s="592"/>
      <c r="AD597" s="59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2" t="s">
        <v>301</v>
      </c>
      <c r="AC602" s="592"/>
      <c r="AD602" s="59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2" t="s">
        <v>301</v>
      </c>
      <c r="AC607" s="592"/>
      <c r="AD607" s="59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2" t="s">
        <v>301</v>
      </c>
      <c r="AC612" s="592"/>
      <c r="AD612" s="59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2" t="s">
        <v>301</v>
      </c>
      <c r="AC617" s="592"/>
      <c r="AD617" s="59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2" t="s">
        <v>14</v>
      </c>
      <c r="AC622" s="592"/>
      <c r="AD622" s="59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2" t="s">
        <v>14</v>
      </c>
      <c r="AC627" s="592"/>
      <c r="AD627" s="59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2" t="s">
        <v>14</v>
      </c>
      <c r="AC632" s="592"/>
      <c r="AD632" s="59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2" t="s">
        <v>14</v>
      </c>
      <c r="AC637" s="592"/>
      <c r="AD637" s="59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2" t="s">
        <v>14</v>
      </c>
      <c r="AC642" s="592"/>
      <c r="AD642" s="59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9" t="s">
        <v>374</v>
      </c>
      <c r="H646" s="123"/>
      <c r="I646" s="123"/>
      <c r="J646" s="910"/>
      <c r="K646" s="911"/>
      <c r="L646" s="911"/>
      <c r="M646" s="911"/>
      <c r="N646" s="911"/>
      <c r="O646" s="911"/>
      <c r="P646" s="911"/>
      <c r="Q646" s="911"/>
      <c r="R646" s="911"/>
      <c r="S646" s="911"/>
      <c r="T646" s="912"/>
      <c r="U646" s="392"/>
      <c r="V646" s="392"/>
      <c r="W646" s="392"/>
      <c r="X646" s="392"/>
      <c r="Y646" s="392"/>
      <c r="Z646" s="392"/>
      <c r="AA646" s="392"/>
      <c r="AB646" s="392"/>
      <c r="AC646" s="392"/>
      <c r="AD646" s="392"/>
      <c r="AE646" s="392"/>
      <c r="AF646" s="392"/>
      <c r="AG646" s="392"/>
      <c r="AH646" s="392"/>
      <c r="AI646" s="392"/>
      <c r="AJ646" s="392"/>
      <c r="AK646" s="392"/>
      <c r="AL646" s="392"/>
      <c r="AM646" s="392"/>
      <c r="AN646" s="392"/>
      <c r="AO646" s="392"/>
      <c r="AP646" s="392"/>
      <c r="AQ646" s="392"/>
      <c r="AR646" s="392"/>
      <c r="AS646" s="392"/>
      <c r="AT646" s="392"/>
      <c r="AU646" s="392"/>
      <c r="AV646" s="392"/>
      <c r="AW646" s="392"/>
      <c r="AX646" s="91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2" t="s">
        <v>301</v>
      </c>
      <c r="AC651" s="592"/>
      <c r="AD651" s="59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2" t="s">
        <v>301</v>
      </c>
      <c r="AC656" s="592"/>
      <c r="AD656" s="59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2" t="s">
        <v>301</v>
      </c>
      <c r="AC661" s="592"/>
      <c r="AD661" s="59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2" t="s">
        <v>301</v>
      </c>
      <c r="AC666" s="592"/>
      <c r="AD666" s="59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2" t="s">
        <v>301</v>
      </c>
      <c r="AC671" s="592"/>
      <c r="AD671" s="59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2" t="s">
        <v>14</v>
      </c>
      <c r="AC676" s="592"/>
      <c r="AD676" s="59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2" t="s">
        <v>14</v>
      </c>
      <c r="AC681" s="592"/>
      <c r="AD681" s="59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2" t="s">
        <v>14</v>
      </c>
      <c r="AC686" s="592"/>
      <c r="AD686" s="59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2" t="s">
        <v>14</v>
      </c>
      <c r="AC691" s="592"/>
      <c r="AD691" s="59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2" t="s">
        <v>14</v>
      </c>
      <c r="AC696" s="592"/>
      <c r="AD696" s="59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4" t="s">
        <v>31</v>
      </c>
      <c r="AH701" s="395"/>
      <c r="AI701" s="395"/>
      <c r="AJ701" s="395"/>
      <c r="AK701" s="395"/>
      <c r="AL701" s="395"/>
      <c r="AM701" s="395"/>
      <c r="AN701" s="395"/>
      <c r="AO701" s="395"/>
      <c r="AP701" s="395"/>
      <c r="AQ701" s="395"/>
      <c r="AR701" s="395"/>
      <c r="AS701" s="395"/>
      <c r="AT701" s="395"/>
      <c r="AU701" s="395"/>
      <c r="AV701" s="395"/>
      <c r="AW701" s="395"/>
      <c r="AX701" s="835"/>
    </row>
    <row r="702" spans="1:50" ht="75"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604</v>
      </c>
      <c r="AE702" s="346"/>
      <c r="AF702" s="346"/>
      <c r="AG702" s="398" t="s">
        <v>650</v>
      </c>
      <c r="AH702" s="399"/>
      <c r="AI702" s="399"/>
      <c r="AJ702" s="399"/>
      <c r="AK702" s="399"/>
      <c r="AL702" s="399"/>
      <c r="AM702" s="399"/>
      <c r="AN702" s="399"/>
      <c r="AO702" s="399"/>
      <c r="AP702" s="399"/>
      <c r="AQ702" s="399"/>
      <c r="AR702" s="399"/>
      <c r="AS702" s="399"/>
      <c r="AT702" s="399"/>
      <c r="AU702" s="399"/>
      <c r="AV702" s="399"/>
      <c r="AW702" s="399"/>
      <c r="AX702" s="400"/>
    </row>
    <row r="703" spans="1:50" ht="54"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5"/>
      <c r="AD703" s="328" t="s">
        <v>604</v>
      </c>
      <c r="AE703" s="329"/>
      <c r="AF703" s="329"/>
      <c r="AG703" s="101" t="s">
        <v>651</v>
      </c>
      <c r="AH703" s="102"/>
      <c r="AI703" s="102"/>
      <c r="AJ703" s="102"/>
      <c r="AK703" s="102"/>
      <c r="AL703" s="102"/>
      <c r="AM703" s="102"/>
      <c r="AN703" s="102"/>
      <c r="AO703" s="102"/>
      <c r="AP703" s="102"/>
      <c r="AQ703" s="102"/>
      <c r="AR703" s="102"/>
      <c r="AS703" s="102"/>
      <c r="AT703" s="102"/>
      <c r="AU703" s="102"/>
      <c r="AV703" s="102"/>
      <c r="AW703" s="102"/>
      <c r="AX703" s="103"/>
    </row>
    <row r="704" spans="1:50" ht="39"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604</v>
      </c>
      <c r="AE704" s="793"/>
      <c r="AF704" s="793"/>
      <c r="AG704" s="167" t="s">
        <v>652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604</v>
      </c>
      <c r="AE705" s="725"/>
      <c r="AF705" s="725"/>
      <c r="AG705" s="125" t="s">
        <v>594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2"/>
      <c r="B706" s="653"/>
      <c r="C706" s="804"/>
      <c r="D706" s="805"/>
      <c r="E706" s="740" t="s">
        <v>502</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612</v>
      </c>
      <c r="AE706" s="329"/>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2"/>
      <c r="B707" s="653"/>
      <c r="C707" s="806"/>
      <c r="D707" s="807"/>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612</v>
      </c>
      <c r="AE707" s="846"/>
      <c r="AF707" s="846"/>
      <c r="AG707" s="167"/>
      <c r="AH707" s="108"/>
      <c r="AI707" s="108"/>
      <c r="AJ707" s="108"/>
      <c r="AK707" s="108"/>
      <c r="AL707" s="108"/>
      <c r="AM707" s="108"/>
      <c r="AN707" s="108"/>
      <c r="AO707" s="108"/>
      <c r="AP707" s="108"/>
      <c r="AQ707" s="108"/>
      <c r="AR707" s="108"/>
      <c r="AS707" s="108"/>
      <c r="AT707" s="108"/>
      <c r="AU707" s="108"/>
      <c r="AV707" s="108"/>
      <c r="AW707" s="108"/>
      <c r="AX707" s="168"/>
    </row>
    <row r="708" spans="1:50" ht="68.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604</v>
      </c>
      <c r="AE708" s="615"/>
      <c r="AF708" s="615"/>
      <c r="AG708" s="752" t="s">
        <v>644</v>
      </c>
      <c r="AH708" s="753"/>
      <c r="AI708" s="753"/>
      <c r="AJ708" s="753"/>
      <c r="AK708" s="753"/>
      <c r="AL708" s="753"/>
      <c r="AM708" s="753"/>
      <c r="AN708" s="753"/>
      <c r="AO708" s="753"/>
      <c r="AP708" s="753"/>
      <c r="AQ708" s="753"/>
      <c r="AR708" s="753"/>
      <c r="AS708" s="753"/>
      <c r="AT708" s="753"/>
      <c r="AU708" s="753"/>
      <c r="AV708" s="753"/>
      <c r="AW708" s="753"/>
      <c r="AX708" s="754"/>
    </row>
    <row r="709" spans="1:50" ht="40.5" customHeight="1" x14ac:dyDescent="0.15">
      <c r="A709" s="652"/>
      <c r="B709" s="654"/>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8" t="s">
        <v>604</v>
      </c>
      <c r="AE709" s="329"/>
      <c r="AF709" s="329"/>
      <c r="AG709" s="101" t="s">
        <v>595</v>
      </c>
      <c r="AH709" s="102"/>
      <c r="AI709" s="102"/>
      <c r="AJ709" s="102"/>
      <c r="AK709" s="102"/>
      <c r="AL709" s="102"/>
      <c r="AM709" s="102"/>
      <c r="AN709" s="102"/>
      <c r="AO709" s="102"/>
      <c r="AP709" s="102"/>
      <c r="AQ709" s="102"/>
      <c r="AR709" s="102"/>
      <c r="AS709" s="102"/>
      <c r="AT709" s="102"/>
      <c r="AU709" s="102"/>
      <c r="AV709" s="102"/>
      <c r="AW709" s="102"/>
      <c r="AX709" s="103"/>
    </row>
    <row r="710" spans="1:50" ht="60" customHeight="1" x14ac:dyDescent="0.15">
      <c r="A710" s="652"/>
      <c r="B710" s="654"/>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8" t="s">
        <v>604</v>
      </c>
      <c r="AE710" s="329"/>
      <c r="AF710" s="329"/>
      <c r="AG710" s="101" t="s">
        <v>653</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52"/>
      <c r="B711" s="654"/>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3"/>
      <c r="AD711" s="328" t="s">
        <v>604</v>
      </c>
      <c r="AE711" s="329"/>
      <c r="AF711" s="329"/>
      <c r="AG711" s="101" t="s">
        <v>596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2"/>
      <c r="B712" s="654"/>
      <c r="C712" s="404" t="s">
        <v>470</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3"/>
      <c r="AD712" s="792" t="s">
        <v>614</v>
      </c>
      <c r="AE712" s="793"/>
      <c r="AF712" s="793"/>
      <c r="AG712" s="820" t="s">
        <v>569</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792" t="s">
        <v>614</v>
      </c>
      <c r="AE713" s="793"/>
      <c r="AF713" s="79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55"/>
      <c r="B714" s="656"/>
      <c r="C714" s="657" t="s">
        <v>447</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604</v>
      </c>
      <c r="AE714" s="818"/>
      <c r="AF714" s="819"/>
      <c r="AG714" s="746" t="s">
        <v>613</v>
      </c>
      <c r="AH714" s="747"/>
      <c r="AI714" s="747"/>
      <c r="AJ714" s="747"/>
      <c r="AK714" s="747"/>
      <c r="AL714" s="747"/>
      <c r="AM714" s="747"/>
      <c r="AN714" s="747"/>
      <c r="AO714" s="747"/>
      <c r="AP714" s="747"/>
      <c r="AQ714" s="747"/>
      <c r="AR714" s="747"/>
      <c r="AS714" s="747"/>
      <c r="AT714" s="747"/>
      <c r="AU714" s="747"/>
      <c r="AV714" s="747"/>
      <c r="AW714" s="747"/>
      <c r="AX714" s="748"/>
    </row>
    <row r="715" spans="1:50" ht="42" customHeight="1" x14ac:dyDescent="0.15">
      <c r="A715" s="650"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604</v>
      </c>
      <c r="AE715" s="615"/>
      <c r="AF715" s="666"/>
      <c r="AG715" s="752" t="s">
        <v>654</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614</v>
      </c>
      <c r="AE716" s="637"/>
      <c r="AF716" s="637"/>
      <c r="AG716" s="101" t="s">
        <v>569</v>
      </c>
      <c r="AH716" s="102"/>
      <c r="AI716" s="102"/>
      <c r="AJ716" s="102"/>
      <c r="AK716" s="102"/>
      <c r="AL716" s="102"/>
      <c r="AM716" s="102"/>
      <c r="AN716" s="102"/>
      <c r="AO716" s="102"/>
      <c r="AP716" s="102"/>
      <c r="AQ716" s="102"/>
      <c r="AR716" s="102"/>
      <c r="AS716" s="102"/>
      <c r="AT716" s="102"/>
      <c r="AU716" s="102"/>
      <c r="AV716" s="102"/>
      <c r="AW716" s="102"/>
      <c r="AX716" s="103"/>
    </row>
    <row r="717" spans="1:50" ht="36.75" customHeight="1" x14ac:dyDescent="0.15">
      <c r="A717" s="652"/>
      <c r="B717" s="654"/>
      <c r="C717" s="404" t="s">
        <v>365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8" t="s">
        <v>604</v>
      </c>
      <c r="AE717" s="329"/>
      <c r="AF717" s="329"/>
      <c r="AG717" s="127" t="s">
        <v>655</v>
      </c>
      <c r="AH717" s="111"/>
      <c r="AI717" s="111"/>
      <c r="AJ717" s="111"/>
      <c r="AK717" s="111"/>
      <c r="AL717" s="111"/>
      <c r="AM717" s="111"/>
      <c r="AN717" s="111"/>
      <c r="AO717" s="111"/>
      <c r="AP717" s="111"/>
      <c r="AQ717" s="111"/>
      <c r="AR717" s="111"/>
      <c r="AS717" s="111"/>
      <c r="AT717" s="111"/>
      <c r="AU717" s="111"/>
      <c r="AV717" s="111"/>
      <c r="AW717" s="111"/>
      <c r="AX717" s="128"/>
    </row>
    <row r="718" spans="1:50" ht="42" customHeight="1" x14ac:dyDescent="0.15">
      <c r="A718" s="655"/>
      <c r="B718" s="656"/>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8" t="s">
        <v>604</v>
      </c>
      <c r="AE718" s="329"/>
      <c r="AF718" s="329"/>
      <c r="AG718" s="127" t="s">
        <v>597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614</v>
      </c>
      <c r="AE719" s="615"/>
      <c r="AF719" s="61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0" t="s">
        <v>48</v>
      </c>
      <c r="B726" s="812"/>
      <c r="C726" s="825" t="s">
        <v>53</v>
      </c>
      <c r="D726" s="847"/>
      <c r="E726" s="847"/>
      <c r="F726" s="848"/>
      <c r="G726" s="590" t="s">
        <v>656</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117" customHeight="1" thickBot="1" x14ac:dyDescent="0.2">
      <c r="A727" s="813"/>
      <c r="B727" s="814"/>
      <c r="C727" s="758" t="s">
        <v>57</v>
      </c>
      <c r="D727" s="759"/>
      <c r="E727" s="759"/>
      <c r="F727" s="760"/>
      <c r="G727" s="588" t="s">
        <v>658</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41.25" customHeight="1" thickBot="1" x14ac:dyDescent="0.2">
      <c r="A729" s="644" t="s">
        <v>666</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99.95" customHeight="1" thickBot="1" x14ac:dyDescent="0.2">
      <c r="A731" s="809" t="s">
        <v>256</v>
      </c>
      <c r="B731" s="810"/>
      <c r="C731" s="810"/>
      <c r="D731" s="810"/>
      <c r="E731" s="811"/>
      <c r="F731" s="739" t="s">
        <v>667</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51.75" customHeight="1" thickBot="1" x14ac:dyDescent="0.2">
      <c r="A733" s="683" t="s">
        <v>668</v>
      </c>
      <c r="B733" s="684"/>
      <c r="C733" s="684"/>
      <c r="D733" s="684"/>
      <c r="E733" s="685"/>
      <c r="F733" s="647" t="s">
        <v>669</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169.5" customHeight="1" thickBot="1" x14ac:dyDescent="0.2">
      <c r="A735" s="800" t="s">
        <v>659</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476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1" t="s">
        <v>546</v>
      </c>
      <c r="B737" s="210"/>
      <c r="C737" s="210"/>
      <c r="D737" s="211"/>
      <c r="E737" s="1000" t="s">
        <v>598</v>
      </c>
      <c r="F737" s="1000"/>
      <c r="G737" s="1000"/>
      <c r="H737" s="1000"/>
      <c r="I737" s="1000"/>
      <c r="J737" s="1000"/>
      <c r="K737" s="1000"/>
      <c r="L737" s="1000"/>
      <c r="M737" s="1000"/>
      <c r="N737" s="365" t="s">
        <v>539</v>
      </c>
      <c r="O737" s="365"/>
      <c r="P737" s="365"/>
      <c r="Q737" s="365"/>
      <c r="R737" s="1000" t="s">
        <v>599</v>
      </c>
      <c r="S737" s="1000"/>
      <c r="T737" s="1000"/>
      <c r="U737" s="1000"/>
      <c r="V737" s="1000"/>
      <c r="W737" s="1000"/>
      <c r="X737" s="1000"/>
      <c r="Y737" s="1000"/>
      <c r="Z737" s="1000"/>
      <c r="AA737" s="365" t="s">
        <v>538</v>
      </c>
      <c r="AB737" s="365"/>
      <c r="AC737" s="365"/>
      <c r="AD737" s="365"/>
      <c r="AE737" s="1000" t="s">
        <v>600</v>
      </c>
      <c r="AF737" s="1000"/>
      <c r="AG737" s="1000"/>
      <c r="AH737" s="1000"/>
      <c r="AI737" s="1000"/>
      <c r="AJ737" s="1000"/>
      <c r="AK737" s="1000"/>
      <c r="AL737" s="1000"/>
      <c r="AM737" s="1000"/>
      <c r="AN737" s="365" t="s">
        <v>537</v>
      </c>
      <c r="AO737" s="365"/>
      <c r="AP737" s="365"/>
      <c r="AQ737" s="365"/>
      <c r="AR737" s="992" t="s">
        <v>601</v>
      </c>
      <c r="AS737" s="993"/>
      <c r="AT737" s="993"/>
      <c r="AU737" s="993"/>
      <c r="AV737" s="993"/>
      <c r="AW737" s="993"/>
      <c r="AX737" s="994"/>
      <c r="AY737" s="89"/>
      <c r="AZ737" s="89"/>
    </row>
    <row r="738" spans="1:52" ht="24.75" customHeight="1" x14ac:dyDescent="0.15">
      <c r="A738" s="1001" t="s">
        <v>536</v>
      </c>
      <c r="B738" s="210"/>
      <c r="C738" s="210"/>
      <c r="D738" s="211"/>
      <c r="E738" s="1000" t="s">
        <v>602</v>
      </c>
      <c r="F738" s="1000"/>
      <c r="G738" s="1000"/>
      <c r="H738" s="1000"/>
      <c r="I738" s="1000"/>
      <c r="J738" s="1000"/>
      <c r="K738" s="1000"/>
      <c r="L738" s="1000"/>
      <c r="M738" s="1000"/>
      <c r="N738" s="365" t="s">
        <v>535</v>
      </c>
      <c r="O738" s="365"/>
      <c r="P738" s="365"/>
      <c r="Q738" s="365"/>
      <c r="R738" s="1000" t="s">
        <v>601</v>
      </c>
      <c r="S738" s="1000"/>
      <c r="T738" s="1000"/>
      <c r="U738" s="1000"/>
      <c r="V738" s="1000"/>
      <c r="W738" s="1000"/>
      <c r="X738" s="1000"/>
      <c r="Y738" s="1000"/>
      <c r="Z738" s="1000"/>
      <c r="AA738" s="365" t="s">
        <v>534</v>
      </c>
      <c r="AB738" s="365"/>
      <c r="AC738" s="365"/>
      <c r="AD738" s="365"/>
      <c r="AE738" s="1000" t="s">
        <v>603</v>
      </c>
      <c r="AF738" s="1000"/>
      <c r="AG738" s="1000"/>
      <c r="AH738" s="1000"/>
      <c r="AI738" s="1000"/>
      <c r="AJ738" s="1000"/>
      <c r="AK738" s="1000"/>
      <c r="AL738" s="1000"/>
      <c r="AM738" s="1000"/>
      <c r="AN738" s="365" t="s">
        <v>530</v>
      </c>
      <c r="AO738" s="365"/>
      <c r="AP738" s="365"/>
      <c r="AQ738" s="365"/>
      <c r="AR738" s="992" t="s">
        <v>615</v>
      </c>
      <c r="AS738" s="993"/>
      <c r="AT738" s="993"/>
      <c r="AU738" s="993"/>
      <c r="AV738" s="993"/>
      <c r="AW738" s="993"/>
      <c r="AX738" s="994"/>
    </row>
    <row r="739" spans="1:52" ht="24.75" customHeight="1" thickBot="1" x14ac:dyDescent="0.2">
      <c r="A739" s="1002" t="s">
        <v>526</v>
      </c>
      <c r="B739" s="1003"/>
      <c r="C739" s="1003"/>
      <c r="D739" s="1004"/>
      <c r="E739" s="1005" t="s">
        <v>566</v>
      </c>
      <c r="F739" s="995"/>
      <c r="G739" s="995"/>
      <c r="H739" s="93" t="str">
        <f>IF(E739="", "", "(")</f>
        <v>(</v>
      </c>
      <c r="I739" s="995"/>
      <c r="J739" s="995"/>
      <c r="K739" s="93" t="str">
        <f>IF(OR(I739="　", I739=""), "", "-")</f>
        <v/>
      </c>
      <c r="L739" s="996">
        <v>45</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24" t="s">
        <v>505</v>
      </c>
      <c r="B740" s="625"/>
      <c r="C740" s="625"/>
      <c r="D740" s="625"/>
      <c r="E740" s="625"/>
      <c r="F740" s="62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2"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507</v>
      </c>
      <c r="B779" s="639"/>
      <c r="C779" s="639"/>
      <c r="D779" s="639"/>
      <c r="E779" s="639"/>
      <c r="F779" s="640"/>
      <c r="G779" s="605" t="s">
        <v>663</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664</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616</v>
      </c>
      <c r="H781" s="681"/>
      <c r="I781" s="681"/>
      <c r="J781" s="681"/>
      <c r="K781" s="682"/>
      <c r="L781" s="674" t="s">
        <v>617</v>
      </c>
      <c r="M781" s="675"/>
      <c r="N781" s="675"/>
      <c r="O781" s="675"/>
      <c r="P781" s="675"/>
      <c r="Q781" s="675"/>
      <c r="R781" s="675"/>
      <c r="S781" s="675"/>
      <c r="T781" s="675"/>
      <c r="U781" s="675"/>
      <c r="V781" s="675"/>
      <c r="W781" s="675"/>
      <c r="X781" s="676"/>
      <c r="Y781" s="401">
        <v>1047</v>
      </c>
      <c r="Z781" s="402"/>
      <c r="AA781" s="402"/>
      <c r="AB781" s="815"/>
      <c r="AC781" s="680" t="s">
        <v>622</v>
      </c>
      <c r="AD781" s="681"/>
      <c r="AE781" s="681"/>
      <c r="AF781" s="681"/>
      <c r="AG781" s="682"/>
      <c r="AH781" s="674" t="s">
        <v>623</v>
      </c>
      <c r="AI781" s="675"/>
      <c r="AJ781" s="675"/>
      <c r="AK781" s="675"/>
      <c r="AL781" s="675"/>
      <c r="AM781" s="675"/>
      <c r="AN781" s="675"/>
      <c r="AO781" s="675"/>
      <c r="AP781" s="675"/>
      <c r="AQ781" s="675"/>
      <c r="AR781" s="675"/>
      <c r="AS781" s="675"/>
      <c r="AT781" s="676"/>
      <c r="AU781" s="401">
        <v>48</v>
      </c>
      <c r="AV781" s="402"/>
      <c r="AW781" s="402"/>
      <c r="AX781" s="403"/>
    </row>
    <row r="782" spans="1:50" ht="24.75" customHeight="1" x14ac:dyDescent="0.15">
      <c r="A782" s="641"/>
      <c r="B782" s="642"/>
      <c r="C782" s="642"/>
      <c r="D782" s="642"/>
      <c r="E782" s="642"/>
      <c r="F782" s="643"/>
      <c r="G782" s="616" t="s">
        <v>618</v>
      </c>
      <c r="H782" s="617"/>
      <c r="I782" s="617"/>
      <c r="J782" s="617"/>
      <c r="K782" s="618"/>
      <c r="L782" s="608" t="s">
        <v>620</v>
      </c>
      <c r="M782" s="609"/>
      <c r="N782" s="609"/>
      <c r="O782" s="609"/>
      <c r="P782" s="609"/>
      <c r="Q782" s="609"/>
      <c r="R782" s="609"/>
      <c r="S782" s="609"/>
      <c r="T782" s="609"/>
      <c r="U782" s="609"/>
      <c r="V782" s="609"/>
      <c r="W782" s="609"/>
      <c r="X782" s="610"/>
      <c r="Y782" s="611">
        <v>381</v>
      </c>
      <c r="Z782" s="612"/>
      <c r="AA782" s="612"/>
      <c r="AB782" s="622"/>
      <c r="AC782" s="616" t="s">
        <v>619</v>
      </c>
      <c r="AD782" s="617"/>
      <c r="AE782" s="617"/>
      <c r="AF782" s="617"/>
      <c r="AG782" s="618"/>
      <c r="AH782" s="608" t="s">
        <v>621</v>
      </c>
      <c r="AI782" s="609"/>
      <c r="AJ782" s="609"/>
      <c r="AK782" s="609"/>
      <c r="AL782" s="609"/>
      <c r="AM782" s="609"/>
      <c r="AN782" s="609"/>
      <c r="AO782" s="609"/>
      <c r="AP782" s="609"/>
      <c r="AQ782" s="609"/>
      <c r="AR782" s="609"/>
      <c r="AS782" s="609"/>
      <c r="AT782" s="610"/>
      <c r="AU782" s="611">
        <v>44</v>
      </c>
      <c r="AV782" s="612"/>
      <c r="AW782" s="612"/>
      <c r="AX782" s="613"/>
    </row>
    <row r="783" spans="1:50" ht="24.75" customHeight="1" x14ac:dyDescent="0.15">
      <c r="A783" s="641"/>
      <c r="B783" s="642"/>
      <c r="C783" s="642"/>
      <c r="D783" s="642"/>
      <c r="E783" s="642"/>
      <c r="F783" s="643"/>
      <c r="G783" s="616" t="s">
        <v>619</v>
      </c>
      <c r="H783" s="617"/>
      <c r="I783" s="617"/>
      <c r="J783" s="617"/>
      <c r="K783" s="618"/>
      <c r="L783" s="608" t="s">
        <v>621</v>
      </c>
      <c r="M783" s="609"/>
      <c r="N783" s="609"/>
      <c r="O783" s="609"/>
      <c r="P783" s="609"/>
      <c r="Q783" s="609"/>
      <c r="R783" s="609"/>
      <c r="S783" s="609"/>
      <c r="T783" s="609"/>
      <c r="U783" s="609"/>
      <c r="V783" s="609"/>
      <c r="W783" s="609"/>
      <c r="X783" s="610"/>
      <c r="Y783" s="611">
        <v>211</v>
      </c>
      <c r="Z783" s="612"/>
      <c r="AA783" s="612"/>
      <c r="AB783" s="622"/>
      <c r="AC783" s="616" t="s">
        <v>616</v>
      </c>
      <c r="AD783" s="617"/>
      <c r="AE783" s="617"/>
      <c r="AF783" s="617"/>
      <c r="AG783" s="618"/>
      <c r="AH783" s="608" t="s">
        <v>633</v>
      </c>
      <c r="AI783" s="609"/>
      <c r="AJ783" s="609"/>
      <c r="AK783" s="609"/>
      <c r="AL783" s="609"/>
      <c r="AM783" s="609"/>
      <c r="AN783" s="609"/>
      <c r="AO783" s="609"/>
      <c r="AP783" s="609"/>
      <c r="AQ783" s="609"/>
      <c r="AR783" s="609"/>
      <c r="AS783" s="609"/>
      <c r="AT783" s="610"/>
      <c r="AU783" s="611">
        <v>26</v>
      </c>
      <c r="AV783" s="612"/>
      <c r="AW783" s="612"/>
      <c r="AX783" s="613"/>
    </row>
    <row r="784" spans="1:50" ht="24.75" customHeight="1" x14ac:dyDescent="0.15">
      <c r="A784" s="641"/>
      <c r="B784" s="642"/>
      <c r="C784" s="642"/>
      <c r="D784" s="642"/>
      <c r="E784" s="642"/>
      <c r="F784" s="643"/>
      <c r="G784" s="616" t="s">
        <v>624</v>
      </c>
      <c r="H784" s="617"/>
      <c r="I784" s="617"/>
      <c r="J784" s="617"/>
      <c r="K784" s="618"/>
      <c r="L784" s="608"/>
      <c r="M784" s="609"/>
      <c r="N784" s="609"/>
      <c r="O784" s="609"/>
      <c r="P784" s="609"/>
      <c r="Q784" s="609"/>
      <c r="R784" s="609"/>
      <c r="S784" s="609"/>
      <c r="T784" s="609"/>
      <c r="U784" s="609"/>
      <c r="V784" s="609"/>
      <c r="W784" s="609"/>
      <c r="X784" s="610"/>
      <c r="Y784" s="611">
        <v>192</v>
      </c>
      <c r="Z784" s="612"/>
      <c r="AA784" s="612"/>
      <c r="AB784" s="622"/>
      <c r="AC784" s="616" t="s">
        <v>625</v>
      </c>
      <c r="AD784" s="617"/>
      <c r="AE784" s="617"/>
      <c r="AF784" s="617"/>
      <c r="AG784" s="618"/>
      <c r="AH784" s="608" t="s">
        <v>632</v>
      </c>
      <c r="AI784" s="609"/>
      <c r="AJ784" s="609"/>
      <c r="AK784" s="609"/>
      <c r="AL784" s="609"/>
      <c r="AM784" s="609"/>
      <c r="AN784" s="609"/>
      <c r="AO784" s="609"/>
      <c r="AP784" s="609"/>
      <c r="AQ784" s="609"/>
      <c r="AR784" s="609"/>
      <c r="AS784" s="609"/>
      <c r="AT784" s="610"/>
      <c r="AU784" s="611">
        <v>22</v>
      </c>
      <c r="AV784" s="612"/>
      <c r="AW784" s="612"/>
      <c r="AX784" s="613"/>
    </row>
    <row r="785" spans="1:50" ht="24.75" customHeight="1" x14ac:dyDescent="0.15">
      <c r="A785" s="641"/>
      <c r="B785" s="642"/>
      <c r="C785" s="642"/>
      <c r="D785" s="642"/>
      <c r="E785" s="642"/>
      <c r="F785" s="643"/>
      <c r="G785" s="616" t="s">
        <v>625</v>
      </c>
      <c r="H785" s="617"/>
      <c r="I785" s="617"/>
      <c r="J785" s="617"/>
      <c r="K785" s="618"/>
      <c r="L785" s="608" t="s">
        <v>626</v>
      </c>
      <c r="M785" s="609"/>
      <c r="N785" s="609"/>
      <c r="O785" s="609"/>
      <c r="P785" s="609"/>
      <c r="Q785" s="609"/>
      <c r="R785" s="609"/>
      <c r="S785" s="609"/>
      <c r="T785" s="609"/>
      <c r="U785" s="609"/>
      <c r="V785" s="609"/>
      <c r="W785" s="609"/>
      <c r="X785" s="610"/>
      <c r="Y785" s="611">
        <v>184</v>
      </c>
      <c r="Z785" s="612"/>
      <c r="AA785" s="612"/>
      <c r="AB785" s="622"/>
      <c r="AC785" s="616" t="s">
        <v>629</v>
      </c>
      <c r="AD785" s="617"/>
      <c r="AE785" s="617"/>
      <c r="AF785" s="617"/>
      <c r="AG785" s="618"/>
      <c r="AH785" s="608" t="s">
        <v>634</v>
      </c>
      <c r="AI785" s="609"/>
      <c r="AJ785" s="609"/>
      <c r="AK785" s="609"/>
      <c r="AL785" s="609"/>
      <c r="AM785" s="609"/>
      <c r="AN785" s="609"/>
      <c r="AO785" s="609"/>
      <c r="AP785" s="609"/>
      <c r="AQ785" s="609"/>
      <c r="AR785" s="609"/>
      <c r="AS785" s="609"/>
      <c r="AT785" s="610"/>
      <c r="AU785" s="611">
        <v>10</v>
      </c>
      <c r="AV785" s="612"/>
      <c r="AW785" s="612"/>
      <c r="AX785" s="613"/>
    </row>
    <row r="786" spans="1:50" ht="24.75" customHeight="1" x14ac:dyDescent="0.15">
      <c r="A786" s="641"/>
      <c r="B786" s="642"/>
      <c r="C786" s="642"/>
      <c r="D786" s="642"/>
      <c r="E786" s="642"/>
      <c r="F786" s="643"/>
      <c r="G786" s="616" t="s">
        <v>622</v>
      </c>
      <c r="H786" s="617"/>
      <c r="I786" s="617"/>
      <c r="J786" s="617"/>
      <c r="K786" s="618"/>
      <c r="L786" s="608" t="s">
        <v>623</v>
      </c>
      <c r="M786" s="609"/>
      <c r="N786" s="609"/>
      <c r="O786" s="609"/>
      <c r="P786" s="609"/>
      <c r="Q786" s="609"/>
      <c r="R786" s="609"/>
      <c r="S786" s="609"/>
      <c r="T786" s="609"/>
      <c r="U786" s="609"/>
      <c r="V786" s="609"/>
      <c r="W786" s="609"/>
      <c r="X786" s="610"/>
      <c r="Y786" s="611">
        <v>175</v>
      </c>
      <c r="Z786" s="612"/>
      <c r="AA786" s="612"/>
      <c r="AB786" s="622"/>
      <c r="AC786" s="616" t="s">
        <v>627</v>
      </c>
      <c r="AD786" s="617"/>
      <c r="AE786" s="617"/>
      <c r="AF786" s="617"/>
      <c r="AG786" s="618"/>
      <c r="AH786" s="608" t="s">
        <v>635</v>
      </c>
      <c r="AI786" s="609"/>
      <c r="AJ786" s="609"/>
      <c r="AK786" s="609"/>
      <c r="AL786" s="609"/>
      <c r="AM786" s="609"/>
      <c r="AN786" s="609"/>
      <c r="AO786" s="609"/>
      <c r="AP786" s="609"/>
      <c r="AQ786" s="609"/>
      <c r="AR786" s="609"/>
      <c r="AS786" s="609"/>
      <c r="AT786" s="610"/>
      <c r="AU786" s="611">
        <v>6</v>
      </c>
      <c r="AV786" s="612"/>
      <c r="AW786" s="612"/>
      <c r="AX786" s="613"/>
    </row>
    <row r="787" spans="1:50" ht="24.75" customHeight="1" x14ac:dyDescent="0.15">
      <c r="A787" s="641"/>
      <c r="B787" s="642"/>
      <c r="C787" s="642"/>
      <c r="D787" s="642"/>
      <c r="E787" s="642"/>
      <c r="F787" s="643"/>
      <c r="G787" s="616" t="s">
        <v>627</v>
      </c>
      <c r="H787" s="617"/>
      <c r="I787" s="617"/>
      <c r="J787" s="617"/>
      <c r="K787" s="618"/>
      <c r="L787" s="608" t="s">
        <v>628</v>
      </c>
      <c r="M787" s="609"/>
      <c r="N787" s="609"/>
      <c r="O787" s="609"/>
      <c r="P787" s="609"/>
      <c r="Q787" s="609"/>
      <c r="R787" s="609"/>
      <c r="S787" s="609"/>
      <c r="T787" s="609"/>
      <c r="U787" s="609"/>
      <c r="V787" s="609"/>
      <c r="W787" s="609"/>
      <c r="X787" s="610"/>
      <c r="Y787" s="611">
        <v>29</v>
      </c>
      <c r="Z787" s="612"/>
      <c r="AA787" s="612"/>
      <c r="AB787" s="622"/>
      <c r="AC787" s="616" t="s">
        <v>631</v>
      </c>
      <c r="AD787" s="617"/>
      <c r="AE787" s="617"/>
      <c r="AF787" s="617"/>
      <c r="AG787" s="618"/>
      <c r="AH787" s="608"/>
      <c r="AI787" s="609"/>
      <c r="AJ787" s="609"/>
      <c r="AK787" s="609"/>
      <c r="AL787" s="609"/>
      <c r="AM787" s="609"/>
      <c r="AN787" s="609"/>
      <c r="AO787" s="609"/>
      <c r="AP787" s="609"/>
      <c r="AQ787" s="609"/>
      <c r="AR787" s="609"/>
      <c r="AS787" s="609"/>
      <c r="AT787" s="610"/>
      <c r="AU787" s="611">
        <v>3</v>
      </c>
      <c r="AV787" s="612"/>
      <c r="AW787" s="612"/>
      <c r="AX787" s="613"/>
    </row>
    <row r="788" spans="1:50" ht="24.75" customHeight="1" x14ac:dyDescent="0.15">
      <c r="A788" s="641"/>
      <c r="B788" s="642"/>
      <c r="C788" s="642"/>
      <c r="D788" s="642"/>
      <c r="E788" s="642"/>
      <c r="F788" s="643"/>
      <c r="G788" s="616" t="s">
        <v>629</v>
      </c>
      <c r="H788" s="617"/>
      <c r="I788" s="617"/>
      <c r="J788" s="617"/>
      <c r="K788" s="618"/>
      <c r="L788" s="608" t="s">
        <v>630</v>
      </c>
      <c r="M788" s="609"/>
      <c r="N788" s="609"/>
      <c r="O788" s="609"/>
      <c r="P788" s="609"/>
      <c r="Q788" s="609"/>
      <c r="R788" s="609"/>
      <c r="S788" s="609"/>
      <c r="T788" s="609"/>
      <c r="U788" s="609"/>
      <c r="V788" s="609"/>
      <c r="W788" s="609"/>
      <c r="X788" s="610"/>
      <c r="Y788" s="611">
        <v>26</v>
      </c>
      <c r="Z788" s="612"/>
      <c r="AA788" s="612"/>
      <c r="AB788" s="622"/>
      <c r="AC788" s="616" t="s">
        <v>618</v>
      </c>
      <c r="AD788" s="617"/>
      <c r="AE788" s="617"/>
      <c r="AF788" s="617"/>
      <c r="AG788" s="618"/>
      <c r="AH788" s="608" t="s">
        <v>636</v>
      </c>
      <c r="AI788" s="609"/>
      <c r="AJ788" s="609"/>
      <c r="AK788" s="609"/>
      <c r="AL788" s="609"/>
      <c r="AM788" s="609"/>
      <c r="AN788" s="609"/>
      <c r="AO788" s="609"/>
      <c r="AP788" s="609"/>
      <c r="AQ788" s="609"/>
      <c r="AR788" s="609"/>
      <c r="AS788" s="609"/>
      <c r="AT788" s="610"/>
      <c r="AU788" s="611">
        <v>2</v>
      </c>
      <c r="AV788" s="612"/>
      <c r="AW788" s="612"/>
      <c r="AX788" s="613"/>
    </row>
    <row r="789" spans="1:50" ht="24.75" customHeight="1" x14ac:dyDescent="0.15">
      <c r="A789" s="641"/>
      <c r="B789" s="642"/>
      <c r="C789" s="642"/>
      <c r="D789" s="642"/>
      <c r="E789" s="642"/>
      <c r="F789" s="643"/>
      <c r="G789" s="616" t="s">
        <v>660</v>
      </c>
      <c r="H789" s="617"/>
      <c r="I789" s="617"/>
      <c r="J789" s="617"/>
      <c r="K789" s="618"/>
      <c r="L789" s="608" t="s">
        <v>661</v>
      </c>
      <c r="M789" s="609"/>
      <c r="N789" s="609"/>
      <c r="O789" s="609"/>
      <c r="P789" s="609"/>
      <c r="Q789" s="609"/>
      <c r="R789" s="609"/>
      <c r="S789" s="609"/>
      <c r="T789" s="609"/>
      <c r="U789" s="609"/>
      <c r="V789" s="609"/>
      <c r="W789" s="609"/>
      <c r="X789" s="610"/>
      <c r="Y789" s="611">
        <v>18</v>
      </c>
      <c r="Z789" s="612"/>
      <c r="AA789" s="612"/>
      <c r="AB789" s="613"/>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1"/>
      <c r="B790" s="642"/>
      <c r="C790" s="642"/>
      <c r="D790" s="642"/>
      <c r="E790" s="642"/>
      <c r="F790" s="643"/>
      <c r="G790" s="616" t="s">
        <v>631</v>
      </c>
      <c r="H790" s="617"/>
      <c r="I790" s="617"/>
      <c r="J790" s="617"/>
      <c r="K790" s="618"/>
      <c r="L790" s="608"/>
      <c r="M790" s="609"/>
      <c r="N790" s="609"/>
      <c r="O790" s="609"/>
      <c r="P790" s="609"/>
      <c r="Q790" s="609"/>
      <c r="R790" s="609"/>
      <c r="S790" s="609"/>
      <c r="T790" s="609"/>
      <c r="U790" s="609"/>
      <c r="V790" s="609"/>
      <c r="W790" s="609"/>
      <c r="X790" s="610"/>
      <c r="Y790" s="611">
        <v>14</v>
      </c>
      <c r="Z790" s="612"/>
      <c r="AA790" s="612"/>
      <c r="AB790" s="622"/>
      <c r="AC790" s="616"/>
      <c r="AD790" s="617"/>
      <c r="AE790" s="617"/>
      <c r="AF790" s="617"/>
      <c r="AG790" s="618"/>
      <c r="AH790" s="608" t="s">
        <v>637</v>
      </c>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2277</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161</v>
      </c>
      <c r="AV791" s="842"/>
      <c r="AW791" s="842"/>
      <c r="AX791" s="844"/>
    </row>
    <row r="792" spans="1:50" ht="24.75" hidden="1" customHeight="1" x14ac:dyDescent="0.15">
      <c r="A792" s="641"/>
      <c r="B792" s="642"/>
      <c r="C792" s="642"/>
      <c r="D792" s="642"/>
      <c r="E792" s="642"/>
      <c r="F792" s="643"/>
      <c r="G792" s="605" t="s">
        <v>441</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hidden="1"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401"/>
      <c r="Z794" s="402"/>
      <c r="AA794" s="402"/>
      <c r="AB794" s="815"/>
      <c r="AC794" s="680"/>
      <c r="AD794" s="681"/>
      <c r="AE794" s="681"/>
      <c r="AF794" s="681"/>
      <c r="AG794" s="682"/>
      <c r="AH794" s="674"/>
      <c r="AI794" s="675"/>
      <c r="AJ794" s="675"/>
      <c r="AK794" s="675"/>
      <c r="AL794" s="675"/>
      <c r="AM794" s="675"/>
      <c r="AN794" s="675"/>
      <c r="AO794" s="675"/>
      <c r="AP794" s="675"/>
      <c r="AQ794" s="675"/>
      <c r="AR794" s="675"/>
      <c r="AS794" s="675"/>
      <c r="AT794" s="676"/>
      <c r="AU794" s="401"/>
      <c r="AV794" s="402"/>
      <c r="AW794" s="402"/>
      <c r="AX794" s="403"/>
    </row>
    <row r="795" spans="1:50" ht="24.75" hidden="1"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x14ac:dyDescent="0.15">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1"/>
      <c r="B805" s="642"/>
      <c r="C805" s="642"/>
      <c r="D805" s="642"/>
      <c r="E805" s="642"/>
      <c r="F805" s="643"/>
      <c r="G805" s="605" t="s">
        <v>442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hidden="1"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401"/>
      <c r="Z807" s="402"/>
      <c r="AA807" s="402"/>
      <c r="AB807" s="815"/>
      <c r="AC807" s="680"/>
      <c r="AD807" s="681"/>
      <c r="AE807" s="681"/>
      <c r="AF807" s="681"/>
      <c r="AG807" s="682"/>
      <c r="AH807" s="674"/>
      <c r="AI807" s="675"/>
      <c r="AJ807" s="675"/>
      <c r="AK807" s="675"/>
      <c r="AL807" s="675"/>
      <c r="AM807" s="675"/>
      <c r="AN807" s="675"/>
      <c r="AO807" s="675"/>
      <c r="AP807" s="675"/>
      <c r="AQ807" s="675"/>
      <c r="AR807" s="675"/>
      <c r="AS807" s="675"/>
      <c r="AT807" s="676"/>
      <c r="AU807" s="401"/>
      <c r="AV807" s="402"/>
      <c r="AW807" s="402"/>
      <c r="AX807" s="403"/>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1"/>
      <c r="B818" s="642"/>
      <c r="C818" s="642"/>
      <c r="D818" s="642"/>
      <c r="E818" s="642"/>
      <c r="F818" s="643"/>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401"/>
      <c r="Z820" s="402"/>
      <c r="AA820" s="402"/>
      <c r="AB820" s="815"/>
      <c r="AC820" s="680"/>
      <c r="AD820" s="681"/>
      <c r="AE820" s="681"/>
      <c r="AF820" s="681"/>
      <c r="AG820" s="682"/>
      <c r="AH820" s="674"/>
      <c r="AI820" s="675"/>
      <c r="AJ820" s="675"/>
      <c r="AK820" s="675"/>
      <c r="AL820" s="675"/>
      <c r="AM820" s="675"/>
      <c r="AN820" s="675"/>
      <c r="AO820" s="675"/>
      <c r="AP820" s="675"/>
      <c r="AQ820" s="675"/>
      <c r="AR820" s="675"/>
      <c r="AS820" s="675"/>
      <c r="AT820" s="676"/>
      <c r="AU820" s="401"/>
      <c r="AV820" s="402"/>
      <c r="AW820" s="402"/>
      <c r="AX820" s="403"/>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642</v>
      </c>
      <c r="D837" s="347"/>
      <c r="E837" s="347"/>
      <c r="F837" s="347"/>
      <c r="G837" s="347"/>
      <c r="H837" s="347"/>
      <c r="I837" s="347"/>
      <c r="J837" s="348">
        <v>7260001007771</v>
      </c>
      <c r="K837" s="349"/>
      <c r="L837" s="349"/>
      <c r="M837" s="349"/>
      <c r="N837" s="349"/>
      <c r="O837" s="349"/>
      <c r="P837" s="362" t="s">
        <v>638</v>
      </c>
      <c r="Q837" s="350"/>
      <c r="R837" s="350"/>
      <c r="S837" s="350"/>
      <c r="T837" s="350"/>
      <c r="U837" s="350"/>
      <c r="V837" s="350"/>
      <c r="W837" s="350"/>
      <c r="X837" s="350"/>
      <c r="Y837" s="351">
        <v>2277</v>
      </c>
      <c r="Z837" s="352"/>
      <c r="AA837" s="352"/>
      <c r="AB837" s="353"/>
      <c r="AC837" s="363" t="s">
        <v>494</v>
      </c>
      <c r="AD837" s="371"/>
      <c r="AE837" s="371"/>
      <c r="AF837" s="371"/>
      <c r="AG837" s="371"/>
      <c r="AH837" s="372">
        <v>3</v>
      </c>
      <c r="AI837" s="373"/>
      <c r="AJ837" s="373"/>
      <c r="AK837" s="373"/>
      <c r="AL837" s="357">
        <v>96</v>
      </c>
      <c r="AM837" s="358"/>
      <c r="AN837" s="358"/>
      <c r="AO837" s="359"/>
      <c r="AP837" s="360" t="s">
        <v>563</v>
      </c>
      <c r="AQ837" s="360"/>
      <c r="AR837" s="360"/>
      <c r="AS837" s="360"/>
      <c r="AT837" s="360"/>
      <c r="AU837" s="360"/>
      <c r="AV837" s="360"/>
      <c r="AW837" s="360"/>
      <c r="AX837" s="360"/>
    </row>
    <row r="838" spans="1:50" ht="30" customHeight="1" x14ac:dyDescent="0.15">
      <c r="A838" s="376">
        <v>2</v>
      </c>
      <c r="B838" s="376">
        <v>1</v>
      </c>
      <c r="C838" s="361" t="s">
        <v>641</v>
      </c>
      <c r="D838" s="347"/>
      <c r="E838" s="347"/>
      <c r="F838" s="347"/>
      <c r="G838" s="347"/>
      <c r="H838" s="347"/>
      <c r="I838" s="347"/>
      <c r="J838" s="348">
        <v>1260001011820</v>
      </c>
      <c r="K838" s="349"/>
      <c r="L838" s="349"/>
      <c r="M838" s="349"/>
      <c r="N838" s="349"/>
      <c r="O838" s="349"/>
      <c r="P838" s="362" t="s">
        <v>639</v>
      </c>
      <c r="Q838" s="350"/>
      <c r="R838" s="350"/>
      <c r="S838" s="350"/>
      <c r="T838" s="350"/>
      <c r="U838" s="350"/>
      <c r="V838" s="350"/>
      <c r="W838" s="350"/>
      <c r="X838" s="350"/>
      <c r="Y838" s="351">
        <v>2074</v>
      </c>
      <c r="Z838" s="352"/>
      <c r="AA838" s="352"/>
      <c r="AB838" s="353"/>
      <c r="AC838" s="363" t="s">
        <v>494</v>
      </c>
      <c r="AD838" s="363"/>
      <c r="AE838" s="363"/>
      <c r="AF838" s="363"/>
      <c r="AG838" s="363"/>
      <c r="AH838" s="372">
        <v>4</v>
      </c>
      <c r="AI838" s="373"/>
      <c r="AJ838" s="373"/>
      <c r="AK838" s="373"/>
      <c r="AL838" s="357">
        <v>95.6</v>
      </c>
      <c r="AM838" s="358"/>
      <c r="AN838" s="358"/>
      <c r="AO838" s="359"/>
      <c r="AP838" s="360" t="s">
        <v>563</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77.25" customHeight="1" x14ac:dyDescent="0.15">
      <c r="A870" s="376">
        <v>1</v>
      </c>
      <c r="B870" s="376">
        <v>1</v>
      </c>
      <c r="C870" s="361" t="s">
        <v>640</v>
      </c>
      <c r="D870" s="347"/>
      <c r="E870" s="347"/>
      <c r="F870" s="347"/>
      <c r="G870" s="347"/>
      <c r="H870" s="347"/>
      <c r="I870" s="347"/>
      <c r="J870" s="348">
        <v>1010001034730</v>
      </c>
      <c r="K870" s="349"/>
      <c r="L870" s="349"/>
      <c r="M870" s="349"/>
      <c r="N870" s="349"/>
      <c r="O870" s="349"/>
      <c r="P870" s="362" t="s">
        <v>643</v>
      </c>
      <c r="Q870" s="350"/>
      <c r="R870" s="350"/>
      <c r="S870" s="350"/>
      <c r="T870" s="350"/>
      <c r="U870" s="350"/>
      <c r="V870" s="350"/>
      <c r="W870" s="350"/>
      <c r="X870" s="350"/>
      <c r="Y870" s="351">
        <v>162</v>
      </c>
      <c r="Z870" s="352"/>
      <c r="AA870" s="352"/>
      <c r="AB870" s="353"/>
      <c r="AC870" s="363" t="s">
        <v>494</v>
      </c>
      <c r="AD870" s="371"/>
      <c r="AE870" s="371"/>
      <c r="AF870" s="371"/>
      <c r="AG870" s="371"/>
      <c r="AH870" s="372">
        <v>2</v>
      </c>
      <c r="AI870" s="373"/>
      <c r="AJ870" s="373"/>
      <c r="AK870" s="373"/>
      <c r="AL870" s="357">
        <v>99.6</v>
      </c>
      <c r="AM870" s="358"/>
      <c r="AN870" s="358"/>
      <c r="AO870" s="359"/>
      <c r="AP870" s="360" t="s">
        <v>563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8" t="s">
        <v>452</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91"/>
      <c r="E1101" s="149" t="s">
        <v>384</v>
      </c>
      <c r="F1101" s="391"/>
      <c r="G1101" s="391"/>
      <c r="H1101" s="391"/>
      <c r="I1101" s="391"/>
      <c r="J1101" s="149" t="s">
        <v>419</v>
      </c>
      <c r="K1101" s="149"/>
      <c r="L1101" s="149"/>
      <c r="M1101" s="149"/>
      <c r="N1101" s="149"/>
      <c r="O1101" s="149"/>
      <c r="P1101" s="367" t="s">
        <v>27</v>
      </c>
      <c r="Q1101" s="367"/>
      <c r="R1101" s="367"/>
      <c r="S1101" s="367"/>
      <c r="T1101" s="367"/>
      <c r="U1101" s="367"/>
      <c r="V1101" s="367"/>
      <c r="W1101" s="367"/>
      <c r="X1101" s="367"/>
      <c r="Y1101" s="149" t="s">
        <v>421</v>
      </c>
      <c r="Z1101" s="391"/>
      <c r="AA1101" s="391"/>
      <c r="AB1101" s="391"/>
      <c r="AC1101" s="149" t="s">
        <v>367</v>
      </c>
      <c r="AD1101" s="149"/>
      <c r="AE1101" s="149"/>
      <c r="AF1101" s="149"/>
      <c r="AG1101" s="149"/>
      <c r="AH1101" s="367" t="s">
        <v>380</v>
      </c>
      <c r="AI1101" s="368"/>
      <c r="AJ1101" s="368"/>
      <c r="AK1101" s="368"/>
      <c r="AL1101" s="368" t="s">
        <v>21</v>
      </c>
      <c r="AM1101" s="368"/>
      <c r="AN1101" s="368"/>
      <c r="AO1101" s="394"/>
      <c r="AP1101" s="370" t="s">
        <v>453</v>
      </c>
      <c r="AQ1101" s="370"/>
      <c r="AR1101" s="370"/>
      <c r="AS1101" s="370"/>
      <c r="AT1101" s="370"/>
      <c r="AU1101" s="370"/>
      <c r="AV1101" s="370"/>
      <c r="AW1101" s="370"/>
      <c r="AX1101" s="370"/>
    </row>
    <row r="1102" spans="1:50" ht="30" customHeight="1" x14ac:dyDescent="0.15">
      <c r="A1102" s="376">
        <v>1</v>
      </c>
      <c r="B1102" s="376">
        <v>1</v>
      </c>
      <c r="C1102" s="377" t="s">
        <v>647</v>
      </c>
      <c r="D1102" s="378"/>
      <c r="E1102" s="379" t="s">
        <v>645</v>
      </c>
      <c r="F1102" s="392"/>
      <c r="G1102" s="392"/>
      <c r="H1102" s="392"/>
      <c r="I1102" s="393"/>
      <c r="J1102" s="385">
        <v>7260001007771</v>
      </c>
      <c r="K1102" s="386"/>
      <c r="L1102" s="386"/>
      <c r="M1102" s="386"/>
      <c r="N1102" s="386"/>
      <c r="O1102" s="387"/>
      <c r="P1102" s="362" t="s">
        <v>638</v>
      </c>
      <c r="Q1102" s="350"/>
      <c r="R1102" s="350"/>
      <c r="S1102" s="350"/>
      <c r="T1102" s="350"/>
      <c r="U1102" s="350"/>
      <c r="V1102" s="350"/>
      <c r="W1102" s="350"/>
      <c r="X1102" s="350"/>
      <c r="Y1102" s="351">
        <v>2277</v>
      </c>
      <c r="Z1102" s="352"/>
      <c r="AA1102" s="352"/>
      <c r="AB1102" s="353"/>
      <c r="AC1102" s="382" t="s">
        <v>494</v>
      </c>
      <c r="AD1102" s="383"/>
      <c r="AE1102" s="383"/>
      <c r="AF1102" s="383"/>
      <c r="AG1102" s="384"/>
      <c r="AH1102" s="372">
        <v>3</v>
      </c>
      <c r="AI1102" s="373"/>
      <c r="AJ1102" s="373"/>
      <c r="AK1102" s="373"/>
      <c r="AL1102" s="357">
        <v>96</v>
      </c>
      <c r="AM1102" s="358"/>
      <c r="AN1102" s="358"/>
      <c r="AO1102" s="359"/>
      <c r="AP1102" s="360" t="s">
        <v>563</v>
      </c>
      <c r="AQ1102" s="360"/>
      <c r="AR1102" s="360"/>
      <c r="AS1102" s="360"/>
      <c r="AT1102" s="360"/>
      <c r="AU1102" s="360"/>
      <c r="AV1102" s="360"/>
      <c r="AW1102" s="360"/>
      <c r="AX1102" s="360"/>
    </row>
    <row r="1103" spans="1:50" ht="41.25" customHeight="1" x14ac:dyDescent="0.15">
      <c r="A1103" s="376">
        <v>2</v>
      </c>
      <c r="B1103" s="376">
        <v>1</v>
      </c>
      <c r="C1103" s="377" t="s">
        <v>647</v>
      </c>
      <c r="D1103" s="378"/>
      <c r="E1103" s="379" t="s">
        <v>646</v>
      </c>
      <c r="F1103" s="380"/>
      <c r="G1103" s="380"/>
      <c r="H1103" s="380"/>
      <c r="I1103" s="381"/>
      <c r="J1103" s="385">
        <v>1260001011820</v>
      </c>
      <c r="K1103" s="386"/>
      <c r="L1103" s="386"/>
      <c r="M1103" s="386"/>
      <c r="N1103" s="386"/>
      <c r="O1103" s="387"/>
      <c r="P1103" s="362" t="s">
        <v>639</v>
      </c>
      <c r="Q1103" s="350"/>
      <c r="R1103" s="350"/>
      <c r="S1103" s="350"/>
      <c r="T1103" s="350"/>
      <c r="U1103" s="350"/>
      <c r="V1103" s="350"/>
      <c r="W1103" s="350"/>
      <c r="X1103" s="350"/>
      <c r="Y1103" s="351">
        <v>2074</v>
      </c>
      <c r="Z1103" s="352"/>
      <c r="AA1103" s="352"/>
      <c r="AB1103" s="353"/>
      <c r="AC1103" s="382" t="s">
        <v>494</v>
      </c>
      <c r="AD1103" s="383"/>
      <c r="AE1103" s="383"/>
      <c r="AF1103" s="383"/>
      <c r="AG1103" s="384"/>
      <c r="AH1103" s="372">
        <v>4</v>
      </c>
      <c r="AI1103" s="373"/>
      <c r="AJ1103" s="373"/>
      <c r="AK1103" s="373"/>
      <c r="AL1103" s="357">
        <v>95.6</v>
      </c>
      <c r="AM1103" s="358"/>
      <c r="AN1103" s="358"/>
      <c r="AO1103" s="359"/>
      <c r="AP1103" s="360" t="s">
        <v>563</v>
      </c>
      <c r="AQ1103" s="360"/>
      <c r="AR1103" s="360"/>
      <c r="AS1103" s="360"/>
      <c r="AT1103" s="360"/>
      <c r="AU1103" s="360"/>
      <c r="AV1103" s="360"/>
      <c r="AW1103" s="360"/>
      <c r="AX1103" s="360"/>
    </row>
    <row r="1104" spans="1:50" ht="69" customHeight="1" x14ac:dyDescent="0.15">
      <c r="A1104" s="376">
        <v>3</v>
      </c>
      <c r="B1104" s="376">
        <v>1</v>
      </c>
      <c r="C1104" s="374" t="s">
        <v>648</v>
      </c>
      <c r="D1104" s="374"/>
      <c r="E1104" s="147" t="s">
        <v>649</v>
      </c>
      <c r="F1104" s="375"/>
      <c r="G1104" s="375"/>
      <c r="H1104" s="375"/>
      <c r="I1104" s="375"/>
      <c r="J1104" s="348">
        <v>1010001034730</v>
      </c>
      <c r="K1104" s="349"/>
      <c r="L1104" s="349"/>
      <c r="M1104" s="349"/>
      <c r="N1104" s="349"/>
      <c r="O1104" s="349"/>
      <c r="P1104" s="362" t="s">
        <v>643</v>
      </c>
      <c r="Q1104" s="350"/>
      <c r="R1104" s="350"/>
      <c r="S1104" s="350"/>
      <c r="T1104" s="350"/>
      <c r="U1104" s="350"/>
      <c r="V1104" s="350"/>
      <c r="W1104" s="350"/>
      <c r="X1104" s="350"/>
      <c r="Y1104" s="351">
        <v>162</v>
      </c>
      <c r="Z1104" s="352"/>
      <c r="AA1104" s="352"/>
      <c r="AB1104" s="353"/>
      <c r="AC1104" s="354" t="s">
        <v>494</v>
      </c>
      <c r="AD1104" s="354"/>
      <c r="AE1104" s="354"/>
      <c r="AF1104" s="354"/>
      <c r="AG1104" s="354"/>
      <c r="AH1104" s="355">
        <v>2</v>
      </c>
      <c r="AI1104" s="356"/>
      <c r="AJ1104" s="356"/>
      <c r="AK1104" s="356"/>
      <c r="AL1104" s="357">
        <v>99.6</v>
      </c>
      <c r="AM1104" s="358"/>
      <c r="AN1104" s="358"/>
      <c r="AO1104" s="359"/>
      <c r="AP1104" s="360" t="s">
        <v>563</v>
      </c>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customSheetViews>
    <customSheetView guid="{539CA280-8477-4644-820A-6AFB8B5F2755}" showPageBreaks="1" printArea="1" hiddenRows="1" view="pageBreakPreview" topLeftCell="B779">
      <selection activeCell="G433" sqref="G433:X435"/>
      <rowBreaks count="1" manualBreakCount="1">
        <brk id="483" max="49" man="1"/>
      </rowBreaks>
      <pageMargins left="0.62992125984251968" right="0.39370078740157483" top="0.59055118110236227" bottom="0.39370078740157483" header="0.51181102362204722" footer="0.51181102362204722"/>
      <printOptions headings="1"/>
      <pageSetup paperSize="9" scale="67" fitToHeight="0" orientation="portrait" r:id="rId1"/>
      <headerFooter differentFirst="1" alignWithMargins="0"/>
    </customSheetView>
  </customSheetViews>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82">
    <cfRule type="expression" dxfId="2803" priority="13891">
      <formula>IF(RIGHT(TEXT(Y782,"0.#"),1)=".",FALSE,TRUE)</formula>
    </cfRule>
    <cfRule type="expression" dxfId="2802" priority="13892">
      <formula>IF(RIGHT(TEXT(Y782,"0.#"),1)=".",TRUE,FALSE)</formula>
    </cfRule>
  </conditionalFormatting>
  <conditionalFormatting sqref="Y791">
    <cfRule type="expression" dxfId="2801" priority="13887">
      <formula>IF(RIGHT(TEXT(Y791,"0.#"),1)=".",FALSE,TRUE)</formula>
    </cfRule>
    <cfRule type="expression" dxfId="2800" priority="13888">
      <formula>IF(RIGHT(TEXT(Y791,"0.#"),1)=".",TRUE,FALSE)</formula>
    </cfRule>
  </conditionalFormatting>
  <conditionalFormatting sqref="Y822:Y829 Y820 Y809:Y816 Y807 Y796:Y803 Y794">
    <cfRule type="expression" dxfId="2799" priority="13669">
      <formula>IF(RIGHT(TEXT(Y794,"0.#"),1)=".",FALSE,TRUE)</formula>
    </cfRule>
    <cfRule type="expression" dxfId="2798" priority="13670">
      <formula>IF(RIGHT(TEXT(Y794,"0.#"),1)=".",TRUE,FALSE)</formula>
    </cfRule>
  </conditionalFormatting>
  <conditionalFormatting sqref="P16:AQ17 P15:AX15 P13:AX13">
    <cfRule type="expression" dxfId="2797" priority="13717">
      <formula>IF(RIGHT(TEXT(P13,"0.#"),1)=".",FALSE,TRUE)</formula>
    </cfRule>
    <cfRule type="expression" dxfId="2796" priority="13718">
      <formula>IF(RIGHT(TEXT(P13,"0.#"),1)=".",TRUE,FALSE)</formula>
    </cfRule>
  </conditionalFormatting>
  <conditionalFormatting sqref="P19:AJ19">
    <cfRule type="expression" dxfId="2795" priority="13715">
      <formula>IF(RIGHT(TEXT(P19,"0.#"),1)=".",FALSE,TRUE)</formula>
    </cfRule>
    <cfRule type="expression" dxfId="2794" priority="13716">
      <formula>IF(RIGHT(TEXT(P19,"0.#"),1)=".",TRUE,FALSE)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83:Y784 Y781 Y787:Y788 Y790">
    <cfRule type="expression" dxfId="2791" priority="13693">
      <formula>IF(RIGHT(TEXT(Y781,"0.#"),1)=".",FALSE,TRUE)</formula>
    </cfRule>
    <cfRule type="expression" dxfId="2790" priority="13694">
      <formula>IF(RIGHT(TEXT(Y781,"0.#"),1)=".",TRUE,FALSE)</formula>
    </cfRule>
  </conditionalFormatting>
  <conditionalFormatting sqref="AU782">
    <cfRule type="expression" dxfId="2789" priority="13691">
      <formula>IF(RIGHT(TEXT(AU782,"0.#"),1)=".",FALSE,TRUE)</formula>
    </cfRule>
    <cfRule type="expression" dxfId="2788" priority="13692">
      <formula>IF(RIGHT(TEXT(AU782,"0.#"),1)=".",TRUE,FALSE)</formula>
    </cfRule>
  </conditionalFormatting>
  <conditionalFormatting sqref="AU791">
    <cfRule type="expression" dxfId="2787" priority="13689">
      <formula>IF(RIGHT(TEXT(AU791,"0.#"),1)=".",FALSE,TRUE)</formula>
    </cfRule>
    <cfRule type="expression" dxfId="2786" priority="13690">
      <formula>IF(RIGHT(TEXT(AU791,"0.#"),1)=".",TRUE,FALSE)</formula>
    </cfRule>
  </conditionalFormatting>
  <conditionalFormatting sqref="AU783:AU787 AU781 AU789:AU790">
    <cfRule type="expression" dxfId="2785" priority="13687">
      <formula>IF(RIGHT(TEXT(AU781,"0.#"),1)=".",FALSE,TRUE)</formula>
    </cfRule>
    <cfRule type="expression" dxfId="2784" priority="13688">
      <formula>IF(RIGHT(TEXT(AU781,"0.#"),1)=".",TRUE,FALSE)</formula>
    </cfRule>
  </conditionalFormatting>
  <conditionalFormatting sqref="Y821 Y808 Y795">
    <cfRule type="expression" dxfId="2783" priority="13673">
      <formula>IF(RIGHT(TEXT(Y795,"0.#"),1)=".",FALSE,TRUE)</formula>
    </cfRule>
    <cfRule type="expression" dxfId="2782" priority="13674">
      <formula>IF(RIGHT(TEXT(Y795,"0.#"),1)=".",TRUE,FALSE)</formula>
    </cfRule>
  </conditionalFormatting>
  <conditionalFormatting sqref="Y830 Y817 Y804">
    <cfRule type="expression" dxfId="2781" priority="13671">
      <formula>IF(RIGHT(TEXT(Y804,"0.#"),1)=".",FALSE,TRUE)</formula>
    </cfRule>
    <cfRule type="expression" dxfId="2780" priority="13672">
      <formula>IF(RIGHT(TEXT(Y804,"0.#"),1)=".",TRUE,FALSE)</formula>
    </cfRule>
  </conditionalFormatting>
  <conditionalFormatting sqref="AU821 AU808 AU795">
    <cfRule type="expression" dxfId="2779" priority="13667">
      <formula>IF(RIGHT(TEXT(AU795,"0.#"),1)=".",FALSE,TRUE)</formula>
    </cfRule>
    <cfRule type="expression" dxfId="2778" priority="13668">
      <formula>IF(RIGHT(TEXT(AU795,"0.#"),1)=".",TRUE,FALSE)</formula>
    </cfRule>
  </conditionalFormatting>
  <conditionalFormatting sqref="AU830 AU817 AU804">
    <cfRule type="expression" dxfId="2777" priority="13665">
      <formula>IF(RIGHT(TEXT(AU804,"0.#"),1)=".",FALSE,TRUE)</formula>
    </cfRule>
    <cfRule type="expression" dxfId="2776" priority="13666">
      <formula>IF(RIGHT(TEXT(AU804,"0.#"),1)=".",TRUE,FALSE)</formula>
    </cfRule>
  </conditionalFormatting>
  <conditionalFormatting sqref="AU822:AU829 AU820 AU809:AU816 AU807 AU796:AU803 AU794">
    <cfRule type="expression" dxfId="2775" priority="13663">
      <formula>IF(RIGHT(TEXT(AU794,"0.#"),1)=".",FALSE,TRUE)</formula>
    </cfRule>
    <cfRule type="expression" dxfId="2774" priority="13664">
      <formula>IF(RIGHT(TEXT(AU794,"0.#"),1)=".",TRUE,FALSE)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E34">
    <cfRule type="expression" dxfId="2763" priority="13475">
      <formula>IF(RIGHT(TEXT(AE34,"0.#"),1)=".",FALSE,TRUE)</formula>
    </cfRule>
    <cfRule type="expression" dxfId="2762" priority="13476">
      <formula>IF(RIGHT(TEXT(AE34,"0.#"),1)=".",TRUE,FALSE)</formula>
    </cfRule>
  </conditionalFormatting>
  <conditionalFormatting sqref="AI34">
    <cfRule type="expression" dxfId="2761" priority="13473">
      <formula>IF(RIGHT(TEXT(AI34,"0.#"),1)=".",FALSE,TRUE)</formula>
    </cfRule>
    <cfRule type="expression" dxfId="2760" priority="13474">
      <formula>IF(RIGHT(TEXT(AI34,"0.#"),1)=".",TRUE,FALSE)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39:AO866">
    <cfRule type="expression" dxfId="2509" priority="6641">
      <formula>IF(AND(AL839&gt;=0, RIGHT(TEXT(AL839,"0.#"),1)&lt;&gt;"."),TRUE,FALSE)</formula>
    </cfRule>
    <cfRule type="expression" dxfId="2508" priority="6642">
      <formula>IF(AND(AL839&gt;=0, RIGHT(TEXT(AL839,"0.#"),1)="."),TRUE,FALSE)</formula>
    </cfRule>
    <cfRule type="expression" dxfId="2507" priority="6643">
      <formula>IF(AND(AL839&lt;0, RIGHT(TEXT(AL839,"0.#"),1)&lt;&gt;"."),TRUE,FALSE)</formula>
    </cfRule>
    <cfRule type="expression" dxfId="2506" priority="6644">
      <formula>IF(AND(AL839&lt;0, RIGHT(TEXT(AL839,"0.#"),1)="."),TRUE,FALSE)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5:Y1131">
    <cfRule type="expression" dxfId="2401" priority="2873">
      <formula>IF(RIGHT(TEXT(Y1105,"0.#"),1)=".",FALSE,TRUE)</formula>
    </cfRule>
    <cfRule type="expression" dxfId="2400" priority="2874">
      <formula>IF(RIGHT(TEXT(Y1105,"0.#"),1)=".",TRUE,FALSE)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38">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Y837:Y838">
    <cfRule type="expression" dxfId="2387" priority="2825">
      <formula>IF(RIGHT(TEXT(Y837,"0.#"),1)=".",FALSE,TRUE)</formula>
    </cfRule>
    <cfRule type="expression" dxfId="2386" priority="2826">
      <formula>IF(RIGHT(TEXT(Y837,"0.#"),1)=".",TRUE,FALSE)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72:Y899">
    <cfRule type="expression" dxfId="2069" priority="2085">
      <formula>IF(RIGHT(TEXT(Y872,"0.#"),1)=".",FALSE,TRUE)</formula>
    </cfRule>
    <cfRule type="expression" dxfId="2068" priority="2086">
      <formula>IF(RIGHT(TEXT(Y872,"0.#"),1)=".",TRUE,FALSE)</formula>
    </cfRule>
  </conditionalFormatting>
  <conditionalFormatting sqref="Y870:Y871">
    <cfRule type="expression" dxfId="2067" priority="2079">
      <formula>IF(RIGHT(TEXT(Y870,"0.#"),1)=".",FALSE,TRUE)</formula>
    </cfRule>
    <cfRule type="expression" dxfId="2066" priority="2080">
      <formula>IF(RIGHT(TEXT(Y870,"0.#"),1)=".",TRUE,FALSE)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72:AO899">
    <cfRule type="expression" dxfId="1973" priority="2087">
      <formula>IF(AND(AL872&gt;=0, RIGHT(TEXT(AL872,"0.#"),1)&lt;&gt;"."),TRUE,FALSE)</formula>
    </cfRule>
    <cfRule type="expression" dxfId="1972" priority="2088">
      <formula>IF(AND(AL872&gt;=0, RIGHT(TEXT(AL872,"0.#"),1)="."),TRUE,FALSE)</formula>
    </cfRule>
    <cfRule type="expression" dxfId="1971" priority="2089">
      <formula>IF(AND(AL872&lt;0, RIGHT(TEXT(AL872,"0.#"),1)&lt;&gt;"."),TRUE,FALSE)</formula>
    </cfRule>
    <cfRule type="expression" dxfId="1970" priority="2090">
      <formula>IF(AND(AL872&lt;0, RIGHT(TEXT(AL872,"0.#"),1)="."),TRUE,FALSE)</formula>
    </cfRule>
  </conditionalFormatting>
  <conditionalFormatting sqref="AL870:AO871">
    <cfRule type="expression" dxfId="1969" priority="2081">
      <formula>IF(AND(AL870&gt;=0, RIGHT(TEXT(AL870,"0.#"),1)&lt;&gt;"."),TRUE,FALSE)</formula>
    </cfRule>
    <cfRule type="expression" dxfId="1968" priority="2082">
      <formula>IF(AND(AL870&gt;=0, RIGHT(TEXT(AL870,"0.#"),1)="."),TRUE,FALSE)</formula>
    </cfRule>
    <cfRule type="expression" dxfId="1967" priority="2083">
      <formula>IF(AND(AL870&lt;0, RIGHT(TEXT(AL870,"0.#"),1)&lt;&gt;"."),TRUE,FALSE)</formula>
    </cfRule>
    <cfRule type="expression" dxfId="1966" priority="2084">
      <formula>IF(AND(AL870&lt;0, RIGHT(TEXT(AL870,"0.#"),1)="."),TRUE,FALSE)</formula>
    </cfRule>
  </conditionalFormatting>
  <conditionalFormatting sqref="AL905:AO932">
    <cfRule type="expression" dxfId="1965" priority="2075">
      <formula>IF(AND(AL905&gt;=0, RIGHT(TEXT(AL905,"0.#"),1)&lt;&gt;"."),TRUE,FALSE)</formula>
    </cfRule>
    <cfRule type="expression" dxfId="1964" priority="2076">
      <formula>IF(AND(AL905&gt;=0, RIGHT(TEXT(AL905,"0.#"),1)="."),TRUE,FALSE)</formula>
    </cfRule>
    <cfRule type="expression" dxfId="1963" priority="2077">
      <formula>IF(AND(AL905&lt;0, RIGHT(TEXT(AL905,"0.#"),1)&lt;&gt;"."),TRUE,FALSE)</formula>
    </cfRule>
    <cfRule type="expression" dxfId="1962" priority="2078">
      <formula>IF(AND(AL905&lt;0, RIGHT(TEXT(AL905,"0.#"),1)="."),TRUE,FALSE)</formula>
    </cfRule>
  </conditionalFormatting>
  <conditionalFormatting sqref="AL903:AO904">
    <cfRule type="expression" dxfId="1961" priority="2069">
      <formula>IF(AND(AL903&gt;=0, RIGHT(TEXT(AL903,"0.#"),1)&lt;&gt;"."),TRUE,FALSE)</formula>
    </cfRule>
    <cfRule type="expression" dxfId="1960" priority="2070">
      <formula>IF(AND(AL903&gt;=0, RIGHT(TEXT(AL903,"0.#"),1)="."),TRUE,FALSE)</formula>
    </cfRule>
    <cfRule type="expression" dxfId="1959" priority="2071">
      <formula>IF(AND(AL903&lt;0, RIGHT(TEXT(AL903,"0.#"),1)&lt;&gt;"."),TRUE,FALSE)</formula>
    </cfRule>
    <cfRule type="expression" dxfId="1958" priority="2072">
      <formula>IF(AND(AL903&lt;0, RIGHT(TEXT(AL903,"0.#"),1)="."),TRUE,FALSE)</formula>
    </cfRule>
  </conditionalFormatting>
  <conditionalFormatting sqref="AL938:AO965">
    <cfRule type="expression" dxfId="1957" priority="2063">
      <formula>IF(AND(AL938&gt;=0, RIGHT(TEXT(AL938,"0.#"),1)&lt;&gt;"."),TRUE,FALSE)</formula>
    </cfRule>
    <cfRule type="expression" dxfId="1956" priority="2064">
      <formula>IF(AND(AL938&gt;=0, RIGHT(TEXT(AL938,"0.#"),1)="."),TRUE,FALSE)</formula>
    </cfRule>
    <cfRule type="expression" dxfId="1955" priority="2065">
      <formula>IF(AND(AL938&lt;0, RIGHT(TEXT(AL938,"0.#"),1)&lt;&gt;"."),TRUE,FALSE)</formula>
    </cfRule>
    <cfRule type="expression" dxfId="1954" priority="2066">
      <formula>IF(AND(AL938&lt;0, RIGHT(TEXT(AL938,"0.#"),1)="."),TRUE,FALSE)</formula>
    </cfRule>
  </conditionalFormatting>
  <conditionalFormatting sqref="AL936:AO937">
    <cfRule type="expression" dxfId="1953" priority="2057">
      <formula>IF(AND(AL936&gt;=0, RIGHT(TEXT(AL936,"0.#"),1)&lt;&gt;"."),TRUE,FALSE)</formula>
    </cfRule>
    <cfRule type="expression" dxfId="1952" priority="2058">
      <formula>IF(AND(AL936&gt;=0, RIGHT(TEXT(AL936,"0.#"),1)="."),TRUE,FALSE)</formula>
    </cfRule>
    <cfRule type="expression" dxfId="1951" priority="2059">
      <formula>IF(AND(AL936&lt;0, RIGHT(TEXT(AL936,"0.#"),1)&lt;&gt;"."),TRUE,FALSE)</formula>
    </cfRule>
    <cfRule type="expression" dxfId="1950" priority="2060">
      <formula>IF(AND(AL936&lt;0, RIGHT(TEXT(AL936,"0.#"),1)="."),TRUE,FALSE)</formula>
    </cfRule>
  </conditionalFormatting>
  <conditionalFormatting sqref="AL971:AO998">
    <cfRule type="expression" dxfId="1949" priority="2051">
      <formula>IF(AND(AL971&gt;=0, RIGHT(TEXT(AL971,"0.#"),1)&lt;&gt;"."),TRUE,FALSE)</formula>
    </cfRule>
    <cfRule type="expression" dxfId="1948" priority="2052">
      <formula>IF(AND(AL971&gt;=0, RIGHT(TEXT(AL971,"0.#"),1)="."),TRUE,FALSE)</formula>
    </cfRule>
    <cfRule type="expression" dxfId="1947" priority="2053">
      <formula>IF(AND(AL971&lt;0, RIGHT(TEXT(AL971,"0.#"),1)&lt;&gt;"."),TRUE,FALSE)</formula>
    </cfRule>
    <cfRule type="expression" dxfId="1946" priority="2054">
      <formula>IF(AND(AL971&lt;0, RIGHT(TEXT(AL971,"0.#"),1)="."),TRUE,FALSE)</formula>
    </cfRule>
  </conditionalFormatting>
  <conditionalFormatting sqref="AL969:AO970">
    <cfRule type="expression" dxfId="1945" priority="2045">
      <formula>IF(AND(AL969&gt;=0, RIGHT(TEXT(AL969,"0.#"),1)&lt;&gt;"."),TRUE,FALSE)</formula>
    </cfRule>
    <cfRule type="expression" dxfId="1944" priority="2046">
      <formula>IF(AND(AL969&gt;=0, RIGHT(TEXT(AL969,"0.#"),1)="."),TRUE,FALSE)</formula>
    </cfRule>
    <cfRule type="expression" dxfId="1943" priority="2047">
      <formula>IF(AND(AL969&lt;0, RIGHT(TEXT(AL969,"0.#"),1)&lt;&gt;"."),TRUE,FALSE)</formula>
    </cfRule>
    <cfRule type="expression" dxfId="1942" priority="2048">
      <formula>IF(AND(AL969&lt;0, RIGHT(TEXT(AL969,"0.#"),1)="."),TRUE,FALSE)</formula>
    </cfRule>
  </conditionalFormatting>
  <conditionalFormatting sqref="AL1004:AO1031">
    <cfRule type="expression" dxfId="1941" priority="2039">
      <formula>IF(AND(AL1004&gt;=0, RIGHT(TEXT(AL1004,"0.#"),1)&lt;&gt;"."),TRUE,FALSE)</formula>
    </cfRule>
    <cfRule type="expression" dxfId="1940" priority="2040">
      <formula>IF(AND(AL1004&gt;=0, RIGHT(TEXT(AL1004,"0.#"),1)="."),TRUE,FALSE)</formula>
    </cfRule>
    <cfRule type="expression" dxfId="1939" priority="2041">
      <formula>IF(AND(AL1004&lt;0, RIGHT(TEXT(AL1004,"0.#"),1)&lt;&gt;"."),TRUE,FALSE)</formula>
    </cfRule>
    <cfRule type="expression" dxfId="1938" priority="2042">
      <formula>IF(AND(AL1004&lt;0, RIGHT(TEXT(AL1004,"0.#"),1)="."),TRUE,FALSE)</formula>
    </cfRule>
  </conditionalFormatting>
  <conditionalFormatting sqref="AL1002:AO1003">
    <cfRule type="expression" dxfId="1937" priority="2033">
      <formula>IF(AND(AL1002&gt;=0, RIGHT(TEXT(AL1002,"0.#"),1)&lt;&gt;"."),TRUE,FALSE)</formula>
    </cfRule>
    <cfRule type="expression" dxfId="1936" priority="2034">
      <formula>IF(AND(AL1002&gt;=0, RIGHT(TEXT(AL1002,"0.#"),1)="."),TRUE,FALSE)</formula>
    </cfRule>
    <cfRule type="expression" dxfId="1935" priority="2035">
      <formula>IF(AND(AL1002&lt;0, RIGHT(TEXT(AL1002,"0.#"),1)&lt;&gt;"."),TRUE,FALSE)</formula>
    </cfRule>
    <cfRule type="expression" dxfId="1934" priority="2036">
      <formula>IF(AND(AL1002&lt;0, RIGHT(TEXT(AL1002,"0.#"),1)="."),TRUE,FALSE)</formula>
    </cfRule>
  </conditionalFormatting>
  <conditionalFormatting sqref="Y1002:Y1003">
    <cfRule type="expression" dxfId="1933" priority="2031">
      <formula>IF(RIGHT(TEXT(Y1002,"0.#"),1)=".",FALSE,TRUE)</formula>
    </cfRule>
    <cfRule type="expression" dxfId="1932" priority="2032">
      <formula>IF(RIGHT(TEXT(Y1002,"0.#"),1)=".",TRUE,FALSE)</formula>
    </cfRule>
  </conditionalFormatting>
  <conditionalFormatting sqref="AL1037:AO1064">
    <cfRule type="expression" dxfId="1931" priority="2027">
      <formula>IF(AND(AL1037&gt;=0, RIGHT(TEXT(AL1037,"0.#"),1)&lt;&gt;"."),TRUE,FALSE)</formula>
    </cfRule>
    <cfRule type="expression" dxfId="1930" priority="2028">
      <formula>IF(AND(AL1037&gt;=0, RIGHT(TEXT(AL1037,"0.#"),1)="."),TRUE,FALSE)</formula>
    </cfRule>
    <cfRule type="expression" dxfId="1929" priority="2029">
      <formula>IF(AND(AL1037&lt;0, RIGHT(TEXT(AL1037,"0.#"),1)&lt;&gt;"."),TRUE,FALSE)</formula>
    </cfRule>
    <cfRule type="expression" dxfId="1928" priority="2030">
      <formula>IF(AND(AL1037&lt;0, RIGHT(TEXT(AL1037,"0.#"),1)="."),TRUE,FALSE)</formula>
    </cfRule>
  </conditionalFormatting>
  <conditionalFormatting sqref="Y1037:Y1064">
    <cfRule type="expression" dxfId="1927" priority="2025">
      <formula>IF(RIGHT(TEXT(Y1037,"0.#"),1)=".",FALSE,TRUE)</formula>
    </cfRule>
    <cfRule type="expression" dxfId="1926" priority="2026">
      <formula>IF(RIGHT(TEXT(Y1037,"0.#"),1)=".",TRUE,FALSE)</formula>
    </cfRule>
  </conditionalFormatting>
  <conditionalFormatting sqref="AL1035:AO1036">
    <cfRule type="expression" dxfId="1925" priority="2021">
      <formula>IF(AND(AL1035&gt;=0, RIGHT(TEXT(AL1035,"0.#"),1)&lt;&gt;"."),TRUE,FALSE)</formula>
    </cfRule>
    <cfRule type="expression" dxfId="1924" priority="2022">
      <formula>IF(AND(AL1035&gt;=0, RIGHT(TEXT(AL1035,"0.#"),1)="."),TRUE,FALSE)</formula>
    </cfRule>
    <cfRule type="expression" dxfId="1923" priority="2023">
      <formula>IF(AND(AL1035&lt;0, RIGHT(TEXT(AL1035,"0.#"),1)&lt;&gt;"."),TRUE,FALSE)</formula>
    </cfRule>
    <cfRule type="expression" dxfId="1922" priority="2024">
      <formula>IF(AND(AL1035&lt;0, RIGHT(TEXT(AL1035,"0.#"),1)="."),TRUE,FALSE)</formula>
    </cfRule>
  </conditionalFormatting>
  <conditionalFormatting sqref="Y1035:Y1036">
    <cfRule type="expression" dxfId="1921" priority="2019">
      <formula>IF(RIGHT(TEXT(Y1035,"0.#"),1)=".",FALSE,TRUE)</formula>
    </cfRule>
    <cfRule type="expression" dxfId="1920" priority="2020">
      <formula>IF(RIGHT(TEXT(Y1035,"0.#"),1)=".",TRUE,FALSE)</formula>
    </cfRule>
  </conditionalFormatting>
  <conditionalFormatting sqref="AL1070:AO1097">
    <cfRule type="expression" dxfId="1919" priority="2015">
      <formula>IF(AND(AL1070&gt;=0, RIGHT(TEXT(AL1070,"0.#"),1)&lt;&gt;"."),TRUE,FALSE)</formula>
    </cfRule>
    <cfRule type="expression" dxfId="1918" priority="2016">
      <formula>IF(AND(AL1070&gt;=0, RIGHT(TEXT(AL1070,"0.#"),1)="."),TRUE,FALSE)</formula>
    </cfRule>
    <cfRule type="expression" dxfId="1917" priority="2017">
      <formula>IF(AND(AL1070&lt;0, RIGHT(TEXT(AL1070,"0.#"),1)&lt;&gt;"."),TRUE,FALSE)</formula>
    </cfRule>
    <cfRule type="expression" dxfId="1916" priority="2018">
      <formula>IF(AND(AL1070&lt;0, RIGHT(TEXT(AL1070,"0.#"),1)="."),TRUE,FALSE)</formula>
    </cfRule>
  </conditionalFormatting>
  <conditionalFormatting sqref="Y1070:Y1097">
    <cfRule type="expression" dxfId="1915" priority="2013">
      <formula>IF(RIGHT(TEXT(Y1070,"0.#"),1)=".",FALSE,TRUE)</formula>
    </cfRule>
    <cfRule type="expression" dxfId="1914" priority="2014">
      <formula>IF(RIGHT(TEXT(Y1070,"0.#"),1)=".",TRUE,FALSE)</formula>
    </cfRule>
  </conditionalFormatting>
  <conditionalFormatting sqref="AL1068:AO1069">
    <cfRule type="expression" dxfId="1913" priority="2009">
      <formula>IF(AND(AL1068&gt;=0, RIGHT(TEXT(AL1068,"0.#"),1)&lt;&gt;"."),TRUE,FALSE)</formula>
    </cfRule>
    <cfRule type="expression" dxfId="1912" priority="2010">
      <formula>IF(AND(AL1068&gt;=0, RIGHT(TEXT(AL1068,"0.#"),1)="."),TRUE,FALSE)</formula>
    </cfRule>
    <cfRule type="expression" dxfId="1911" priority="2011">
      <formula>IF(AND(AL1068&lt;0, RIGHT(TEXT(AL1068,"0.#"),1)&lt;&gt;"."),TRUE,FALSE)</formula>
    </cfRule>
    <cfRule type="expression" dxfId="1910" priority="2012">
      <formula>IF(AND(AL1068&lt;0, RIGHT(TEXT(AL1068,"0.#"),1)="."),TRUE,FALSE)</formula>
    </cfRule>
  </conditionalFormatting>
  <conditionalFormatting sqref="Y1068:Y1069">
    <cfRule type="expression" dxfId="1909" priority="2007">
      <formula>IF(RIGHT(TEXT(Y1068,"0.#"),1)=".",FALSE,TRUE)</formula>
    </cfRule>
    <cfRule type="expression" dxfId="1908" priority="2008">
      <formula>IF(RIGHT(TEXT(Y1068,"0.#"),1)=".",TRUE,FALSE)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85">
    <cfRule type="expression" dxfId="715" priority="15">
      <formula>IF(RIGHT(TEXT(Y785,"0.#"),1)=".",FALSE,TRUE)</formula>
    </cfRule>
    <cfRule type="expression" dxfId="714" priority="16">
      <formula>IF(RIGHT(TEXT(Y785,"0.#"),1)=".",TRUE,FALSE)</formula>
    </cfRule>
  </conditionalFormatting>
  <conditionalFormatting sqref="Y786">
    <cfRule type="expression" dxfId="713" priority="13">
      <formula>IF(RIGHT(TEXT(Y786,"0.#"),1)=".",FALSE,TRUE)</formula>
    </cfRule>
    <cfRule type="expression" dxfId="712" priority="14">
      <formula>IF(RIGHT(TEXT(Y786,"0.#"),1)=".",TRUE,FALSE)</formula>
    </cfRule>
  </conditionalFormatting>
  <conditionalFormatting sqref="AU788">
    <cfRule type="expression" dxfId="711" priority="11">
      <formula>IF(RIGHT(TEXT(AU788,"0.#"),1)=".",FALSE,TRUE)</formula>
    </cfRule>
    <cfRule type="expression" dxfId="710" priority="12">
      <formula>IF(RIGHT(TEXT(AU788,"0.#"),1)=".",TRUE,FALSE)</formula>
    </cfRule>
  </conditionalFormatting>
  <conditionalFormatting sqref="Y1102:Y1103">
    <cfRule type="expression" dxfId="709" priority="9">
      <formula>IF(RIGHT(TEXT(Y1102,"0.#"),1)=".",FALSE,TRUE)</formula>
    </cfRule>
    <cfRule type="expression" dxfId="708" priority="10">
      <formula>IF(RIGHT(TEXT(Y1102,"0.#"),1)=".",TRUE,FALSE)</formula>
    </cfRule>
  </conditionalFormatting>
  <conditionalFormatting sqref="Y1104">
    <cfRule type="expression" dxfId="707" priority="7">
      <formula>IF(RIGHT(TEXT(Y1104,"0.#"),1)=".",FALSE,TRUE)</formula>
    </cfRule>
    <cfRule type="expression" dxfId="706" priority="8">
      <formula>IF(RIGHT(TEXT(Y1104,"0.#"),1)=".",TRUE,FALSE)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Q104">
    <cfRule type="expression" dxfId="703" priority="3">
      <formula>IF(RIGHT(TEXT(AQ104,"0.#"),1)=".",FALSE,TRUE)</formula>
    </cfRule>
    <cfRule type="expression" dxfId="702" priority="4">
      <formula>IF(RIGHT(TEXT(AQ104,"0.#"),1)=".",TRUE,FALSE)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5" manualBreakCount="5">
    <brk id="79" max="49" man="1"/>
    <brk id="699" max="49" man="1"/>
    <brk id="727" max="49" man="1"/>
    <brk id="778" max="49" man="1"/>
    <brk id="1104" max="49" man="1"/>
  </rowBreaks>
  <ignoredErrors>
    <ignoredError sqref="K739 N739 P739 T739 W739 Z739 AB739 AF739 AI739 AL739 AN739 P29 W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I20" sqref="AI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604</v>
      </c>
      <c r="M3" s="13" t="str">
        <f t="shared" ref="M3:M11" si="2">IF(L3="","",K3)</f>
        <v>文教及び科学振興</v>
      </c>
      <c r="N3" s="13" t="str">
        <f>IF(M3="",N2,IF(N2&lt;&gt;"",CONCATENATE(N2,"、",M3),M3))</f>
        <v>文教及び科学振興</v>
      </c>
      <c r="O3" s="13"/>
      <c r="P3" s="12" t="s">
        <v>191</v>
      </c>
      <c r="Q3" s="17" t="s">
        <v>604</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539CA280-8477-4644-820A-6AFB8B5F2755}" scale="115" hiddenColumns="1" topLeftCell="AF1">
      <selection activeCell="B17" sqref="B17"/>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473</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32"/>
      <c r="Z2" s="839"/>
      <c r="AA2" s="840"/>
      <c r="AB2" s="1036" t="s">
        <v>11</v>
      </c>
      <c r="AC2" s="1037"/>
      <c r="AD2" s="1038"/>
      <c r="AE2" s="1042" t="s">
        <v>553</v>
      </c>
      <c r="AF2" s="1042"/>
      <c r="AG2" s="1042"/>
      <c r="AH2" s="1042"/>
      <c r="AI2" s="1042" t="s">
        <v>550</v>
      </c>
      <c r="AJ2" s="1042"/>
      <c r="AK2" s="1042"/>
      <c r="AL2" s="1042"/>
      <c r="AM2" s="1042" t="s">
        <v>524</v>
      </c>
      <c r="AN2" s="1042"/>
      <c r="AO2" s="1042"/>
      <c r="AP2" s="570"/>
      <c r="AQ2" s="159" t="s">
        <v>354</v>
      </c>
      <c r="AR2" s="130"/>
      <c r="AS2" s="130"/>
      <c r="AT2" s="131"/>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411" t="s">
        <v>300</v>
      </c>
      <c r="AX3" s="412"/>
    </row>
    <row r="4" spans="1:50" ht="22.5" customHeight="1" x14ac:dyDescent="0.15">
      <c r="A4" s="416"/>
      <c r="B4" s="414"/>
      <c r="C4" s="414"/>
      <c r="D4" s="414"/>
      <c r="E4" s="414"/>
      <c r="F4" s="415"/>
      <c r="G4" s="577"/>
      <c r="H4" s="1009"/>
      <c r="I4" s="1009"/>
      <c r="J4" s="1009"/>
      <c r="K4" s="1009"/>
      <c r="L4" s="1009"/>
      <c r="M4" s="1009"/>
      <c r="N4" s="1009"/>
      <c r="O4" s="1010"/>
      <c r="P4" s="105"/>
      <c r="Q4" s="1017"/>
      <c r="R4" s="1017"/>
      <c r="S4" s="1017"/>
      <c r="T4" s="1017"/>
      <c r="U4" s="1017"/>
      <c r="V4" s="1017"/>
      <c r="W4" s="1017"/>
      <c r="X4" s="1018"/>
      <c r="Y4" s="1027" t="s">
        <v>12</v>
      </c>
      <c r="Z4" s="1028"/>
      <c r="AA4" s="1029"/>
      <c r="AB4" s="474"/>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7"/>
      <c r="B5" s="418"/>
      <c r="C5" s="418"/>
      <c r="D5" s="418"/>
      <c r="E5" s="418"/>
      <c r="F5" s="419"/>
      <c r="G5" s="1011"/>
      <c r="H5" s="1012"/>
      <c r="I5" s="1012"/>
      <c r="J5" s="1012"/>
      <c r="K5" s="1012"/>
      <c r="L5" s="1012"/>
      <c r="M5" s="1012"/>
      <c r="N5" s="1012"/>
      <c r="O5" s="1013"/>
      <c r="P5" s="1019"/>
      <c r="Q5" s="1019"/>
      <c r="R5" s="1019"/>
      <c r="S5" s="1019"/>
      <c r="T5" s="1019"/>
      <c r="U5" s="1019"/>
      <c r="V5" s="1019"/>
      <c r="W5" s="1019"/>
      <c r="X5" s="1020"/>
      <c r="Y5" s="428" t="s">
        <v>54</v>
      </c>
      <c r="Z5" s="1024"/>
      <c r="AA5" s="1025"/>
      <c r="AB5" s="536"/>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7"/>
      <c r="B6" s="418"/>
      <c r="C6" s="418"/>
      <c r="D6" s="418"/>
      <c r="E6" s="418"/>
      <c r="F6" s="419"/>
      <c r="G6" s="1014"/>
      <c r="H6" s="1015"/>
      <c r="I6" s="1015"/>
      <c r="J6" s="1015"/>
      <c r="K6" s="1015"/>
      <c r="L6" s="1015"/>
      <c r="M6" s="1015"/>
      <c r="N6" s="1015"/>
      <c r="O6" s="1016"/>
      <c r="P6" s="1021"/>
      <c r="Q6" s="1021"/>
      <c r="R6" s="1021"/>
      <c r="S6" s="1021"/>
      <c r="T6" s="1021"/>
      <c r="U6" s="1021"/>
      <c r="V6" s="1021"/>
      <c r="W6" s="1021"/>
      <c r="X6" s="1022"/>
      <c r="Y6" s="1023" t="s">
        <v>13</v>
      </c>
      <c r="Z6" s="1024"/>
      <c r="AA6" s="1025"/>
      <c r="AB6" s="604"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3" t="s">
        <v>473</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32"/>
      <c r="Z9" s="839"/>
      <c r="AA9" s="840"/>
      <c r="AB9" s="1036" t="s">
        <v>11</v>
      </c>
      <c r="AC9" s="1037"/>
      <c r="AD9" s="1038"/>
      <c r="AE9" s="1042" t="s">
        <v>554</v>
      </c>
      <c r="AF9" s="1042"/>
      <c r="AG9" s="1042"/>
      <c r="AH9" s="1042"/>
      <c r="AI9" s="1042" t="s">
        <v>550</v>
      </c>
      <c r="AJ9" s="1042"/>
      <c r="AK9" s="1042"/>
      <c r="AL9" s="1042"/>
      <c r="AM9" s="1042" t="s">
        <v>524</v>
      </c>
      <c r="AN9" s="1042"/>
      <c r="AO9" s="1042"/>
      <c r="AP9" s="570"/>
      <c r="AQ9" s="159" t="s">
        <v>354</v>
      </c>
      <c r="AR9" s="130"/>
      <c r="AS9" s="130"/>
      <c r="AT9" s="131"/>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411" t="s">
        <v>300</v>
      </c>
      <c r="AX10" s="412"/>
    </row>
    <row r="11" spans="1:50" ht="22.5" customHeight="1" x14ac:dyDescent="0.15">
      <c r="A11" s="416"/>
      <c r="B11" s="414"/>
      <c r="C11" s="414"/>
      <c r="D11" s="414"/>
      <c r="E11" s="414"/>
      <c r="F11" s="415"/>
      <c r="G11" s="577"/>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74"/>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7"/>
      <c r="B12" s="418"/>
      <c r="C12" s="418"/>
      <c r="D12" s="418"/>
      <c r="E12" s="418"/>
      <c r="F12" s="419"/>
      <c r="G12" s="1011"/>
      <c r="H12" s="1012"/>
      <c r="I12" s="1012"/>
      <c r="J12" s="1012"/>
      <c r="K12" s="1012"/>
      <c r="L12" s="1012"/>
      <c r="M12" s="1012"/>
      <c r="N12" s="1012"/>
      <c r="O12" s="1013"/>
      <c r="P12" s="1019"/>
      <c r="Q12" s="1019"/>
      <c r="R12" s="1019"/>
      <c r="S12" s="1019"/>
      <c r="T12" s="1019"/>
      <c r="U12" s="1019"/>
      <c r="V12" s="1019"/>
      <c r="W12" s="1019"/>
      <c r="X12" s="1020"/>
      <c r="Y12" s="428" t="s">
        <v>54</v>
      </c>
      <c r="Z12" s="1024"/>
      <c r="AA12" s="1025"/>
      <c r="AB12" s="536"/>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0"/>
      <c r="B13" s="421"/>
      <c r="C13" s="421"/>
      <c r="D13" s="421"/>
      <c r="E13" s="421"/>
      <c r="F13" s="422"/>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4"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3" t="s">
        <v>473</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32"/>
      <c r="Z16" s="839"/>
      <c r="AA16" s="840"/>
      <c r="AB16" s="1036" t="s">
        <v>11</v>
      </c>
      <c r="AC16" s="1037"/>
      <c r="AD16" s="1038"/>
      <c r="AE16" s="1042" t="s">
        <v>553</v>
      </c>
      <c r="AF16" s="1042"/>
      <c r="AG16" s="1042"/>
      <c r="AH16" s="1042"/>
      <c r="AI16" s="1042" t="s">
        <v>551</v>
      </c>
      <c r="AJ16" s="1042"/>
      <c r="AK16" s="1042"/>
      <c r="AL16" s="1042"/>
      <c r="AM16" s="1042" t="s">
        <v>524</v>
      </c>
      <c r="AN16" s="1042"/>
      <c r="AO16" s="1042"/>
      <c r="AP16" s="570"/>
      <c r="AQ16" s="159" t="s">
        <v>354</v>
      </c>
      <c r="AR16" s="130"/>
      <c r="AS16" s="130"/>
      <c r="AT16" s="131"/>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411" t="s">
        <v>300</v>
      </c>
      <c r="AX17" s="412"/>
    </row>
    <row r="18" spans="1:50" ht="22.5" customHeight="1" x14ac:dyDescent="0.15">
      <c r="A18" s="416"/>
      <c r="B18" s="414"/>
      <c r="C18" s="414"/>
      <c r="D18" s="414"/>
      <c r="E18" s="414"/>
      <c r="F18" s="415"/>
      <c r="G18" s="577"/>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74"/>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7"/>
      <c r="B19" s="418"/>
      <c r="C19" s="418"/>
      <c r="D19" s="418"/>
      <c r="E19" s="418"/>
      <c r="F19" s="419"/>
      <c r="G19" s="1011"/>
      <c r="H19" s="1012"/>
      <c r="I19" s="1012"/>
      <c r="J19" s="1012"/>
      <c r="K19" s="1012"/>
      <c r="L19" s="1012"/>
      <c r="M19" s="1012"/>
      <c r="N19" s="1012"/>
      <c r="O19" s="1013"/>
      <c r="P19" s="1019"/>
      <c r="Q19" s="1019"/>
      <c r="R19" s="1019"/>
      <c r="S19" s="1019"/>
      <c r="T19" s="1019"/>
      <c r="U19" s="1019"/>
      <c r="V19" s="1019"/>
      <c r="W19" s="1019"/>
      <c r="X19" s="1020"/>
      <c r="Y19" s="428" t="s">
        <v>54</v>
      </c>
      <c r="Z19" s="1024"/>
      <c r="AA19" s="1025"/>
      <c r="AB19" s="536"/>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0"/>
      <c r="B20" s="421"/>
      <c r="C20" s="421"/>
      <c r="D20" s="421"/>
      <c r="E20" s="421"/>
      <c r="F20" s="422"/>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4"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3" t="s">
        <v>473</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32"/>
      <c r="Z23" s="839"/>
      <c r="AA23" s="840"/>
      <c r="AB23" s="1036" t="s">
        <v>11</v>
      </c>
      <c r="AC23" s="1037"/>
      <c r="AD23" s="1038"/>
      <c r="AE23" s="1042" t="s">
        <v>555</v>
      </c>
      <c r="AF23" s="1042"/>
      <c r="AG23" s="1042"/>
      <c r="AH23" s="1042"/>
      <c r="AI23" s="1042" t="s">
        <v>550</v>
      </c>
      <c r="AJ23" s="1042"/>
      <c r="AK23" s="1042"/>
      <c r="AL23" s="1042"/>
      <c r="AM23" s="1042" t="s">
        <v>524</v>
      </c>
      <c r="AN23" s="1042"/>
      <c r="AO23" s="1042"/>
      <c r="AP23" s="570"/>
      <c r="AQ23" s="159" t="s">
        <v>354</v>
      </c>
      <c r="AR23" s="130"/>
      <c r="AS23" s="130"/>
      <c r="AT23" s="131"/>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411" t="s">
        <v>300</v>
      </c>
      <c r="AX24" s="412"/>
    </row>
    <row r="25" spans="1:50" ht="22.5" customHeight="1" x14ac:dyDescent="0.15">
      <c r="A25" s="416"/>
      <c r="B25" s="414"/>
      <c r="C25" s="414"/>
      <c r="D25" s="414"/>
      <c r="E25" s="414"/>
      <c r="F25" s="415"/>
      <c r="G25" s="577"/>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74"/>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7"/>
      <c r="B26" s="418"/>
      <c r="C26" s="418"/>
      <c r="D26" s="418"/>
      <c r="E26" s="418"/>
      <c r="F26" s="419"/>
      <c r="G26" s="1011"/>
      <c r="H26" s="1012"/>
      <c r="I26" s="1012"/>
      <c r="J26" s="1012"/>
      <c r="K26" s="1012"/>
      <c r="L26" s="1012"/>
      <c r="M26" s="1012"/>
      <c r="N26" s="1012"/>
      <c r="O26" s="1013"/>
      <c r="P26" s="1019"/>
      <c r="Q26" s="1019"/>
      <c r="R26" s="1019"/>
      <c r="S26" s="1019"/>
      <c r="T26" s="1019"/>
      <c r="U26" s="1019"/>
      <c r="V26" s="1019"/>
      <c r="W26" s="1019"/>
      <c r="X26" s="1020"/>
      <c r="Y26" s="428" t="s">
        <v>54</v>
      </c>
      <c r="Z26" s="1024"/>
      <c r="AA26" s="1025"/>
      <c r="AB26" s="536"/>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0"/>
      <c r="B27" s="421"/>
      <c r="C27" s="421"/>
      <c r="D27" s="421"/>
      <c r="E27" s="421"/>
      <c r="F27" s="422"/>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4"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3" t="s">
        <v>473</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32"/>
      <c r="Z30" s="839"/>
      <c r="AA30" s="840"/>
      <c r="AB30" s="1036" t="s">
        <v>11</v>
      </c>
      <c r="AC30" s="1037"/>
      <c r="AD30" s="1038"/>
      <c r="AE30" s="1042" t="s">
        <v>553</v>
      </c>
      <c r="AF30" s="1042"/>
      <c r="AG30" s="1042"/>
      <c r="AH30" s="1042"/>
      <c r="AI30" s="1042" t="s">
        <v>550</v>
      </c>
      <c r="AJ30" s="1042"/>
      <c r="AK30" s="1042"/>
      <c r="AL30" s="1042"/>
      <c r="AM30" s="1042" t="s">
        <v>548</v>
      </c>
      <c r="AN30" s="1042"/>
      <c r="AO30" s="1042"/>
      <c r="AP30" s="570"/>
      <c r="AQ30" s="159" t="s">
        <v>354</v>
      </c>
      <c r="AR30" s="130"/>
      <c r="AS30" s="130"/>
      <c r="AT30" s="131"/>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411" t="s">
        <v>300</v>
      </c>
      <c r="AX31" s="412"/>
    </row>
    <row r="32" spans="1:50" ht="22.5" customHeight="1" x14ac:dyDescent="0.15">
      <c r="A32" s="416"/>
      <c r="B32" s="414"/>
      <c r="C32" s="414"/>
      <c r="D32" s="414"/>
      <c r="E32" s="414"/>
      <c r="F32" s="415"/>
      <c r="G32" s="577"/>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74"/>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7"/>
      <c r="B33" s="418"/>
      <c r="C33" s="418"/>
      <c r="D33" s="418"/>
      <c r="E33" s="418"/>
      <c r="F33" s="419"/>
      <c r="G33" s="1011"/>
      <c r="H33" s="1012"/>
      <c r="I33" s="1012"/>
      <c r="J33" s="1012"/>
      <c r="K33" s="1012"/>
      <c r="L33" s="1012"/>
      <c r="M33" s="1012"/>
      <c r="N33" s="1012"/>
      <c r="O33" s="1013"/>
      <c r="P33" s="1019"/>
      <c r="Q33" s="1019"/>
      <c r="R33" s="1019"/>
      <c r="S33" s="1019"/>
      <c r="T33" s="1019"/>
      <c r="U33" s="1019"/>
      <c r="V33" s="1019"/>
      <c r="W33" s="1019"/>
      <c r="X33" s="1020"/>
      <c r="Y33" s="428" t="s">
        <v>54</v>
      </c>
      <c r="Z33" s="1024"/>
      <c r="AA33" s="1025"/>
      <c r="AB33" s="536"/>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0"/>
      <c r="B34" s="421"/>
      <c r="C34" s="421"/>
      <c r="D34" s="421"/>
      <c r="E34" s="421"/>
      <c r="F34" s="422"/>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4"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3" t="s">
        <v>473</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32"/>
      <c r="Z37" s="839"/>
      <c r="AA37" s="840"/>
      <c r="AB37" s="1036" t="s">
        <v>11</v>
      </c>
      <c r="AC37" s="1037"/>
      <c r="AD37" s="1038"/>
      <c r="AE37" s="1042" t="s">
        <v>555</v>
      </c>
      <c r="AF37" s="1042"/>
      <c r="AG37" s="1042"/>
      <c r="AH37" s="1042"/>
      <c r="AI37" s="1042" t="s">
        <v>552</v>
      </c>
      <c r="AJ37" s="1042"/>
      <c r="AK37" s="1042"/>
      <c r="AL37" s="1042"/>
      <c r="AM37" s="1042" t="s">
        <v>549</v>
      </c>
      <c r="AN37" s="1042"/>
      <c r="AO37" s="1042"/>
      <c r="AP37" s="570"/>
      <c r="AQ37" s="159" t="s">
        <v>354</v>
      </c>
      <c r="AR37" s="130"/>
      <c r="AS37" s="130"/>
      <c r="AT37" s="131"/>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411" t="s">
        <v>300</v>
      </c>
      <c r="AX38" s="412"/>
    </row>
    <row r="39" spans="1:50" ht="22.5" customHeight="1" x14ac:dyDescent="0.15">
      <c r="A39" s="416"/>
      <c r="B39" s="414"/>
      <c r="C39" s="414"/>
      <c r="D39" s="414"/>
      <c r="E39" s="414"/>
      <c r="F39" s="415"/>
      <c r="G39" s="577"/>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74"/>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7"/>
      <c r="B40" s="418"/>
      <c r="C40" s="418"/>
      <c r="D40" s="418"/>
      <c r="E40" s="418"/>
      <c r="F40" s="419"/>
      <c r="G40" s="1011"/>
      <c r="H40" s="1012"/>
      <c r="I40" s="1012"/>
      <c r="J40" s="1012"/>
      <c r="K40" s="1012"/>
      <c r="L40" s="1012"/>
      <c r="M40" s="1012"/>
      <c r="N40" s="1012"/>
      <c r="O40" s="1013"/>
      <c r="P40" s="1019"/>
      <c r="Q40" s="1019"/>
      <c r="R40" s="1019"/>
      <c r="S40" s="1019"/>
      <c r="T40" s="1019"/>
      <c r="U40" s="1019"/>
      <c r="V40" s="1019"/>
      <c r="W40" s="1019"/>
      <c r="X40" s="1020"/>
      <c r="Y40" s="428" t="s">
        <v>54</v>
      </c>
      <c r="Z40" s="1024"/>
      <c r="AA40" s="1025"/>
      <c r="AB40" s="536"/>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0"/>
      <c r="B41" s="421"/>
      <c r="C41" s="421"/>
      <c r="D41" s="421"/>
      <c r="E41" s="421"/>
      <c r="F41" s="422"/>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4"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3" t="s">
        <v>473</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32"/>
      <c r="Z44" s="839"/>
      <c r="AA44" s="840"/>
      <c r="AB44" s="1036" t="s">
        <v>11</v>
      </c>
      <c r="AC44" s="1037"/>
      <c r="AD44" s="1038"/>
      <c r="AE44" s="1042" t="s">
        <v>553</v>
      </c>
      <c r="AF44" s="1042"/>
      <c r="AG44" s="1042"/>
      <c r="AH44" s="1042"/>
      <c r="AI44" s="1042" t="s">
        <v>550</v>
      </c>
      <c r="AJ44" s="1042"/>
      <c r="AK44" s="1042"/>
      <c r="AL44" s="1042"/>
      <c r="AM44" s="1042" t="s">
        <v>524</v>
      </c>
      <c r="AN44" s="1042"/>
      <c r="AO44" s="1042"/>
      <c r="AP44" s="570"/>
      <c r="AQ44" s="159" t="s">
        <v>354</v>
      </c>
      <c r="AR44" s="130"/>
      <c r="AS44" s="130"/>
      <c r="AT44" s="131"/>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411" t="s">
        <v>300</v>
      </c>
      <c r="AX45" s="412"/>
    </row>
    <row r="46" spans="1:50" ht="22.5" customHeight="1" x14ac:dyDescent="0.15">
      <c r="A46" s="416"/>
      <c r="B46" s="414"/>
      <c r="C46" s="414"/>
      <c r="D46" s="414"/>
      <c r="E46" s="414"/>
      <c r="F46" s="415"/>
      <c r="G46" s="577"/>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74"/>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7"/>
      <c r="B47" s="418"/>
      <c r="C47" s="418"/>
      <c r="D47" s="418"/>
      <c r="E47" s="418"/>
      <c r="F47" s="419"/>
      <c r="G47" s="1011"/>
      <c r="H47" s="1012"/>
      <c r="I47" s="1012"/>
      <c r="J47" s="1012"/>
      <c r="K47" s="1012"/>
      <c r="L47" s="1012"/>
      <c r="M47" s="1012"/>
      <c r="N47" s="1012"/>
      <c r="O47" s="1013"/>
      <c r="P47" s="1019"/>
      <c r="Q47" s="1019"/>
      <c r="R47" s="1019"/>
      <c r="S47" s="1019"/>
      <c r="T47" s="1019"/>
      <c r="U47" s="1019"/>
      <c r="V47" s="1019"/>
      <c r="W47" s="1019"/>
      <c r="X47" s="1020"/>
      <c r="Y47" s="428" t="s">
        <v>54</v>
      </c>
      <c r="Z47" s="1024"/>
      <c r="AA47" s="1025"/>
      <c r="AB47" s="536"/>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0"/>
      <c r="B48" s="421"/>
      <c r="C48" s="421"/>
      <c r="D48" s="421"/>
      <c r="E48" s="421"/>
      <c r="F48" s="422"/>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4"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3" t="s">
        <v>473</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32"/>
      <c r="Z51" s="839"/>
      <c r="AA51" s="840"/>
      <c r="AB51" s="570" t="s">
        <v>11</v>
      </c>
      <c r="AC51" s="1037"/>
      <c r="AD51" s="1038"/>
      <c r="AE51" s="1042" t="s">
        <v>553</v>
      </c>
      <c r="AF51" s="1042"/>
      <c r="AG51" s="1042"/>
      <c r="AH51" s="1042"/>
      <c r="AI51" s="1042" t="s">
        <v>550</v>
      </c>
      <c r="AJ51" s="1042"/>
      <c r="AK51" s="1042"/>
      <c r="AL51" s="1042"/>
      <c r="AM51" s="1042" t="s">
        <v>524</v>
      </c>
      <c r="AN51" s="1042"/>
      <c r="AO51" s="1042"/>
      <c r="AP51" s="570"/>
      <c r="AQ51" s="159" t="s">
        <v>354</v>
      </c>
      <c r="AR51" s="130"/>
      <c r="AS51" s="130"/>
      <c r="AT51" s="131"/>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411" t="s">
        <v>300</v>
      </c>
      <c r="AX52" s="412"/>
    </row>
    <row r="53" spans="1:50" ht="22.5" customHeight="1" x14ac:dyDescent="0.15">
      <c r="A53" s="416"/>
      <c r="B53" s="414"/>
      <c r="C53" s="414"/>
      <c r="D53" s="414"/>
      <c r="E53" s="414"/>
      <c r="F53" s="415"/>
      <c r="G53" s="577"/>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74"/>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7"/>
      <c r="B54" s="418"/>
      <c r="C54" s="418"/>
      <c r="D54" s="418"/>
      <c r="E54" s="418"/>
      <c r="F54" s="419"/>
      <c r="G54" s="1011"/>
      <c r="H54" s="1012"/>
      <c r="I54" s="1012"/>
      <c r="J54" s="1012"/>
      <c r="K54" s="1012"/>
      <c r="L54" s="1012"/>
      <c r="M54" s="1012"/>
      <c r="N54" s="1012"/>
      <c r="O54" s="1013"/>
      <c r="P54" s="1019"/>
      <c r="Q54" s="1019"/>
      <c r="R54" s="1019"/>
      <c r="S54" s="1019"/>
      <c r="T54" s="1019"/>
      <c r="U54" s="1019"/>
      <c r="V54" s="1019"/>
      <c r="W54" s="1019"/>
      <c r="X54" s="1020"/>
      <c r="Y54" s="428" t="s">
        <v>54</v>
      </c>
      <c r="Z54" s="1024"/>
      <c r="AA54" s="1025"/>
      <c r="AB54" s="536"/>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0"/>
      <c r="B55" s="421"/>
      <c r="C55" s="421"/>
      <c r="D55" s="421"/>
      <c r="E55" s="421"/>
      <c r="F55" s="422"/>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4"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3" t="s">
        <v>473</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32"/>
      <c r="Z58" s="839"/>
      <c r="AA58" s="840"/>
      <c r="AB58" s="1036" t="s">
        <v>11</v>
      </c>
      <c r="AC58" s="1037"/>
      <c r="AD58" s="1038"/>
      <c r="AE58" s="1042" t="s">
        <v>553</v>
      </c>
      <c r="AF58" s="1042"/>
      <c r="AG58" s="1042"/>
      <c r="AH58" s="1042"/>
      <c r="AI58" s="1042" t="s">
        <v>550</v>
      </c>
      <c r="AJ58" s="1042"/>
      <c r="AK58" s="1042"/>
      <c r="AL58" s="1042"/>
      <c r="AM58" s="1042" t="s">
        <v>524</v>
      </c>
      <c r="AN58" s="1042"/>
      <c r="AO58" s="1042"/>
      <c r="AP58" s="570"/>
      <c r="AQ58" s="159" t="s">
        <v>354</v>
      </c>
      <c r="AR58" s="130"/>
      <c r="AS58" s="130"/>
      <c r="AT58" s="131"/>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411" t="s">
        <v>300</v>
      </c>
      <c r="AX59" s="412"/>
    </row>
    <row r="60" spans="1:50" ht="22.5" customHeight="1" x14ac:dyDescent="0.15">
      <c r="A60" s="416"/>
      <c r="B60" s="414"/>
      <c r="C60" s="414"/>
      <c r="D60" s="414"/>
      <c r="E60" s="414"/>
      <c r="F60" s="415"/>
      <c r="G60" s="577"/>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74"/>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7"/>
      <c r="B61" s="418"/>
      <c r="C61" s="418"/>
      <c r="D61" s="418"/>
      <c r="E61" s="418"/>
      <c r="F61" s="419"/>
      <c r="G61" s="1011"/>
      <c r="H61" s="1012"/>
      <c r="I61" s="1012"/>
      <c r="J61" s="1012"/>
      <c r="K61" s="1012"/>
      <c r="L61" s="1012"/>
      <c r="M61" s="1012"/>
      <c r="N61" s="1012"/>
      <c r="O61" s="1013"/>
      <c r="P61" s="1019"/>
      <c r="Q61" s="1019"/>
      <c r="R61" s="1019"/>
      <c r="S61" s="1019"/>
      <c r="T61" s="1019"/>
      <c r="U61" s="1019"/>
      <c r="V61" s="1019"/>
      <c r="W61" s="1019"/>
      <c r="X61" s="1020"/>
      <c r="Y61" s="428" t="s">
        <v>54</v>
      </c>
      <c r="Z61" s="1024"/>
      <c r="AA61" s="1025"/>
      <c r="AB61" s="536"/>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0"/>
      <c r="B62" s="421"/>
      <c r="C62" s="421"/>
      <c r="D62" s="421"/>
      <c r="E62" s="421"/>
      <c r="F62" s="422"/>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4"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3" t="s">
        <v>473</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32"/>
      <c r="Z65" s="839"/>
      <c r="AA65" s="840"/>
      <c r="AB65" s="1036" t="s">
        <v>11</v>
      </c>
      <c r="AC65" s="1037"/>
      <c r="AD65" s="1038"/>
      <c r="AE65" s="1042" t="s">
        <v>553</v>
      </c>
      <c r="AF65" s="1042"/>
      <c r="AG65" s="1042"/>
      <c r="AH65" s="1042"/>
      <c r="AI65" s="1042" t="s">
        <v>550</v>
      </c>
      <c r="AJ65" s="1042"/>
      <c r="AK65" s="1042"/>
      <c r="AL65" s="1042"/>
      <c r="AM65" s="1042" t="s">
        <v>524</v>
      </c>
      <c r="AN65" s="1042"/>
      <c r="AO65" s="1042"/>
      <c r="AP65" s="570"/>
      <c r="AQ65" s="159" t="s">
        <v>354</v>
      </c>
      <c r="AR65" s="130"/>
      <c r="AS65" s="130"/>
      <c r="AT65" s="131"/>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411" t="s">
        <v>300</v>
      </c>
      <c r="AX66" s="412"/>
    </row>
    <row r="67" spans="1:50" ht="22.5" customHeight="1" x14ac:dyDescent="0.15">
      <c r="A67" s="416"/>
      <c r="B67" s="414"/>
      <c r="C67" s="414"/>
      <c r="D67" s="414"/>
      <c r="E67" s="414"/>
      <c r="F67" s="415"/>
      <c r="G67" s="577"/>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74"/>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7"/>
      <c r="B68" s="418"/>
      <c r="C68" s="418"/>
      <c r="D68" s="418"/>
      <c r="E68" s="418"/>
      <c r="F68" s="419"/>
      <c r="G68" s="1011"/>
      <c r="H68" s="1012"/>
      <c r="I68" s="1012"/>
      <c r="J68" s="1012"/>
      <c r="K68" s="1012"/>
      <c r="L68" s="1012"/>
      <c r="M68" s="1012"/>
      <c r="N68" s="1012"/>
      <c r="O68" s="1013"/>
      <c r="P68" s="1019"/>
      <c r="Q68" s="1019"/>
      <c r="R68" s="1019"/>
      <c r="S68" s="1019"/>
      <c r="T68" s="1019"/>
      <c r="U68" s="1019"/>
      <c r="V68" s="1019"/>
      <c r="W68" s="1019"/>
      <c r="X68" s="1020"/>
      <c r="Y68" s="428" t="s">
        <v>54</v>
      </c>
      <c r="Z68" s="1024"/>
      <c r="AA68" s="1025"/>
      <c r="AB68" s="536"/>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0"/>
      <c r="B69" s="421"/>
      <c r="C69" s="421"/>
      <c r="D69" s="421"/>
      <c r="E69" s="421"/>
      <c r="F69" s="422"/>
      <c r="G69" s="1014"/>
      <c r="H69" s="1015"/>
      <c r="I69" s="1015"/>
      <c r="J69" s="1015"/>
      <c r="K69" s="1015"/>
      <c r="L69" s="1015"/>
      <c r="M69" s="1015"/>
      <c r="N69" s="1015"/>
      <c r="O69" s="1016"/>
      <c r="P69" s="1021"/>
      <c r="Q69" s="1021"/>
      <c r="R69" s="1021"/>
      <c r="S69" s="1021"/>
      <c r="T69" s="1021"/>
      <c r="U69" s="1021"/>
      <c r="V69" s="1021"/>
      <c r="W69" s="1021"/>
      <c r="X69" s="1022"/>
      <c r="Y69" s="428" t="s">
        <v>13</v>
      </c>
      <c r="Z69" s="1024"/>
      <c r="AA69" s="1025"/>
      <c r="AB69" s="56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customSheetViews>
    <customSheetView guid="{539CA280-8477-4644-820A-6AFB8B5F2755}"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5" t="s">
        <v>487</v>
      </c>
      <c r="H2" s="606"/>
      <c r="I2" s="606"/>
      <c r="J2" s="606"/>
      <c r="K2" s="606"/>
      <c r="L2" s="606"/>
      <c r="M2" s="606"/>
      <c r="N2" s="606"/>
      <c r="O2" s="606"/>
      <c r="P2" s="606"/>
      <c r="Q2" s="606"/>
      <c r="R2" s="606"/>
      <c r="S2" s="606"/>
      <c r="T2" s="606"/>
      <c r="U2" s="606"/>
      <c r="V2" s="606"/>
      <c r="W2" s="606"/>
      <c r="X2" s="606"/>
      <c r="Y2" s="606"/>
      <c r="Z2" s="606"/>
      <c r="AA2" s="606"/>
      <c r="AB2" s="607"/>
      <c r="AC2" s="605" t="s">
        <v>489</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5"/>
      <c r="B4" s="1056"/>
      <c r="C4" s="1056"/>
      <c r="D4" s="1056"/>
      <c r="E4" s="1056"/>
      <c r="F4" s="1057"/>
      <c r="G4" s="680"/>
      <c r="H4" s="681"/>
      <c r="I4" s="681"/>
      <c r="J4" s="681"/>
      <c r="K4" s="682"/>
      <c r="L4" s="674"/>
      <c r="M4" s="675"/>
      <c r="N4" s="675"/>
      <c r="O4" s="675"/>
      <c r="P4" s="675"/>
      <c r="Q4" s="675"/>
      <c r="R4" s="675"/>
      <c r="S4" s="675"/>
      <c r="T4" s="675"/>
      <c r="U4" s="675"/>
      <c r="V4" s="675"/>
      <c r="W4" s="675"/>
      <c r="X4" s="676"/>
      <c r="Y4" s="401"/>
      <c r="Z4" s="402"/>
      <c r="AA4" s="402"/>
      <c r="AB4" s="815"/>
      <c r="AC4" s="680"/>
      <c r="AD4" s="681"/>
      <c r="AE4" s="681"/>
      <c r="AF4" s="681"/>
      <c r="AG4" s="682"/>
      <c r="AH4" s="674"/>
      <c r="AI4" s="675"/>
      <c r="AJ4" s="675"/>
      <c r="AK4" s="675"/>
      <c r="AL4" s="675"/>
      <c r="AM4" s="675"/>
      <c r="AN4" s="675"/>
      <c r="AO4" s="675"/>
      <c r="AP4" s="675"/>
      <c r="AQ4" s="675"/>
      <c r="AR4" s="675"/>
      <c r="AS4" s="675"/>
      <c r="AT4" s="676"/>
      <c r="AU4" s="401"/>
      <c r="AV4" s="402"/>
      <c r="AW4" s="402"/>
      <c r="AX4" s="403"/>
    </row>
    <row r="5" spans="1:50" ht="24.75" customHeight="1" x14ac:dyDescent="0.15">
      <c r="A5" s="1055"/>
      <c r="B5" s="1056"/>
      <c r="C5" s="1056"/>
      <c r="D5" s="1056"/>
      <c r="E5" s="1056"/>
      <c r="F5" s="1057"/>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55"/>
      <c r="B6" s="1056"/>
      <c r="C6" s="1056"/>
      <c r="D6" s="1056"/>
      <c r="E6" s="1056"/>
      <c r="F6" s="1057"/>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55"/>
      <c r="B7" s="1056"/>
      <c r="C7" s="1056"/>
      <c r="D7" s="1056"/>
      <c r="E7" s="1056"/>
      <c r="F7" s="1057"/>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55"/>
      <c r="B8" s="1056"/>
      <c r="C8" s="1056"/>
      <c r="D8" s="1056"/>
      <c r="E8" s="1056"/>
      <c r="F8" s="1057"/>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55"/>
      <c r="B9" s="1056"/>
      <c r="C9" s="1056"/>
      <c r="D9" s="1056"/>
      <c r="E9" s="1056"/>
      <c r="F9" s="1057"/>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55"/>
      <c r="B10" s="1056"/>
      <c r="C10" s="1056"/>
      <c r="D10" s="1056"/>
      <c r="E10" s="1056"/>
      <c r="F10" s="1057"/>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55"/>
      <c r="B11" s="1056"/>
      <c r="C11" s="1056"/>
      <c r="D11" s="1056"/>
      <c r="E11" s="1056"/>
      <c r="F11" s="1057"/>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55"/>
      <c r="B12" s="1056"/>
      <c r="C12" s="1056"/>
      <c r="D12" s="1056"/>
      <c r="E12" s="1056"/>
      <c r="F12" s="1057"/>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55"/>
      <c r="B13" s="1056"/>
      <c r="C13" s="1056"/>
      <c r="D13" s="1056"/>
      <c r="E13" s="1056"/>
      <c r="F13" s="1057"/>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55"/>
      <c r="B14" s="1056"/>
      <c r="C14" s="1056"/>
      <c r="D14" s="1056"/>
      <c r="E14" s="1056"/>
      <c r="F14" s="1057"/>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5"/>
      <c r="B15" s="1056"/>
      <c r="C15" s="1056"/>
      <c r="D15" s="1056"/>
      <c r="E15" s="1056"/>
      <c r="F15" s="1057"/>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55"/>
      <c r="B16" s="1056"/>
      <c r="C16" s="1056"/>
      <c r="D16" s="1056"/>
      <c r="E16" s="1056"/>
      <c r="F16" s="1057"/>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5"/>
      <c r="B17" s="1056"/>
      <c r="C17" s="1056"/>
      <c r="D17" s="1056"/>
      <c r="E17" s="1056"/>
      <c r="F17" s="1057"/>
      <c r="G17" s="680"/>
      <c r="H17" s="681"/>
      <c r="I17" s="681"/>
      <c r="J17" s="681"/>
      <c r="K17" s="682"/>
      <c r="L17" s="674"/>
      <c r="M17" s="675"/>
      <c r="N17" s="675"/>
      <c r="O17" s="675"/>
      <c r="P17" s="675"/>
      <c r="Q17" s="675"/>
      <c r="R17" s="675"/>
      <c r="S17" s="675"/>
      <c r="T17" s="675"/>
      <c r="U17" s="675"/>
      <c r="V17" s="675"/>
      <c r="W17" s="675"/>
      <c r="X17" s="676"/>
      <c r="Y17" s="401"/>
      <c r="Z17" s="402"/>
      <c r="AA17" s="402"/>
      <c r="AB17" s="815"/>
      <c r="AC17" s="680"/>
      <c r="AD17" s="681"/>
      <c r="AE17" s="681"/>
      <c r="AF17" s="681"/>
      <c r="AG17" s="682"/>
      <c r="AH17" s="674"/>
      <c r="AI17" s="675"/>
      <c r="AJ17" s="675"/>
      <c r="AK17" s="675"/>
      <c r="AL17" s="675"/>
      <c r="AM17" s="675"/>
      <c r="AN17" s="675"/>
      <c r="AO17" s="675"/>
      <c r="AP17" s="675"/>
      <c r="AQ17" s="675"/>
      <c r="AR17" s="675"/>
      <c r="AS17" s="675"/>
      <c r="AT17" s="676"/>
      <c r="AU17" s="401"/>
      <c r="AV17" s="402"/>
      <c r="AW17" s="402"/>
      <c r="AX17" s="403"/>
    </row>
    <row r="18" spans="1:50" ht="24.75" customHeight="1" x14ac:dyDescent="0.15">
      <c r="A18" s="1055"/>
      <c r="B18" s="1056"/>
      <c r="C18" s="1056"/>
      <c r="D18" s="1056"/>
      <c r="E18" s="1056"/>
      <c r="F18" s="1057"/>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55"/>
      <c r="B19" s="1056"/>
      <c r="C19" s="1056"/>
      <c r="D19" s="1056"/>
      <c r="E19" s="1056"/>
      <c r="F19" s="1057"/>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55"/>
      <c r="B20" s="1056"/>
      <c r="C20" s="1056"/>
      <c r="D20" s="1056"/>
      <c r="E20" s="1056"/>
      <c r="F20" s="1057"/>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55"/>
      <c r="B21" s="1056"/>
      <c r="C21" s="1056"/>
      <c r="D21" s="1056"/>
      <c r="E21" s="1056"/>
      <c r="F21" s="1057"/>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55"/>
      <c r="B22" s="1056"/>
      <c r="C22" s="1056"/>
      <c r="D22" s="1056"/>
      <c r="E22" s="1056"/>
      <c r="F22" s="1057"/>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55"/>
      <c r="B23" s="1056"/>
      <c r="C23" s="1056"/>
      <c r="D23" s="1056"/>
      <c r="E23" s="1056"/>
      <c r="F23" s="1057"/>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55"/>
      <c r="B24" s="1056"/>
      <c r="C24" s="1056"/>
      <c r="D24" s="1056"/>
      <c r="E24" s="1056"/>
      <c r="F24" s="1057"/>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55"/>
      <c r="B25" s="1056"/>
      <c r="C25" s="1056"/>
      <c r="D25" s="1056"/>
      <c r="E25" s="1056"/>
      <c r="F25" s="1057"/>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55"/>
      <c r="B26" s="1056"/>
      <c r="C26" s="1056"/>
      <c r="D26" s="1056"/>
      <c r="E26" s="1056"/>
      <c r="F26" s="1057"/>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55"/>
      <c r="B27" s="1056"/>
      <c r="C27" s="1056"/>
      <c r="D27" s="1056"/>
      <c r="E27" s="1056"/>
      <c r="F27" s="1057"/>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5"/>
      <c r="B28" s="1056"/>
      <c r="C28" s="1056"/>
      <c r="D28" s="1056"/>
      <c r="E28" s="1056"/>
      <c r="F28" s="1057"/>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55"/>
      <c r="B29" s="1056"/>
      <c r="C29" s="1056"/>
      <c r="D29" s="1056"/>
      <c r="E29" s="1056"/>
      <c r="F29" s="1057"/>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5"/>
      <c r="B30" s="1056"/>
      <c r="C30" s="1056"/>
      <c r="D30" s="1056"/>
      <c r="E30" s="1056"/>
      <c r="F30" s="1057"/>
      <c r="G30" s="680"/>
      <c r="H30" s="681"/>
      <c r="I30" s="681"/>
      <c r="J30" s="681"/>
      <c r="K30" s="682"/>
      <c r="L30" s="674"/>
      <c r="M30" s="675"/>
      <c r="N30" s="675"/>
      <c r="O30" s="675"/>
      <c r="P30" s="675"/>
      <c r="Q30" s="675"/>
      <c r="R30" s="675"/>
      <c r="S30" s="675"/>
      <c r="T30" s="675"/>
      <c r="U30" s="675"/>
      <c r="V30" s="675"/>
      <c r="W30" s="675"/>
      <c r="X30" s="676"/>
      <c r="Y30" s="401"/>
      <c r="Z30" s="402"/>
      <c r="AA30" s="402"/>
      <c r="AB30" s="815"/>
      <c r="AC30" s="680"/>
      <c r="AD30" s="681"/>
      <c r="AE30" s="681"/>
      <c r="AF30" s="681"/>
      <c r="AG30" s="682"/>
      <c r="AH30" s="674"/>
      <c r="AI30" s="675"/>
      <c r="AJ30" s="675"/>
      <c r="AK30" s="675"/>
      <c r="AL30" s="675"/>
      <c r="AM30" s="675"/>
      <c r="AN30" s="675"/>
      <c r="AO30" s="675"/>
      <c r="AP30" s="675"/>
      <c r="AQ30" s="675"/>
      <c r="AR30" s="675"/>
      <c r="AS30" s="675"/>
      <c r="AT30" s="676"/>
      <c r="AU30" s="401"/>
      <c r="AV30" s="402"/>
      <c r="AW30" s="402"/>
      <c r="AX30" s="403"/>
    </row>
    <row r="31" spans="1:50" ht="24.75" customHeight="1" x14ac:dyDescent="0.15">
      <c r="A31" s="1055"/>
      <c r="B31" s="1056"/>
      <c r="C31" s="1056"/>
      <c r="D31" s="1056"/>
      <c r="E31" s="1056"/>
      <c r="F31" s="1057"/>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55"/>
      <c r="B32" s="1056"/>
      <c r="C32" s="1056"/>
      <c r="D32" s="1056"/>
      <c r="E32" s="1056"/>
      <c r="F32" s="1057"/>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55"/>
      <c r="B33" s="1056"/>
      <c r="C33" s="1056"/>
      <c r="D33" s="1056"/>
      <c r="E33" s="1056"/>
      <c r="F33" s="1057"/>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55"/>
      <c r="B34" s="1056"/>
      <c r="C34" s="1056"/>
      <c r="D34" s="1056"/>
      <c r="E34" s="1056"/>
      <c r="F34" s="1057"/>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55"/>
      <c r="B35" s="1056"/>
      <c r="C35" s="1056"/>
      <c r="D35" s="1056"/>
      <c r="E35" s="1056"/>
      <c r="F35" s="1057"/>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55"/>
      <c r="B36" s="1056"/>
      <c r="C36" s="1056"/>
      <c r="D36" s="1056"/>
      <c r="E36" s="1056"/>
      <c r="F36" s="1057"/>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55"/>
      <c r="B37" s="1056"/>
      <c r="C37" s="1056"/>
      <c r="D37" s="1056"/>
      <c r="E37" s="1056"/>
      <c r="F37" s="1057"/>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55"/>
      <c r="B38" s="1056"/>
      <c r="C38" s="1056"/>
      <c r="D38" s="1056"/>
      <c r="E38" s="1056"/>
      <c r="F38" s="1057"/>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55"/>
      <c r="B39" s="1056"/>
      <c r="C39" s="1056"/>
      <c r="D39" s="1056"/>
      <c r="E39" s="1056"/>
      <c r="F39" s="1057"/>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55"/>
      <c r="B40" s="1056"/>
      <c r="C40" s="1056"/>
      <c r="D40" s="1056"/>
      <c r="E40" s="1056"/>
      <c r="F40" s="1057"/>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5"/>
      <c r="B41" s="1056"/>
      <c r="C41" s="1056"/>
      <c r="D41" s="1056"/>
      <c r="E41" s="1056"/>
      <c r="F41" s="1057"/>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55"/>
      <c r="B42" s="1056"/>
      <c r="C42" s="1056"/>
      <c r="D42" s="1056"/>
      <c r="E42" s="1056"/>
      <c r="F42" s="1057"/>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5"/>
      <c r="B43" s="1056"/>
      <c r="C43" s="1056"/>
      <c r="D43" s="1056"/>
      <c r="E43" s="1056"/>
      <c r="F43" s="1057"/>
      <c r="G43" s="680"/>
      <c r="H43" s="681"/>
      <c r="I43" s="681"/>
      <c r="J43" s="681"/>
      <c r="K43" s="682"/>
      <c r="L43" s="674"/>
      <c r="M43" s="675"/>
      <c r="N43" s="675"/>
      <c r="O43" s="675"/>
      <c r="P43" s="675"/>
      <c r="Q43" s="675"/>
      <c r="R43" s="675"/>
      <c r="S43" s="675"/>
      <c r="T43" s="675"/>
      <c r="U43" s="675"/>
      <c r="V43" s="675"/>
      <c r="W43" s="675"/>
      <c r="X43" s="676"/>
      <c r="Y43" s="401"/>
      <c r="Z43" s="402"/>
      <c r="AA43" s="402"/>
      <c r="AB43" s="815"/>
      <c r="AC43" s="680"/>
      <c r="AD43" s="681"/>
      <c r="AE43" s="681"/>
      <c r="AF43" s="681"/>
      <c r="AG43" s="682"/>
      <c r="AH43" s="674"/>
      <c r="AI43" s="675"/>
      <c r="AJ43" s="675"/>
      <c r="AK43" s="675"/>
      <c r="AL43" s="675"/>
      <c r="AM43" s="675"/>
      <c r="AN43" s="675"/>
      <c r="AO43" s="675"/>
      <c r="AP43" s="675"/>
      <c r="AQ43" s="675"/>
      <c r="AR43" s="675"/>
      <c r="AS43" s="675"/>
      <c r="AT43" s="676"/>
      <c r="AU43" s="401"/>
      <c r="AV43" s="402"/>
      <c r="AW43" s="402"/>
      <c r="AX43" s="403"/>
    </row>
    <row r="44" spans="1:50" ht="24.75" customHeight="1" x14ac:dyDescent="0.15">
      <c r="A44" s="1055"/>
      <c r="B44" s="1056"/>
      <c r="C44" s="1056"/>
      <c r="D44" s="1056"/>
      <c r="E44" s="1056"/>
      <c r="F44" s="1057"/>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55"/>
      <c r="B45" s="1056"/>
      <c r="C45" s="1056"/>
      <c r="D45" s="1056"/>
      <c r="E45" s="1056"/>
      <c r="F45" s="1057"/>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55"/>
      <c r="B46" s="1056"/>
      <c r="C46" s="1056"/>
      <c r="D46" s="1056"/>
      <c r="E46" s="1056"/>
      <c r="F46" s="1057"/>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55"/>
      <c r="B47" s="1056"/>
      <c r="C47" s="1056"/>
      <c r="D47" s="1056"/>
      <c r="E47" s="1056"/>
      <c r="F47" s="1057"/>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55"/>
      <c r="B48" s="1056"/>
      <c r="C48" s="1056"/>
      <c r="D48" s="1056"/>
      <c r="E48" s="1056"/>
      <c r="F48" s="1057"/>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55"/>
      <c r="B49" s="1056"/>
      <c r="C49" s="1056"/>
      <c r="D49" s="1056"/>
      <c r="E49" s="1056"/>
      <c r="F49" s="1057"/>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55"/>
      <c r="B50" s="1056"/>
      <c r="C50" s="1056"/>
      <c r="D50" s="1056"/>
      <c r="E50" s="1056"/>
      <c r="F50" s="1057"/>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55"/>
      <c r="B51" s="1056"/>
      <c r="C51" s="1056"/>
      <c r="D51" s="1056"/>
      <c r="E51" s="1056"/>
      <c r="F51" s="1057"/>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55"/>
      <c r="B52" s="1056"/>
      <c r="C52" s="1056"/>
      <c r="D52" s="1056"/>
      <c r="E52" s="1056"/>
      <c r="F52" s="1057"/>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55"/>
      <c r="B56" s="1056"/>
      <c r="C56" s="1056"/>
      <c r="D56" s="1056"/>
      <c r="E56" s="1056"/>
      <c r="F56" s="1057"/>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5"/>
      <c r="B57" s="1056"/>
      <c r="C57" s="1056"/>
      <c r="D57" s="1056"/>
      <c r="E57" s="1056"/>
      <c r="F57" s="1057"/>
      <c r="G57" s="680"/>
      <c r="H57" s="681"/>
      <c r="I57" s="681"/>
      <c r="J57" s="681"/>
      <c r="K57" s="682"/>
      <c r="L57" s="674"/>
      <c r="M57" s="675"/>
      <c r="N57" s="675"/>
      <c r="O57" s="675"/>
      <c r="P57" s="675"/>
      <c r="Q57" s="675"/>
      <c r="R57" s="675"/>
      <c r="S57" s="675"/>
      <c r="T57" s="675"/>
      <c r="U57" s="675"/>
      <c r="V57" s="675"/>
      <c r="W57" s="675"/>
      <c r="X57" s="676"/>
      <c r="Y57" s="401"/>
      <c r="Z57" s="402"/>
      <c r="AA57" s="402"/>
      <c r="AB57" s="815"/>
      <c r="AC57" s="680"/>
      <c r="AD57" s="681"/>
      <c r="AE57" s="681"/>
      <c r="AF57" s="681"/>
      <c r="AG57" s="682"/>
      <c r="AH57" s="674"/>
      <c r="AI57" s="675"/>
      <c r="AJ57" s="675"/>
      <c r="AK57" s="675"/>
      <c r="AL57" s="675"/>
      <c r="AM57" s="675"/>
      <c r="AN57" s="675"/>
      <c r="AO57" s="675"/>
      <c r="AP57" s="675"/>
      <c r="AQ57" s="675"/>
      <c r="AR57" s="675"/>
      <c r="AS57" s="675"/>
      <c r="AT57" s="676"/>
      <c r="AU57" s="401"/>
      <c r="AV57" s="402"/>
      <c r="AW57" s="402"/>
      <c r="AX57" s="403"/>
    </row>
    <row r="58" spans="1:50" ht="24.75" customHeight="1" x14ac:dyDescent="0.15">
      <c r="A58" s="1055"/>
      <c r="B58" s="1056"/>
      <c r="C58" s="1056"/>
      <c r="D58" s="1056"/>
      <c r="E58" s="1056"/>
      <c r="F58" s="1057"/>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55"/>
      <c r="B59" s="1056"/>
      <c r="C59" s="1056"/>
      <c r="D59" s="1056"/>
      <c r="E59" s="1056"/>
      <c r="F59" s="1057"/>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55"/>
      <c r="B60" s="1056"/>
      <c r="C60" s="1056"/>
      <c r="D60" s="1056"/>
      <c r="E60" s="1056"/>
      <c r="F60" s="1057"/>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55"/>
      <c r="B61" s="1056"/>
      <c r="C61" s="1056"/>
      <c r="D61" s="1056"/>
      <c r="E61" s="1056"/>
      <c r="F61" s="1057"/>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55"/>
      <c r="B62" s="1056"/>
      <c r="C62" s="1056"/>
      <c r="D62" s="1056"/>
      <c r="E62" s="1056"/>
      <c r="F62" s="1057"/>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55"/>
      <c r="B63" s="1056"/>
      <c r="C63" s="1056"/>
      <c r="D63" s="1056"/>
      <c r="E63" s="1056"/>
      <c r="F63" s="1057"/>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55"/>
      <c r="B64" s="1056"/>
      <c r="C64" s="1056"/>
      <c r="D64" s="1056"/>
      <c r="E64" s="1056"/>
      <c r="F64" s="1057"/>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55"/>
      <c r="B65" s="1056"/>
      <c r="C65" s="1056"/>
      <c r="D65" s="1056"/>
      <c r="E65" s="1056"/>
      <c r="F65" s="1057"/>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55"/>
      <c r="B66" s="1056"/>
      <c r="C66" s="1056"/>
      <c r="D66" s="1056"/>
      <c r="E66" s="1056"/>
      <c r="F66" s="1057"/>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55"/>
      <c r="B67" s="1056"/>
      <c r="C67" s="1056"/>
      <c r="D67" s="1056"/>
      <c r="E67" s="1056"/>
      <c r="F67" s="1057"/>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5"/>
      <c r="B68" s="1056"/>
      <c r="C68" s="1056"/>
      <c r="D68" s="1056"/>
      <c r="E68" s="1056"/>
      <c r="F68" s="1057"/>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55"/>
      <c r="B69" s="1056"/>
      <c r="C69" s="1056"/>
      <c r="D69" s="1056"/>
      <c r="E69" s="1056"/>
      <c r="F69" s="1057"/>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5"/>
      <c r="B70" s="1056"/>
      <c r="C70" s="1056"/>
      <c r="D70" s="1056"/>
      <c r="E70" s="1056"/>
      <c r="F70" s="1057"/>
      <c r="G70" s="680"/>
      <c r="H70" s="681"/>
      <c r="I70" s="681"/>
      <c r="J70" s="681"/>
      <c r="K70" s="682"/>
      <c r="L70" s="674"/>
      <c r="M70" s="675"/>
      <c r="N70" s="675"/>
      <c r="O70" s="675"/>
      <c r="P70" s="675"/>
      <c r="Q70" s="675"/>
      <c r="R70" s="675"/>
      <c r="S70" s="675"/>
      <c r="T70" s="675"/>
      <c r="U70" s="675"/>
      <c r="V70" s="675"/>
      <c r="W70" s="675"/>
      <c r="X70" s="676"/>
      <c r="Y70" s="401"/>
      <c r="Z70" s="402"/>
      <c r="AA70" s="402"/>
      <c r="AB70" s="815"/>
      <c r="AC70" s="680"/>
      <c r="AD70" s="681"/>
      <c r="AE70" s="681"/>
      <c r="AF70" s="681"/>
      <c r="AG70" s="682"/>
      <c r="AH70" s="674"/>
      <c r="AI70" s="675"/>
      <c r="AJ70" s="675"/>
      <c r="AK70" s="675"/>
      <c r="AL70" s="675"/>
      <c r="AM70" s="675"/>
      <c r="AN70" s="675"/>
      <c r="AO70" s="675"/>
      <c r="AP70" s="675"/>
      <c r="AQ70" s="675"/>
      <c r="AR70" s="675"/>
      <c r="AS70" s="675"/>
      <c r="AT70" s="676"/>
      <c r="AU70" s="401"/>
      <c r="AV70" s="402"/>
      <c r="AW70" s="402"/>
      <c r="AX70" s="403"/>
    </row>
    <row r="71" spans="1:50" ht="24.75" customHeight="1" x14ac:dyDescent="0.15">
      <c r="A71" s="1055"/>
      <c r="B71" s="1056"/>
      <c r="C71" s="1056"/>
      <c r="D71" s="1056"/>
      <c r="E71" s="1056"/>
      <c r="F71" s="1057"/>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55"/>
      <c r="B72" s="1056"/>
      <c r="C72" s="1056"/>
      <c r="D72" s="1056"/>
      <c r="E72" s="1056"/>
      <c r="F72" s="1057"/>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55"/>
      <c r="B73" s="1056"/>
      <c r="C73" s="1056"/>
      <c r="D73" s="1056"/>
      <c r="E73" s="1056"/>
      <c r="F73" s="1057"/>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55"/>
      <c r="B74" s="1056"/>
      <c r="C74" s="1056"/>
      <c r="D74" s="1056"/>
      <c r="E74" s="1056"/>
      <c r="F74" s="1057"/>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55"/>
      <c r="B75" s="1056"/>
      <c r="C75" s="1056"/>
      <c r="D75" s="1056"/>
      <c r="E75" s="1056"/>
      <c r="F75" s="1057"/>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55"/>
      <c r="B76" s="1056"/>
      <c r="C76" s="1056"/>
      <c r="D76" s="1056"/>
      <c r="E76" s="1056"/>
      <c r="F76" s="1057"/>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55"/>
      <c r="B77" s="1056"/>
      <c r="C77" s="1056"/>
      <c r="D77" s="1056"/>
      <c r="E77" s="1056"/>
      <c r="F77" s="1057"/>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55"/>
      <c r="B78" s="1056"/>
      <c r="C78" s="1056"/>
      <c r="D78" s="1056"/>
      <c r="E78" s="1056"/>
      <c r="F78" s="1057"/>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55"/>
      <c r="B79" s="1056"/>
      <c r="C79" s="1056"/>
      <c r="D79" s="1056"/>
      <c r="E79" s="1056"/>
      <c r="F79" s="1057"/>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55"/>
      <c r="B80" s="1056"/>
      <c r="C80" s="1056"/>
      <c r="D80" s="1056"/>
      <c r="E80" s="1056"/>
      <c r="F80" s="1057"/>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5"/>
      <c r="B81" s="1056"/>
      <c r="C81" s="1056"/>
      <c r="D81" s="1056"/>
      <c r="E81" s="1056"/>
      <c r="F81" s="1057"/>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55"/>
      <c r="B82" s="1056"/>
      <c r="C82" s="1056"/>
      <c r="D82" s="1056"/>
      <c r="E82" s="1056"/>
      <c r="F82" s="1057"/>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5"/>
      <c r="B83" s="1056"/>
      <c r="C83" s="1056"/>
      <c r="D83" s="1056"/>
      <c r="E83" s="1056"/>
      <c r="F83" s="1057"/>
      <c r="G83" s="680"/>
      <c r="H83" s="681"/>
      <c r="I83" s="681"/>
      <c r="J83" s="681"/>
      <c r="K83" s="682"/>
      <c r="L83" s="674"/>
      <c r="M83" s="675"/>
      <c r="N83" s="675"/>
      <c r="O83" s="675"/>
      <c r="P83" s="675"/>
      <c r="Q83" s="675"/>
      <c r="R83" s="675"/>
      <c r="S83" s="675"/>
      <c r="T83" s="675"/>
      <c r="U83" s="675"/>
      <c r="V83" s="675"/>
      <c r="W83" s="675"/>
      <c r="X83" s="676"/>
      <c r="Y83" s="401"/>
      <c r="Z83" s="402"/>
      <c r="AA83" s="402"/>
      <c r="AB83" s="815"/>
      <c r="AC83" s="680"/>
      <c r="AD83" s="681"/>
      <c r="AE83" s="681"/>
      <c r="AF83" s="681"/>
      <c r="AG83" s="682"/>
      <c r="AH83" s="674"/>
      <c r="AI83" s="675"/>
      <c r="AJ83" s="675"/>
      <c r="AK83" s="675"/>
      <c r="AL83" s="675"/>
      <c r="AM83" s="675"/>
      <c r="AN83" s="675"/>
      <c r="AO83" s="675"/>
      <c r="AP83" s="675"/>
      <c r="AQ83" s="675"/>
      <c r="AR83" s="675"/>
      <c r="AS83" s="675"/>
      <c r="AT83" s="676"/>
      <c r="AU83" s="401"/>
      <c r="AV83" s="402"/>
      <c r="AW83" s="402"/>
      <c r="AX83" s="403"/>
    </row>
    <row r="84" spans="1:50" ht="24.75" customHeight="1" x14ac:dyDescent="0.15">
      <c r="A84" s="1055"/>
      <c r="B84" s="1056"/>
      <c r="C84" s="1056"/>
      <c r="D84" s="1056"/>
      <c r="E84" s="1056"/>
      <c r="F84" s="1057"/>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55"/>
      <c r="B85" s="1056"/>
      <c r="C85" s="1056"/>
      <c r="D85" s="1056"/>
      <c r="E85" s="1056"/>
      <c r="F85" s="1057"/>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55"/>
      <c r="B86" s="1056"/>
      <c r="C86" s="1056"/>
      <c r="D86" s="1056"/>
      <c r="E86" s="1056"/>
      <c r="F86" s="1057"/>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55"/>
      <c r="B87" s="1056"/>
      <c r="C87" s="1056"/>
      <c r="D87" s="1056"/>
      <c r="E87" s="1056"/>
      <c r="F87" s="1057"/>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55"/>
      <c r="B88" s="1056"/>
      <c r="C88" s="1056"/>
      <c r="D88" s="1056"/>
      <c r="E88" s="1056"/>
      <c r="F88" s="1057"/>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55"/>
      <c r="B89" s="1056"/>
      <c r="C89" s="1056"/>
      <c r="D89" s="1056"/>
      <c r="E89" s="1056"/>
      <c r="F89" s="1057"/>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55"/>
      <c r="B90" s="1056"/>
      <c r="C90" s="1056"/>
      <c r="D90" s="1056"/>
      <c r="E90" s="1056"/>
      <c r="F90" s="1057"/>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55"/>
      <c r="B91" s="1056"/>
      <c r="C91" s="1056"/>
      <c r="D91" s="1056"/>
      <c r="E91" s="1056"/>
      <c r="F91" s="1057"/>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55"/>
      <c r="B92" s="1056"/>
      <c r="C92" s="1056"/>
      <c r="D92" s="1056"/>
      <c r="E92" s="1056"/>
      <c r="F92" s="1057"/>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55"/>
      <c r="B93" s="1056"/>
      <c r="C93" s="1056"/>
      <c r="D93" s="1056"/>
      <c r="E93" s="1056"/>
      <c r="F93" s="1057"/>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5"/>
      <c r="B94" s="1056"/>
      <c r="C94" s="1056"/>
      <c r="D94" s="1056"/>
      <c r="E94" s="1056"/>
      <c r="F94" s="1057"/>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55"/>
      <c r="B95" s="1056"/>
      <c r="C95" s="1056"/>
      <c r="D95" s="1056"/>
      <c r="E95" s="1056"/>
      <c r="F95" s="1057"/>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5"/>
      <c r="B96" s="1056"/>
      <c r="C96" s="1056"/>
      <c r="D96" s="1056"/>
      <c r="E96" s="1056"/>
      <c r="F96" s="1057"/>
      <c r="G96" s="680"/>
      <c r="H96" s="681"/>
      <c r="I96" s="681"/>
      <c r="J96" s="681"/>
      <c r="K96" s="682"/>
      <c r="L96" s="674"/>
      <c r="M96" s="675"/>
      <c r="N96" s="675"/>
      <c r="O96" s="675"/>
      <c r="P96" s="675"/>
      <c r="Q96" s="675"/>
      <c r="R96" s="675"/>
      <c r="S96" s="675"/>
      <c r="T96" s="675"/>
      <c r="U96" s="675"/>
      <c r="V96" s="675"/>
      <c r="W96" s="675"/>
      <c r="X96" s="676"/>
      <c r="Y96" s="401"/>
      <c r="Z96" s="402"/>
      <c r="AA96" s="402"/>
      <c r="AB96" s="815"/>
      <c r="AC96" s="680"/>
      <c r="AD96" s="681"/>
      <c r="AE96" s="681"/>
      <c r="AF96" s="681"/>
      <c r="AG96" s="682"/>
      <c r="AH96" s="674"/>
      <c r="AI96" s="675"/>
      <c r="AJ96" s="675"/>
      <c r="AK96" s="675"/>
      <c r="AL96" s="675"/>
      <c r="AM96" s="675"/>
      <c r="AN96" s="675"/>
      <c r="AO96" s="675"/>
      <c r="AP96" s="675"/>
      <c r="AQ96" s="675"/>
      <c r="AR96" s="675"/>
      <c r="AS96" s="675"/>
      <c r="AT96" s="676"/>
      <c r="AU96" s="401"/>
      <c r="AV96" s="402"/>
      <c r="AW96" s="402"/>
      <c r="AX96" s="403"/>
    </row>
    <row r="97" spans="1:50" ht="24.75" customHeight="1" x14ac:dyDescent="0.15">
      <c r="A97" s="1055"/>
      <c r="B97" s="1056"/>
      <c r="C97" s="1056"/>
      <c r="D97" s="1056"/>
      <c r="E97" s="1056"/>
      <c r="F97" s="1057"/>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55"/>
      <c r="B98" s="1056"/>
      <c r="C98" s="1056"/>
      <c r="D98" s="1056"/>
      <c r="E98" s="1056"/>
      <c r="F98" s="1057"/>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55"/>
      <c r="B99" s="1056"/>
      <c r="C99" s="1056"/>
      <c r="D99" s="1056"/>
      <c r="E99" s="1056"/>
      <c r="F99" s="1057"/>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55"/>
      <c r="B100" s="1056"/>
      <c r="C100" s="1056"/>
      <c r="D100" s="1056"/>
      <c r="E100" s="1056"/>
      <c r="F100" s="1057"/>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55"/>
      <c r="B101" s="1056"/>
      <c r="C101" s="1056"/>
      <c r="D101" s="1056"/>
      <c r="E101" s="1056"/>
      <c r="F101" s="1057"/>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55"/>
      <c r="B102" s="1056"/>
      <c r="C102" s="1056"/>
      <c r="D102" s="1056"/>
      <c r="E102" s="1056"/>
      <c r="F102" s="1057"/>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55"/>
      <c r="B103" s="1056"/>
      <c r="C103" s="1056"/>
      <c r="D103" s="1056"/>
      <c r="E103" s="1056"/>
      <c r="F103" s="1057"/>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55"/>
      <c r="B104" s="1056"/>
      <c r="C104" s="1056"/>
      <c r="D104" s="1056"/>
      <c r="E104" s="1056"/>
      <c r="F104" s="1057"/>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55"/>
      <c r="B105" s="1056"/>
      <c r="C105" s="1056"/>
      <c r="D105" s="1056"/>
      <c r="E105" s="1056"/>
      <c r="F105" s="1057"/>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55"/>
      <c r="B109" s="1056"/>
      <c r="C109" s="1056"/>
      <c r="D109" s="1056"/>
      <c r="E109" s="1056"/>
      <c r="F109" s="1057"/>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5"/>
      <c r="B110" s="1056"/>
      <c r="C110" s="1056"/>
      <c r="D110" s="1056"/>
      <c r="E110" s="1056"/>
      <c r="F110" s="1057"/>
      <c r="G110" s="680"/>
      <c r="H110" s="681"/>
      <c r="I110" s="681"/>
      <c r="J110" s="681"/>
      <c r="K110" s="682"/>
      <c r="L110" s="674"/>
      <c r="M110" s="675"/>
      <c r="N110" s="675"/>
      <c r="O110" s="675"/>
      <c r="P110" s="675"/>
      <c r="Q110" s="675"/>
      <c r="R110" s="675"/>
      <c r="S110" s="675"/>
      <c r="T110" s="675"/>
      <c r="U110" s="675"/>
      <c r="V110" s="675"/>
      <c r="W110" s="675"/>
      <c r="X110" s="676"/>
      <c r="Y110" s="401"/>
      <c r="Z110" s="402"/>
      <c r="AA110" s="402"/>
      <c r="AB110" s="815"/>
      <c r="AC110" s="680"/>
      <c r="AD110" s="681"/>
      <c r="AE110" s="681"/>
      <c r="AF110" s="681"/>
      <c r="AG110" s="682"/>
      <c r="AH110" s="674"/>
      <c r="AI110" s="675"/>
      <c r="AJ110" s="675"/>
      <c r="AK110" s="675"/>
      <c r="AL110" s="675"/>
      <c r="AM110" s="675"/>
      <c r="AN110" s="675"/>
      <c r="AO110" s="675"/>
      <c r="AP110" s="675"/>
      <c r="AQ110" s="675"/>
      <c r="AR110" s="675"/>
      <c r="AS110" s="675"/>
      <c r="AT110" s="676"/>
      <c r="AU110" s="401"/>
      <c r="AV110" s="402"/>
      <c r="AW110" s="402"/>
      <c r="AX110" s="403"/>
    </row>
    <row r="111" spans="1:50" ht="24.75" customHeight="1" x14ac:dyDescent="0.15">
      <c r="A111" s="1055"/>
      <c r="B111" s="1056"/>
      <c r="C111" s="1056"/>
      <c r="D111" s="1056"/>
      <c r="E111" s="1056"/>
      <c r="F111" s="1057"/>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55"/>
      <c r="B112" s="1056"/>
      <c r="C112" s="1056"/>
      <c r="D112" s="1056"/>
      <c r="E112" s="1056"/>
      <c r="F112" s="1057"/>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55"/>
      <c r="B113" s="1056"/>
      <c r="C113" s="1056"/>
      <c r="D113" s="1056"/>
      <c r="E113" s="1056"/>
      <c r="F113" s="1057"/>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55"/>
      <c r="B114" s="1056"/>
      <c r="C114" s="1056"/>
      <c r="D114" s="1056"/>
      <c r="E114" s="1056"/>
      <c r="F114" s="1057"/>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55"/>
      <c r="B115" s="1056"/>
      <c r="C115" s="1056"/>
      <c r="D115" s="1056"/>
      <c r="E115" s="1056"/>
      <c r="F115" s="1057"/>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55"/>
      <c r="B116" s="1056"/>
      <c r="C116" s="1056"/>
      <c r="D116" s="1056"/>
      <c r="E116" s="1056"/>
      <c r="F116" s="1057"/>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55"/>
      <c r="B117" s="1056"/>
      <c r="C117" s="1056"/>
      <c r="D117" s="1056"/>
      <c r="E117" s="1056"/>
      <c r="F117" s="1057"/>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55"/>
      <c r="B118" s="1056"/>
      <c r="C118" s="1056"/>
      <c r="D118" s="1056"/>
      <c r="E118" s="1056"/>
      <c r="F118" s="1057"/>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55"/>
      <c r="B119" s="1056"/>
      <c r="C119" s="1056"/>
      <c r="D119" s="1056"/>
      <c r="E119" s="1056"/>
      <c r="F119" s="1057"/>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55"/>
      <c r="B120" s="1056"/>
      <c r="C120" s="1056"/>
      <c r="D120" s="1056"/>
      <c r="E120" s="1056"/>
      <c r="F120" s="1057"/>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5"/>
      <c r="B121" s="1056"/>
      <c r="C121" s="1056"/>
      <c r="D121" s="1056"/>
      <c r="E121" s="1056"/>
      <c r="F121" s="1057"/>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55"/>
      <c r="B122" s="1056"/>
      <c r="C122" s="1056"/>
      <c r="D122" s="1056"/>
      <c r="E122" s="1056"/>
      <c r="F122" s="1057"/>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5"/>
      <c r="B123" s="1056"/>
      <c r="C123" s="1056"/>
      <c r="D123" s="1056"/>
      <c r="E123" s="1056"/>
      <c r="F123" s="1057"/>
      <c r="G123" s="680"/>
      <c r="H123" s="681"/>
      <c r="I123" s="681"/>
      <c r="J123" s="681"/>
      <c r="K123" s="682"/>
      <c r="L123" s="674"/>
      <c r="M123" s="675"/>
      <c r="N123" s="675"/>
      <c r="O123" s="675"/>
      <c r="P123" s="675"/>
      <c r="Q123" s="675"/>
      <c r="R123" s="675"/>
      <c r="S123" s="675"/>
      <c r="T123" s="675"/>
      <c r="U123" s="675"/>
      <c r="V123" s="675"/>
      <c r="W123" s="675"/>
      <c r="X123" s="676"/>
      <c r="Y123" s="401"/>
      <c r="Z123" s="402"/>
      <c r="AA123" s="402"/>
      <c r="AB123" s="815"/>
      <c r="AC123" s="680"/>
      <c r="AD123" s="681"/>
      <c r="AE123" s="681"/>
      <c r="AF123" s="681"/>
      <c r="AG123" s="682"/>
      <c r="AH123" s="674"/>
      <c r="AI123" s="675"/>
      <c r="AJ123" s="675"/>
      <c r="AK123" s="675"/>
      <c r="AL123" s="675"/>
      <c r="AM123" s="675"/>
      <c r="AN123" s="675"/>
      <c r="AO123" s="675"/>
      <c r="AP123" s="675"/>
      <c r="AQ123" s="675"/>
      <c r="AR123" s="675"/>
      <c r="AS123" s="675"/>
      <c r="AT123" s="676"/>
      <c r="AU123" s="401"/>
      <c r="AV123" s="402"/>
      <c r="AW123" s="402"/>
      <c r="AX123" s="403"/>
    </row>
    <row r="124" spans="1:50" ht="24.75" customHeight="1" x14ac:dyDescent="0.15">
      <c r="A124" s="1055"/>
      <c r="B124" s="1056"/>
      <c r="C124" s="1056"/>
      <c r="D124" s="1056"/>
      <c r="E124" s="1056"/>
      <c r="F124" s="1057"/>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55"/>
      <c r="B125" s="1056"/>
      <c r="C125" s="1056"/>
      <c r="D125" s="1056"/>
      <c r="E125" s="1056"/>
      <c r="F125" s="1057"/>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55"/>
      <c r="B126" s="1056"/>
      <c r="C126" s="1056"/>
      <c r="D126" s="1056"/>
      <c r="E126" s="1056"/>
      <c r="F126" s="1057"/>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55"/>
      <c r="B127" s="1056"/>
      <c r="C127" s="1056"/>
      <c r="D127" s="1056"/>
      <c r="E127" s="1056"/>
      <c r="F127" s="1057"/>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55"/>
      <c r="B128" s="1056"/>
      <c r="C128" s="1056"/>
      <c r="D128" s="1056"/>
      <c r="E128" s="1056"/>
      <c r="F128" s="1057"/>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55"/>
      <c r="B129" s="1056"/>
      <c r="C129" s="1056"/>
      <c r="D129" s="1056"/>
      <c r="E129" s="1056"/>
      <c r="F129" s="1057"/>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55"/>
      <c r="B130" s="1056"/>
      <c r="C130" s="1056"/>
      <c r="D130" s="1056"/>
      <c r="E130" s="1056"/>
      <c r="F130" s="1057"/>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55"/>
      <c r="B131" s="1056"/>
      <c r="C131" s="1056"/>
      <c r="D131" s="1056"/>
      <c r="E131" s="1056"/>
      <c r="F131" s="1057"/>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55"/>
      <c r="B132" s="1056"/>
      <c r="C132" s="1056"/>
      <c r="D132" s="1056"/>
      <c r="E132" s="1056"/>
      <c r="F132" s="1057"/>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55"/>
      <c r="B133" s="1056"/>
      <c r="C133" s="1056"/>
      <c r="D133" s="1056"/>
      <c r="E133" s="1056"/>
      <c r="F133" s="1057"/>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5"/>
      <c r="B134" s="1056"/>
      <c r="C134" s="1056"/>
      <c r="D134" s="1056"/>
      <c r="E134" s="1056"/>
      <c r="F134" s="1057"/>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55"/>
      <c r="B135" s="1056"/>
      <c r="C135" s="1056"/>
      <c r="D135" s="1056"/>
      <c r="E135" s="1056"/>
      <c r="F135" s="1057"/>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5"/>
      <c r="B136" s="1056"/>
      <c r="C136" s="1056"/>
      <c r="D136" s="1056"/>
      <c r="E136" s="1056"/>
      <c r="F136" s="1057"/>
      <c r="G136" s="680"/>
      <c r="H136" s="681"/>
      <c r="I136" s="681"/>
      <c r="J136" s="681"/>
      <c r="K136" s="682"/>
      <c r="L136" s="674"/>
      <c r="M136" s="675"/>
      <c r="N136" s="675"/>
      <c r="O136" s="675"/>
      <c r="P136" s="675"/>
      <c r="Q136" s="675"/>
      <c r="R136" s="675"/>
      <c r="S136" s="675"/>
      <c r="T136" s="675"/>
      <c r="U136" s="675"/>
      <c r="V136" s="675"/>
      <c r="W136" s="675"/>
      <c r="X136" s="676"/>
      <c r="Y136" s="401"/>
      <c r="Z136" s="402"/>
      <c r="AA136" s="402"/>
      <c r="AB136" s="815"/>
      <c r="AC136" s="680"/>
      <c r="AD136" s="681"/>
      <c r="AE136" s="681"/>
      <c r="AF136" s="681"/>
      <c r="AG136" s="682"/>
      <c r="AH136" s="674"/>
      <c r="AI136" s="675"/>
      <c r="AJ136" s="675"/>
      <c r="AK136" s="675"/>
      <c r="AL136" s="675"/>
      <c r="AM136" s="675"/>
      <c r="AN136" s="675"/>
      <c r="AO136" s="675"/>
      <c r="AP136" s="675"/>
      <c r="AQ136" s="675"/>
      <c r="AR136" s="675"/>
      <c r="AS136" s="675"/>
      <c r="AT136" s="676"/>
      <c r="AU136" s="401"/>
      <c r="AV136" s="402"/>
      <c r="AW136" s="402"/>
      <c r="AX136" s="403"/>
    </row>
    <row r="137" spans="1:50" ht="24.75" customHeight="1" x14ac:dyDescent="0.15">
      <c r="A137" s="1055"/>
      <c r="B137" s="1056"/>
      <c r="C137" s="1056"/>
      <c r="D137" s="1056"/>
      <c r="E137" s="1056"/>
      <c r="F137" s="1057"/>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55"/>
      <c r="B138" s="1056"/>
      <c r="C138" s="1056"/>
      <c r="D138" s="1056"/>
      <c r="E138" s="1056"/>
      <c r="F138" s="1057"/>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55"/>
      <c r="B139" s="1056"/>
      <c r="C139" s="1056"/>
      <c r="D139" s="1056"/>
      <c r="E139" s="1056"/>
      <c r="F139" s="1057"/>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55"/>
      <c r="B140" s="1056"/>
      <c r="C140" s="1056"/>
      <c r="D140" s="1056"/>
      <c r="E140" s="1056"/>
      <c r="F140" s="1057"/>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55"/>
      <c r="B141" s="1056"/>
      <c r="C141" s="1056"/>
      <c r="D141" s="1056"/>
      <c r="E141" s="1056"/>
      <c r="F141" s="1057"/>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55"/>
      <c r="B142" s="1056"/>
      <c r="C142" s="1056"/>
      <c r="D142" s="1056"/>
      <c r="E142" s="1056"/>
      <c r="F142" s="1057"/>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55"/>
      <c r="B143" s="1056"/>
      <c r="C143" s="1056"/>
      <c r="D143" s="1056"/>
      <c r="E143" s="1056"/>
      <c r="F143" s="1057"/>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55"/>
      <c r="B144" s="1056"/>
      <c r="C144" s="1056"/>
      <c r="D144" s="1056"/>
      <c r="E144" s="1056"/>
      <c r="F144" s="1057"/>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55"/>
      <c r="B145" s="1056"/>
      <c r="C145" s="1056"/>
      <c r="D145" s="1056"/>
      <c r="E145" s="1056"/>
      <c r="F145" s="1057"/>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55"/>
      <c r="B146" s="1056"/>
      <c r="C146" s="1056"/>
      <c r="D146" s="1056"/>
      <c r="E146" s="1056"/>
      <c r="F146" s="1057"/>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5"/>
      <c r="B147" s="1056"/>
      <c r="C147" s="1056"/>
      <c r="D147" s="1056"/>
      <c r="E147" s="1056"/>
      <c r="F147" s="1057"/>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55"/>
      <c r="B148" s="1056"/>
      <c r="C148" s="1056"/>
      <c r="D148" s="1056"/>
      <c r="E148" s="1056"/>
      <c r="F148" s="1057"/>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5"/>
      <c r="B149" s="1056"/>
      <c r="C149" s="1056"/>
      <c r="D149" s="1056"/>
      <c r="E149" s="1056"/>
      <c r="F149" s="1057"/>
      <c r="G149" s="680"/>
      <c r="H149" s="681"/>
      <c r="I149" s="681"/>
      <c r="J149" s="681"/>
      <c r="K149" s="682"/>
      <c r="L149" s="674"/>
      <c r="M149" s="675"/>
      <c r="N149" s="675"/>
      <c r="O149" s="675"/>
      <c r="P149" s="675"/>
      <c r="Q149" s="675"/>
      <c r="R149" s="675"/>
      <c r="S149" s="675"/>
      <c r="T149" s="675"/>
      <c r="U149" s="675"/>
      <c r="V149" s="675"/>
      <c r="W149" s="675"/>
      <c r="X149" s="676"/>
      <c r="Y149" s="401"/>
      <c r="Z149" s="402"/>
      <c r="AA149" s="402"/>
      <c r="AB149" s="815"/>
      <c r="AC149" s="680"/>
      <c r="AD149" s="681"/>
      <c r="AE149" s="681"/>
      <c r="AF149" s="681"/>
      <c r="AG149" s="682"/>
      <c r="AH149" s="674"/>
      <c r="AI149" s="675"/>
      <c r="AJ149" s="675"/>
      <c r="AK149" s="675"/>
      <c r="AL149" s="675"/>
      <c r="AM149" s="675"/>
      <c r="AN149" s="675"/>
      <c r="AO149" s="675"/>
      <c r="AP149" s="675"/>
      <c r="AQ149" s="675"/>
      <c r="AR149" s="675"/>
      <c r="AS149" s="675"/>
      <c r="AT149" s="676"/>
      <c r="AU149" s="401"/>
      <c r="AV149" s="402"/>
      <c r="AW149" s="402"/>
      <c r="AX149" s="403"/>
    </row>
    <row r="150" spans="1:50" ht="24.75" customHeight="1" x14ac:dyDescent="0.15">
      <c r="A150" s="1055"/>
      <c r="B150" s="1056"/>
      <c r="C150" s="1056"/>
      <c r="D150" s="1056"/>
      <c r="E150" s="1056"/>
      <c r="F150" s="1057"/>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55"/>
      <c r="B151" s="1056"/>
      <c r="C151" s="1056"/>
      <c r="D151" s="1056"/>
      <c r="E151" s="1056"/>
      <c r="F151" s="1057"/>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55"/>
      <c r="B152" s="1056"/>
      <c r="C152" s="1056"/>
      <c r="D152" s="1056"/>
      <c r="E152" s="1056"/>
      <c r="F152" s="1057"/>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55"/>
      <c r="B153" s="1056"/>
      <c r="C153" s="1056"/>
      <c r="D153" s="1056"/>
      <c r="E153" s="1056"/>
      <c r="F153" s="1057"/>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55"/>
      <c r="B154" s="1056"/>
      <c r="C154" s="1056"/>
      <c r="D154" s="1056"/>
      <c r="E154" s="1056"/>
      <c r="F154" s="1057"/>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55"/>
      <c r="B155" s="1056"/>
      <c r="C155" s="1056"/>
      <c r="D155" s="1056"/>
      <c r="E155" s="1056"/>
      <c r="F155" s="1057"/>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55"/>
      <c r="B156" s="1056"/>
      <c r="C156" s="1056"/>
      <c r="D156" s="1056"/>
      <c r="E156" s="1056"/>
      <c r="F156" s="1057"/>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55"/>
      <c r="B157" s="1056"/>
      <c r="C157" s="1056"/>
      <c r="D157" s="1056"/>
      <c r="E157" s="1056"/>
      <c r="F157" s="1057"/>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55"/>
      <c r="B158" s="1056"/>
      <c r="C158" s="1056"/>
      <c r="D158" s="1056"/>
      <c r="E158" s="1056"/>
      <c r="F158" s="1057"/>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55"/>
      <c r="B162" s="1056"/>
      <c r="C162" s="1056"/>
      <c r="D162" s="1056"/>
      <c r="E162" s="1056"/>
      <c r="F162" s="1057"/>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5"/>
      <c r="B163" s="1056"/>
      <c r="C163" s="1056"/>
      <c r="D163" s="1056"/>
      <c r="E163" s="1056"/>
      <c r="F163" s="1057"/>
      <c r="G163" s="680"/>
      <c r="H163" s="681"/>
      <c r="I163" s="681"/>
      <c r="J163" s="681"/>
      <c r="K163" s="682"/>
      <c r="L163" s="674"/>
      <c r="M163" s="675"/>
      <c r="N163" s="675"/>
      <c r="O163" s="675"/>
      <c r="P163" s="675"/>
      <c r="Q163" s="675"/>
      <c r="R163" s="675"/>
      <c r="S163" s="675"/>
      <c r="T163" s="675"/>
      <c r="U163" s="675"/>
      <c r="V163" s="675"/>
      <c r="W163" s="675"/>
      <c r="X163" s="676"/>
      <c r="Y163" s="401"/>
      <c r="Z163" s="402"/>
      <c r="AA163" s="402"/>
      <c r="AB163" s="815"/>
      <c r="AC163" s="680"/>
      <c r="AD163" s="681"/>
      <c r="AE163" s="681"/>
      <c r="AF163" s="681"/>
      <c r="AG163" s="682"/>
      <c r="AH163" s="674"/>
      <c r="AI163" s="675"/>
      <c r="AJ163" s="675"/>
      <c r="AK163" s="675"/>
      <c r="AL163" s="675"/>
      <c r="AM163" s="675"/>
      <c r="AN163" s="675"/>
      <c r="AO163" s="675"/>
      <c r="AP163" s="675"/>
      <c r="AQ163" s="675"/>
      <c r="AR163" s="675"/>
      <c r="AS163" s="675"/>
      <c r="AT163" s="676"/>
      <c r="AU163" s="401"/>
      <c r="AV163" s="402"/>
      <c r="AW163" s="402"/>
      <c r="AX163" s="403"/>
    </row>
    <row r="164" spans="1:50" ht="24.75" customHeight="1" x14ac:dyDescent="0.15">
      <c r="A164" s="1055"/>
      <c r="B164" s="1056"/>
      <c r="C164" s="1056"/>
      <c r="D164" s="1056"/>
      <c r="E164" s="1056"/>
      <c r="F164" s="1057"/>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55"/>
      <c r="B165" s="1056"/>
      <c r="C165" s="1056"/>
      <c r="D165" s="1056"/>
      <c r="E165" s="1056"/>
      <c r="F165" s="1057"/>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55"/>
      <c r="B166" s="1056"/>
      <c r="C166" s="1056"/>
      <c r="D166" s="1056"/>
      <c r="E166" s="1056"/>
      <c r="F166" s="1057"/>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55"/>
      <c r="B167" s="1056"/>
      <c r="C167" s="1056"/>
      <c r="D167" s="1056"/>
      <c r="E167" s="1056"/>
      <c r="F167" s="1057"/>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55"/>
      <c r="B168" s="1056"/>
      <c r="C168" s="1056"/>
      <c r="D168" s="1056"/>
      <c r="E168" s="1056"/>
      <c r="F168" s="1057"/>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55"/>
      <c r="B169" s="1056"/>
      <c r="C169" s="1056"/>
      <c r="D169" s="1056"/>
      <c r="E169" s="1056"/>
      <c r="F169" s="1057"/>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55"/>
      <c r="B170" s="1056"/>
      <c r="C170" s="1056"/>
      <c r="D170" s="1056"/>
      <c r="E170" s="1056"/>
      <c r="F170" s="1057"/>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55"/>
      <c r="B171" s="1056"/>
      <c r="C171" s="1056"/>
      <c r="D171" s="1056"/>
      <c r="E171" s="1056"/>
      <c r="F171" s="1057"/>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55"/>
      <c r="B172" s="1056"/>
      <c r="C172" s="1056"/>
      <c r="D172" s="1056"/>
      <c r="E172" s="1056"/>
      <c r="F172" s="1057"/>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55"/>
      <c r="B173" s="1056"/>
      <c r="C173" s="1056"/>
      <c r="D173" s="1056"/>
      <c r="E173" s="1056"/>
      <c r="F173" s="1057"/>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5"/>
      <c r="B174" s="1056"/>
      <c r="C174" s="1056"/>
      <c r="D174" s="1056"/>
      <c r="E174" s="1056"/>
      <c r="F174" s="1057"/>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55"/>
      <c r="B175" s="1056"/>
      <c r="C175" s="1056"/>
      <c r="D175" s="1056"/>
      <c r="E175" s="1056"/>
      <c r="F175" s="1057"/>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5"/>
      <c r="B176" s="1056"/>
      <c r="C176" s="1056"/>
      <c r="D176" s="1056"/>
      <c r="E176" s="1056"/>
      <c r="F176" s="1057"/>
      <c r="G176" s="680"/>
      <c r="H176" s="681"/>
      <c r="I176" s="681"/>
      <c r="J176" s="681"/>
      <c r="K176" s="682"/>
      <c r="L176" s="674"/>
      <c r="M176" s="675"/>
      <c r="N176" s="675"/>
      <c r="O176" s="675"/>
      <c r="P176" s="675"/>
      <c r="Q176" s="675"/>
      <c r="R176" s="675"/>
      <c r="S176" s="675"/>
      <c r="T176" s="675"/>
      <c r="U176" s="675"/>
      <c r="V176" s="675"/>
      <c r="W176" s="675"/>
      <c r="X176" s="676"/>
      <c r="Y176" s="401"/>
      <c r="Z176" s="402"/>
      <c r="AA176" s="402"/>
      <c r="AB176" s="815"/>
      <c r="AC176" s="680"/>
      <c r="AD176" s="681"/>
      <c r="AE176" s="681"/>
      <c r="AF176" s="681"/>
      <c r="AG176" s="682"/>
      <c r="AH176" s="674"/>
      <c r="AI176" s="675"/>
      <c r="AJ176" s="675"/>
      <c r="AK176" s="675"/>
      <c r="AL176" s="675"/>
      <c r="AM176" s="675"/>
      <c r="AN176" s="675"/>
      <c r="AO176" s="675"/>
      <c r="AP176" s="675"/>
      <c r="AQ176" s="675"/>
      <c r="AR176" s="675"/>
      <c r="AS176" s="675"/>
      <c r="AT176" s="676"/>
      <c r="AU176" s="401"/>
      <c r="AV176" s="402"/>
      <c r="AW176" s="402"/>
      <c r="AX176" s="403"/>
    </row>
    <row r="177" spans="1:50" ht="24.75" customHeight="1" x14ac:dyDescent="0.15">
      <c r="A177" s="1055"/>
      <c r="B177" s="1056"/>
      <c r="C177" s="1056"/>
      <c r="D177" s="1056"/>
      <c r="E177" s="1056"/>
      <c r="F177" s="1057"/>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55"/>
      <c r="B178" s="1056"/>
      <c r="C178" s="1056"/>
      <c r="D178" s="1056"/>
      <c r="E178" s="1056"/>
      <c r="F178" s="1057"/>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55"/>
      <c r="B179" s="1056"/>
      <c r="C179" s="1056"/>
      <c r="D179" s="1056"/>
      <c r="E179" s="1056"/>
      <c r="F179" s="1057"/>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55"/>
      <c r="B180" s="1056"/>
      <c r="C180" s="1056"/>
      <c r="D180" s="1056"/>
      <c r="E180" s="1056"/>
      <c r="F180" s="1057"/>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55"/>
      <c r="B181" s="1056"/>
      <c r="C181" s="1056"/>
      <c r="D181" s="1056"/>
      <c r="E181" s="1056"/>
      <c r="F181" s="1057"/>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55"/>
      <c r="B182" s="1056"/>
      <c r="C182" s="1056"/>
      <c r="D182" s="1056"/>
      <c r="E182" s="1056"/>
      <c r="F182" s="1057"/>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55"/>
      <c r="B183" s="1056"/>
      <c r="C183" s="1056"/>
      <c r="D183" s="1056"/>
      <c r="E183" s="1056"/>
      <c r="F183" s="1057"/>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55"/>
      <c r="B184" s="1056"/>
      <c r="C184" s="1056"/>
      <c r="D184" s="1056"/>
      <c r="E184" s="1056"/>
      <c r="F184" s="1057"/>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55"/>
      <c r="B185" s="1056"/>
      <c r="C185" s="1056"/>
      <c r="D185" s="1056"/>
      <c r="E185" s="1056"/>
      <c r="F185" s="1057"/>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55"/>
      <c r="B186" s="1056"/>
      <c r="C186" s="1056"/>
      <c r="D186" s="1056"/>
      <c r="E186" s="1056"/>
      <c r="F186" s="1057"/>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5"/>
      <c r="B187" s="1056"/>
      <c r="C187" s="1056"/>
      <c r="D187" s="1056"/>
      <c r="E187" s="1056"/>
      <c r="F187" s="1057"/>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55"/>
      <c r="B188" s="1056"/>
      <c r="C188" s="1056"/>
      <c r="D188" s="1056"/>
      <c r="E188" s="1056"/>
      <c r="F188" s="1057"/>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5"/>
      <c r="B189" s="1056"/>
      <c r="C189" s="1056"/>
      <c r="D189" s="1056"/>
      <c r="E189" s="1056"/>
      <c r="F189" s="1057"/>
      <c r="G189" s="680"/>
      <c r="H189" s="681"/>
      <c r="I189" s="681"/>
      <c r="J189" s="681"/>
      <c r="K189" s="682"/>
      <c r="L189" s="674"/>
      <c r="M189" s="675"/>
      <c r="N189" s="675"/>
      <c r="O189" s="675"/>
      <c r="P189" s="675"/>
      <c r="Q189" s="675"/>
      <c r="R189" s="675"/>
      <c r="S189" s="675"/>
      <c r="T189" s="675"/>
      <c r="U189" s="675"/>
      <c r="V189" s="675"/>
      <c r="W189" s="675"/>
      <c r="X189" s="676"/>
      <c r="Y189" s="401"/>
      <c r="Z189" s="402"/>
      <c r="AA189" s="402"/>
      <c r="AB189" s="815"/>
      <c r="AC189" s="680"/>
      <c r="AD189" s="681"/>
      <c r="AE189" s="681"/>
      <c r="AF189" s="681"/>
      <c r="AG189" s="682"/>
      <c r="AH189" s="674"/>
      <c r="AI189" s="675"/>
      <c r="AJ189" s="675"/>
      <c r="AK189" s="675"/>
      <c r="AL189" s="675"/>
      <c r="AM189" s="675"/>
      <c r="AN189" s="675"/>
      <c r="AO189" s="675"/>
      <c r="AP189" s="675"/>
      <c r="AQ189" s="675"/>
      <c r="AR189" s="675"/>
      <c r="AS189" s="675"/>
      <c r="AT189" s="676"/>
      <c r="AU189" s="401"/>
      <c r="AV189" s="402"/>
      <c r="AW189" s="402"/>
      <c r="AX189" s="403"/>
    </row>
    <row r="190" spans="1:50" ht="24.75" customHeight="1" x14ac:dyDescent="0.15">
      <c r="A190" s="1055"/>
      <c r="B190" s="1056"/>
      <c r="C190" s="1056"/>
      <c r="D190" s="1056"/>
      <c r="E190" s="1056"/>
      <c r="F190" s="1057"/>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55"/>
      <c r="B191" s="1056"/>
      <c r="C191" s="1056"/>
      <c r="D191" s="1056"/>
      <c r="E191" s="1056"/>
      <c r="F191" s="1057"/>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55"/>
      <c r="B192" s="1056"/>
      <c r="C192" s="1056"/>
      <c r="D192" s="1056"/>
      <c r="E192" s="1056"/>
      <c r="F192" s="1057"/>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55"/>
      <c r="B193" s="1056"/>
      <c r="C193" s="1056"/>
      <c r="D193" s="1056"/>
      <c r="E193" s="1056"/>
      <c r="F193" s="1057"/>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55"/>
      <c r="B194" s="1056"/>
      <c r="C194" s="1056"/>
      <c r="D194" s="1056"/>
      <c r="E194" s="1056"/>
      <c r="F194" s="1057"/>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55"/>
      <c r="B195" s="1056"/>
      <c r="C195" s="1056"/>
      <c r="D195" s="1056"/>
      <c r="E195" s="1056"/>
      <c r="F195" s="1057"/>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55"/>
      <c r="B196" s="1056"/>
      <c r="C196" s="1056"/>
      <c r="D196" s="1056"/>
      <c r="E196" s="1056"/>
      <c r="F196" s="1057"/>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55"/>
      <c r="B197" s="1056"/>
      <c r="C197" s="1056"/>
      <c r="D197" s="1056"/>
      <c r="E197" s="1056"/>
      <c r="F197" s="1057"/>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55"/>
      <c r="B198" s="1056"/>
      <c r="C198" s="1056"/>
      <c r="D198" s="1056"/>
      <c r="E198" s="1056"/>
      <c r="F198" s="1057"/>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55"/>
      <c r="B199" s="1056"/>
      <c r="C199" s="1056"/>
      <c r="D199" s="1056"/>
      <c r="E199" s="1056"/>
      <c r="F199" s="1057"/>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5"/>
      <c r="B200" s="1056"/>
      <c r="C200" s="1056"/>
      <c r="D200" s="1056"/>
      <c r="E200" s="1056"/>
      <c r="F200" s="1057"/>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55"/>
      <c r="B201" s="1056"/>
      <c r="C201" s="1056"/>
      <c r="D201" s="1056"/>
      <c r="E201" s="1056"/>
      <c r="F201" s="1057"/>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5"/>
      <c r="B202" s="1056"/>
      <c r="C202" s="1056"/>
      <c r="D202" s="1056"/>
      <c r="E202" s="1056"/>
      <c r="F202" s="1057"/>
      <c r="G202" s="680"/>
      <c r="H202" s="681"/>
      <c r="I202" s="681"/>
      <c r="J202" s="681"/>
      <c r="K202" s="682"/>
      <c r="L202" s="674"/>
      <c r="M202" s="675"/>
      <c r="N202" s="675"/>
      <c r="O202" s="675"/>
      <c r="P202" s="675"/>
      <c r="Q202" s="675"/>
      <c r="R202" s="675"/>
      <c r="S202" s="675"/>
      <c r="T202" s="675"/>
      <c r="U202" s="675"/>
      <c r="V202" s="675"/>
      <c r="W202" s="675"/>
      <c r="X202" s="676"/>
      <c r="Y202" s="401"/>
      <c r="Z202" s="402"/>
      <c r="AA202" s="402"/>
      <c r="AB202" s="815"/>
      <c r="AC202" s="680"/>
      <c r="AD202" s="681"/>
      <c r="AE202" s="681"/>
      <c r="AF202" s="681"/>
      <c r="AG202" s="682"/>
      <c r="AH202" s="674"/>
      <c r="AI202" s="675"/>
      <c r="AJ202" s="675"/>
      <c r="AK202" s="675"/>
      <c r="AL202" s="675"/>
      <c r="AM202" s="675"/>
      <c r="AN202" s="675"/>
      <c r="AO202" s="675"/>
      <c r="AP202" s="675"/>
      <c r="AQ202" s="675"/>
      <c r="AR202" s="675"/>
      <c r="AS202" s="675"/>
      <c r="AT202" s="676"/>
      <c r="AU202" s="401"/>
      <c r="AV202" s="402"/>
      <c r="AW202" s="402"/>
      <c r="AX202" s="403"/>
    </row>
    <row r="203" spans="1:50" ht="24.75" customHeight="1" x14ac:dyDescent="0.15">
      <c r="A203" s="1055"/>
      <c r="B203" s="1056"/>
      <c r="C203" s="1056"/>
      <c r="D203" s="1056"/>
      <c r="E203" s="1056"/>
      <c r="F203" s="1057"/>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55"/>
      <c r="B204" s="1056"/>
      <c r="C204" s="1056"/>
      <c r="D204" s="1056"/>
      <c r="E204" s="1056"/>
      <c r="F204" s="1057"/>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55"/>
      <c r="B205" s="1056"/>
      <c r="C205" s="1056"/>
      <c r="D205" s="1056"/>
      <c r="E205" s="1056"/>
      <c r="F205" s="1057"/>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55"/>
      <c r="B206" s="1056"/>
      <c r="C206" s="1056"/>
      <c r="D206" s="1056"/>
      <c r="E206" s="1056"/>
      <c r="F206" s="1057"/>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55"/>
      <c r="B207" s="1056"/>
      <c r="C207" s="1056"/>
      <c r="D207" s="1056"/>
      <c r="E207" s="1056"/>
      <c r="F207" s="1057"/>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55"/>
      <c r="B208" s="1056"/>
      <c r="C208" s="1056"/>
      <c r="D208" s="1056"/>
      <c r="E208" s="1056"/>
      <c r="F208" s="1057"/>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55"/>
      <c r="B209" s="1056"/>
      <c r="C209" s="1056"/>
      <c r="D209" s="1056"/>
      <c r="E209" s="1056"/>
      <c r="F209" s="1057"/>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55"/>
      <c r="B210" s="1056"/>
      <c r="C210" s="1056"/>
      <c r="D210" s="1056"/>
      <c r="E210" s="1056"/>
      <c r="F210" s="1057"/>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55"/>
      <c r="B211" s="1056"/>
      <c r="C211" s="1056"/>
      <c r="D211" s="1056"/>
      <c r="E211" s="1056"/>
      <c r="F211" s="1057"/>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55"/>
      <c r="B215" s="1056"/>
      <c r="C215" s="1056"/>
      <c r="D215" s="1056"/>
      <c r="E215" s="1056"/>
      <c r="F215" s="1057"/>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5"/>
      <c r="B216" s="1056"/>
      <c r="C216" s="1056"/>
      <c r="D216" s="1056"/>
      <c r="E216" s="1056"/>
      <c r="F216" s="1057"/>
      <c r="G216" s="680"/>
      <c r="H216" s="681"/>
      <c r="I216" s="681"/>
      <c r="J216" s="681"/>
      <c r="K216" s="682"/>
      <c r="L216" s="674"/>
      <c r="M216" s="675"/>
      <c r="N216" s="675"/>
      <c r="O216" s="675"/>
      <c r="P216" s="675"/>
      <c r="Q216" s="675"/>
      <c r="R216" s="675"/>
      <c r="S216" s="675"/>
      <c r="T216" s="675"/>
      <c r="U216" s="675"/>
      <c r="V216" s="675"/>
      <c r="W216" s="675"/>
      <c r="X216" s="676"/>
      <c r="Y216" s="401"/>
      <c r="Z216" s="402"/>
      <c r="AA216" s="402"/>
      <c r="AB216" s="815"/>
      <c r="AC216" s="680"/>
      <c r="AD216" s="681"/>
      <c r="AE216" s="681"/>
      <c r="AF216" s="681"/>
      <c r="AG216" s="682"/>
      <c r="AH216" s="674"/>
      <c r="AI216" s="675"/>
      <c r="AJ216" s="675"/>
      <c r="AK216" s="675"/>
      <c r="AL216" s="675"/>
      <c r="AM216" s="675"/>
      <c r="AN216" s="675"/>
      <c r="AO216" s="675"/>
      <c r="AP216" s="675"/>
      <c r="AQ216" s="675"/>
      <c r="AR216" s="675"/>
      <c r="AS216" s="675"/>
      <c r="AT216" s="676"/>
      <c r="AU216" s="401"/>
      <c r="AV216" s="402"/>
      <c r="AW216" s="402"/>
      <c r="AX216" s="403"/>
    </row>
    <row r="217" spans="1:50" ht="24.75" customHeight="1" x14ac:dyDescent="0.15">
      <c r="A217" s="1055"/>
      <c r="B217" s="1056"/>
      <c r="C217" s="1056"/>
      <c r="D217" s="1056"/>
      <c r="E217" s="1056"/>
      <c r="F217" s="1057"/>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55"/>
      <c r="B218" s="1056"/>
      <c r="C218" s="1056"/>
      <c r="D218" s="1056"/>
      <c r="E218" s="1056"/>
      <c r="F218" s="1057"/>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55"/>
      <c r="B219" s="1056"/>
      <c r="C219" s="1056"/>
      <c r="D219" s="1056"/>
      <c r="E219" s="1056"/>
      <c r="F219" s="1057"/>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55"/>
      <c r="B220" s="1056"/>
      <c r="C220" s="1056"/>
      <c r="D220" s="1056"/>
      <c r="E220" s="1056"/>
      <c r="F220" s="1057"/>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55"/>
      <c r="B221" s="1056"/>
      <c r="C221" s="1056"/>
      <c r="D221" s="1056"/>
      <c r="E221" s="1056"/>
      <c r="F221" s="1057"/>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55"/>
      <c r="B222" s="1056"/>
      <c r="C222" s="1056"/>
      <c r="D222" s="1056"/>
      <c r="E222" s="1056"/>
      <c r="F222" s="1057"/>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55"/>
      <c r="B223" s="1056"/>
      <c r="C223" s="1056"/>
      <c r="D223" s="1056"/>
      <c r="E223" s="1056"/>
      <c r="F223" s="1057"/>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55"/>
      <c r="B224" s="1056"/>
      <c r="C224" s="1056"/>
      <c r="D224" s="1056"/>
      <c r="E224" s="1056"/>
      <c r="F224" s="1057"/>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55"/>
      <c r="B225" s="1056"/>
      <c r="C225" s="1056"/>
      <c r="D225" s="1056"/>
      <c r="E225" s="1056"/>
      <c r="F225" s="1057"/>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55"/>
      <c r="B226" s="1056"/>
      <c r="C226" s="1056"/>
      <c r="D226" s="1056"/>
      <c r="E226" s="1056"/>
      <c r="F226" s="1057"/>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5"/>
      <c r="B227" s="1056"/>
      <c r="C227" s="1056"/>
      <c r="D227" s="1056"/>
      <c r="E227" s="1056"/>
      <c r="F227" s="1057"/>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55"/>
      <c r="B228" s="1056"/>
      <c r="C228" s="1056"/>
      <c r="D228" s="1056"/>
      <c r="E228" s="1056"/>
      <c r="F228" s="1057"/>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5"/>
      <c r="B229" s="1056"/>
      <c r="C229" s="1056"/>
      <c r="D229" s="1056"/>
      <c r="E229" s="1056"/>
      <c r="F229" s="1057"/>
      <c r="G229" s="680"/>
      <c r="H229" s="681"/>
      <c r="I229" s="681"/>
      <c r="J229" s="681"/>
      <c r="K229" s="682"/>
      <c r="L229" s="674"/>
      <c r="M229" s="675"/>
      <c r="N229" s="675"/>
      <c r="O229" s="675"/>
      <c r="P229" s="675"/>
      <c r="Q229" s="675"/>
      <c r="R229" s="675"/>
      <c r="S229" s="675"/>
      <c r="T229" s="675"/>
      <c r="U229" s="675"/>
      <c r="V229" s="675"/>
      <c r="W229" s="675"/>
      <c r="X229" s="676"/>
      <c r="Y229" s="401"/>
      <c r="Z229" s="402"/>
      <c r="AA229" s="402"/>
      <c r="AB229" s="815"/>
      <c r="AC229" s="680"/>
      <c r="AD229" s="681"/>
      <c r="AE229" s="681"/>
      <c r="AF229" s="681"/>
      <c r="AG229" s="682"/>
      <c r="AH229" s="674"/>
      <c r="AI229" s="675"/>
      <c r="AJ229" s="675"/>
      <c r="AK229" s="675"/>
      <c r="AL229" s="675"/>
      <c r="AM229" s="675"/>
      <c r="AN229" s="675"/>
      <c r="AO229" s="675"/>
      <c r="AP229" s="675"/>
      <c r="AQ229" s="675"/>
      <c r="AR229" s="675"/>
      <c r="AS229" s="675"/>
      <c r="AT229" s="676"/>
      <c r="AU229" s="401"/>
      <c r="AV229" s="402"/>
      <c r="AW229" s="402"/>
      <c r="AX229" s="403"/>
    </row>
    <row r="230" spans="1:50" ht="24.75" customHeight="1" x14ac:dyDescent="0.15">
      <c r="A230" s="1055"/>
      <c r="B230" s="1056"/>
      <c r="C230" s="1056"/>
      <c r="D230" s="1056"/>
      <c r="E230" s="1056"/>
      <c r="F230" s="1057"/>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55"/>
      <c r="B231" s="1056"/>
      <c r="C231" s="1056"/>
      <c r="D231" s="1056"/>
      <c r="E231" s="1056"/>
      <c r="F231" s="1057"/>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55"/>
      <c r="B232" s="1056"/>
      <c r="C232" s="1056"/>
      <c r="D232" s="1056"/>
      <c r="E232" s="1056"/>
      <c r="F232" s="1057"/>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55"/>
      <c r="B233" s="1056"/>
      <c r="C233" s="1056"/>
      <c r="D233" s="1056"/>
      <c r="E233" s="1056"/>
      <c r="F233" s="1057"/>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55"/>
      <c r="B234" s="1056"/>
      <c r="C234" s="1056"/>
      <c r="D234" s="1056"/>
      <c r="E234" s="1056"/>
      <c r="F234" s="1057"/>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55"/>
      <c r="B235" s="1056"/>
      <c r="C235" s="1056"/>
      <c r="D235" s="1056"/>
      <c r="E235" s="1056"/>
      <c r="F235" s="1057"/>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55"/>
      <c r="B236" s="1056"/>
      <c r="C236" s="1056"/>
      <c r="D236" s="1056"/>
      <c r="E236" s="1056"/>
      <c r="F236" s="1057"/>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55"/>
      <c r="B237" s="1056"/>
      <c r="C237" s="1056"/>
      <c r="D237" s="1056"/>
      <c r="E237" s="1056"/>
      <c r="F237" s="1057"/>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55"/>
      <c r="B238" s="1056"/>
      <c r="C238" s="1056"/>
      <c r="D238" s="1056"/>
      <c r="E238" s="1056"/>
      <c r="F238" s="1057"/>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55"/>
      <c r="B239" s="1056"/>
      <c r="C239" s="1056"/>
      <c r="D239" s="1056"/>
      <c r="E239" s="1056"/>
      <c r="F239" s="1057"/>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5"/>
      <c r="B240" s="1056"/>
      <c r="C240" s="1056"/>
      <c r="D240" s="1056"/>
      <c r="E240" s="1056"/>
      <c r="F240" s="1057"/>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55"/>
      <c r="B241" s="1056"/>
      <c r="C241" s="1056"/>
      <c r="D241" s="1056"/>
      <c r="E241" s="1056"/>
      <c r="F241" s="1057"/>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5"/>
      <c r="B242" s="1056"/>
      <c r="C242" s="1056"/>
      <c r="D242" s="1056"/>
      <c r="E242" s="1056"/>
      <c r="F242" s="1057"/>
      <c r="G242" s="680"/>
      <c r="H242" s="681"/>
      <c r="I242" s="681"/>
      <c r="J242" s="681"/>
      <c r="K242" s="682"/>
      <c r="L242" s="674"/>
      <c r="M242" s="675"/>
      <c r="N242" s="675"/>
      <c r="O242" s="675"/>
      <c r="P242" s="675"/>
      <c r="Q242" s="675"/>
      <c r="R242" s="675"/>
      <c r="S242" s="675"/>
      <c r="T242" s="675"/>
      <c r="U242" s="675"/>
      <c r="V242" s="675"/>
      <c r="W242" s="675"/>
      <c r="X242" s="676"/>
      <c r="Y242" s="401"/>
      <c r="Z242" s="402"/>
      <c r="AA242" s="402"/>
      <c r="AB242" s="815"/>
      <c r="AC242" s="680"/>
      <c r="AD242" s="681"/>
      <c r="AE242" s="681"/>
      <c r="AF242" s="681"/>
      <c r="AG242" s="682"/>
      <c r="AH242" s="674"/>
      <c r="AI242" s="675"/>
      <c r="AJ242" s="675"/>
      <c r="AK242" s="675"/>
      <c r="AL242" s="675"/>
      <c r="AM242" s="675"/>
      <c r="AN242" s="675"/>
      <c r="AO242" s="675"/>
      <c r="AP242" s="675"/>
      <c r="AQ242" s="675"/>
      <c r="AR242" s="675"/>
      <c r="AS242" s="675"/>
      <c r="AT242" s="676"/>
      <c r="AU242" s="401"/>
      <c r="AV242" s="402"/>
      <c r="AW242" s="402"/>
      <c r="AX242" s="403"/>
    </row>
    <row r="243" spans="1:50" ht="24.75" customHeight="1" x14ac:dyDescent="0.15">
      <c r="A243" s="1055"/>
      <c r="B243" s="1056"/>
      <c r="C243" s="1056"/>
      <c r="D243" s="1056"/>
      <c r="E243" s="1056"/>
      <c r="F243" s="1057"/>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55"/>
      <c r="B244" s="1056"/>
      <c r="C244" s="1056"/>
      <c r="D244" s="1056"/>
      <c r="E244" s="1056"/>
      <c r="F244" s="1057"/>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55"/>
      <c r="B245" s="1056"/>
      <c r="C245" s="1056"/>
      <c r="D245" s="1056"/>
      <c r="E245" s="1056"/>
      <c r="F245" s="1057"/>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55"/>
      <c r="B246" s="1056"/>
      <c r="C246" s="1056"/>
      <c r="D246" s="1056"/>
      <c r="E246" s="1056"/>
      <c r="F246" s="1057"/>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55"/>
      <c r="B247" s="1056"/>
      <c r="C247" s="1056"/>
      <c r="D247" s="1056"/>
      <c r="E247" s="1056"/>
      <c r="F247" s="1057"/>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55"/>
      <c r="B248" s="1056"/>
      <c r="C248" s="1056"/>
      <c r="D248" s="1056"/>
      <c r="E248" s="1056"/>
      <c r="F248" s="1057"/>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55"/>
      <c r="B249" s="1056"/>
      <c r="C249" s="1056"/>
      <c r="D249" s="1056"/>
      <c r="E249" s="1056"/>
      <c r="F249" s="1057"/>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55"/>
      <c r="B250" s="1056"/>
      <c r="C250" s="1056"/>
      <c r="D250" s="1056"/>
      <c r="E250" s="1056"/>
      <c r="F250" s="1057"/>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55"/>
      <c r="B251" s="1056"/>
      <c r="C251" s="1056"/>
      <c r="D251" s="1056"/>
      <c r="E251" s="1056"/>
      <c r="F251" s="1057"/>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55"/>
      <c r="B252" s="1056"/>
      <c r="C252" s="1056"/>
      <c r="D252" s="1056"/>
      <c r="E252" s="1056"/>
      <c r="F252" s="1057"/>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5"/>
      <c r="B253" s="1056"/>
      <c r="C253" s="1056"/>
      <c r="D253" s="1056"/>
      <c r="E253" s="1056"/>
      <c r="F253" s="1057"/>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55"/>
      <c r="B254" s="1056"/>
      <c r="C254" s="1056"/>
      <c r="D254" s="1056"/>
      <c r="E254" s="1056"/>
      <c r="F254" s="1057"/>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5"/>
      <c r="B255" s="1056"/>
      <c r="C255" s="1056"/>
      <c r="D255" s="1056"/>
      <c r="E255" s="1056"/>
      <c r="F255" s="1057"/>
      <c r="G255" s="680"/>
      <c r="H255" s="681"/>
      <c r="I255" s="681"/>
      <c r="J255" s="681"/>
      <c r="K255" s="682"/>
      <c r="L255" s="674"/>
      <c r="M255" s="675"/>
      <c r="N255" s="675"/>
      <c r="O255" s="675"/>
      <c r="P255" s="675"/>
      <c r="Q255" s="675"/>
      <c r="R255" s="675"/>
      <c r="S255" s="675"/>
      <c r="T255" s="675"/>
      <c r="U255" s="675"/>
      <c r="V255" s="675"/>
      <c r="W255" s="675"/>
      <c r="X255" s="676"/>
      <c r="Y255" s="401"/>
      <c r="Z255" s="402"/>
      <c r="AA255" s="402"/>
      <c r="AB255" s="815"/>
      <c r="AC255" s="680"/>
      <c r="AD255" s="681"/>
      <c r="AE255" s="681"/>
      <c r="AF255" s="681"/>
      <c r="AG255" s="682"/>
      <c r="AH255" s="674"/>
      <c r="AI255" s="675"/>
      <c r="AJ255" s="675"/>
      <c r="AK255" s="675"/>
      <c r="AL255" s="675"/>
      <c r="AM255" s="675"/>
      <c r="AN255" s="675"/>
      <c r="AO255" s="675"/>
      <c r="AP255" s="675"/>
      <c r="AQ255" s="675"/>
      <c r="AR255" s="675"/>
      <c r="AS255" s="675"/>
      <c r="AT255" s="676"/>
      <c r="AU255" s="401"/>
      <c r="AV255" s="402"/>
      <c r="AW255" s="402"/>
      <c r="AX255" s="403"/>
    </row>
    <row r="256" spans="1:50" ht="24.75" customHeight="1" x14ac:dyDescent="0.15">
      <c r="A256" s="1055"/>
      <c r="B256" s="1056"/>
      <c r="C256" s="1056"/>
      <c r="D256" s="1056"/>
      <c r="E256" s="1056"/>
      <c r="F256" s="1057"/>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55"/>
      <c r="B257" s="1056"/>
      <c r="C257" s="1056"/>
      <c r="D257" s="1056"/>
      <c r="E257" s="1056"/>
      <c r="F257" s="1057"/>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55"/>
      <c r="B258" s="1056"/>
      <c r="C258" s="1056"/>
      <c r="D258" s="1056"/>
      <c r="E258" s="1056"/>
      <c r="F258" s="1057"/>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55"/>
      <c r="B259" s="1056"/>
      <c r="C259" s="1056"/>
      <c r="D259" s="1056"/>
      <c r="E259" s="1056"/>
      <c r="F259" s="1057"/>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55"/>
      <c r="B260" s="1056"/>
      <c r="C260" s="1056"/>
      <c r="D260" s="1056"/>
      <c r="E260" s="1056"/>
      <c r="F260" s="1057"/>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55"/>
      <c r="B261" s="1056"/>
      <c r="C261" s="1056"/>
      <c r="D261" s="1056"/>
      <c r="E261" s="1056"/>
      <c r="F261" s="1057"/>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55"/>
      <c r="B262" s="1056"/>
      <c r="C262" s="1056"/>
      <c r="D262" s="1056"/>
      <c r="E262" s="1056"/>
      <c r="F262" s="1057"/>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55"/>
      <c r="B263" s="1056"/>
      <c r="C263" s="1056"/>
      <c r="D263" s="1056"/>
      <c r="E263" s="1056"/>
      <c r="F263" s="1057"/>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55"/>
      <c r="B264" s="1056"/>
      <c r="C264" s="1056"/>
      <c r="D264" s="1056"/>
      <c r="E264" s="1056"/>
      <c r="F264" s="1057"/>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539CA280-8477-4644-820A-6AFB8B5F2755}"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customSheetViews>
    <customSheetView guid="{539CA280-8477-4644-820A-6AFB8B5F2755}"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2019-08-29T11:53:23Z</cp:lastPrinted>
  <dcterms:created xsi:type="dcterms:W3CDTF">2012-03-13T00:50:25Z</dcterms:created>
  <dcterms:modified xsi:type="dcterms:W3CDTF">2020-11-19T07:38:38Z</dcterms:modified>
</cp:coreProperties>
</file>