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3849322D-0D1D-4E88-B77C-2F85A8EE5E2F}" xr6:coauthVersionLast="36" xr6:coauthVersionMax="36" xr10:uidLastSave="{00000000-0000-0000-0000-000000000000}"/>
  <bookViews>
    <workbookView xWindow="2050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<sst xmlns="http://schemas.openxmlformats.org/spreadsheetml/2006/main" count="3024" uniqueCount="675">
  <si>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</si>
  <si>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</si>
  <si>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</si>
  <si>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</si>
  <si>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</si>
  <si>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</si>
  <si>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</si>
  <si>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</si>
  <si>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</si>
  <si>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</si>
  <si>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</si>
  <si>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</si>
  <si>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</si>
  <si>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</si>
  <si>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</si>
  <si>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</si>
  <si>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</si>
  <si>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</si>
  <si>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</si>
  <si>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</si>
  <si>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</si>
  <si>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</si>
  <si>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</si>
  <si>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</si>
  <si>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</si>
  <si>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</si>
  <si>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</si>
  <si>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</si>
  <si>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</si>
  <si>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</si>
  <si>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</si>
  <si>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</si>
  <si>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</si>
  <si>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</si>
  <si>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</si>
  <si>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</si>
  <si>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</si>
  <si>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</si>
  <si>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</si>
  <si>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</si>
  <si>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</si>
  <si>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</si>
  <si>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</si>
  <si>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</si>
  <si>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</si>
  <si>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</si>
  <si>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</si>
  <si>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</si>
  <si>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</si>
  <si>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</si>
  <si>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</si>
  <si>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</si>
  <si>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</si>
  <si>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</si>
  <si>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</si>
  <si>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</si>
  <si>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</si>
  <si>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</si>
  <si>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</si>
  <si>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</si>
  <si>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</si>
  <si>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</si>
  <si>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</si>
  <si>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</si>
  <si>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</si>
  <si>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</si>
  <si>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</si>
  <si>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</si>
  <si>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</si>
  <si>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</si>
  <si>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</si>
  <si>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</si>
  <si>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</si>
  <si>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</si>
  <si>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</si>
  <si>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</si>
  <si>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</si>
  <si>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</si>
  <si>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</si>
  <si>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</si>
  <si>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</si>
  <si>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</si>
  <si>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</si>
  <si>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</si>
  <si>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</si>
  <si>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</si>
  <si>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</si>
  <si>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</si>
  <si>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</si>
  <si>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</si>
  <si>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</si>
  <si>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</si>
  <si>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</si>
  <si>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</si>
  <si>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</si>
  <si>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</si>
  <si>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</si>
  <si>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</si>
  <si>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</si>
  <si>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</si>
  <si>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</si>
  <si>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</si>
  <si>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</si>
  <si>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</si>
  <si>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</si>
  <si>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</si>
  <si>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</si>
  <si>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</si>
  <si>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</si>
  <si>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</si>
  <si>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</si>
  <si>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</si>
  <si>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</si>
  <si>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</si>
  <si>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</si>
  <si>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</si>
  <si>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</si>
  <si>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</si>
  <si>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</si>
  <si>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</si>
  <si>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</si>
  <si>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</si>
  <si>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</si>
  <si>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</si>
  <si>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</si>
  <si>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</si>
  <si>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</si>
  <si>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</si>
  <si>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</si>
  <si>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</si>
  <si>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</si>
  <si>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</si>
  <si>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</si>
  <si>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</si>
  <si>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</si>
  <si>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</si>
  <si>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</si>
  <si>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</si>
  <si>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</si>
  <si>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</si>
  <si>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</si>
  <si>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</si>
  <si>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</si>
  <si>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</si>
  <si>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</si>
  <si>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</si>
  <si>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</si>
  <si>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</si>
  <si>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</si>
  <si>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</si>
  <si>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</si>
  <si>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</si>
  <si>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</si>
  <si>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</si>
  <si>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</si>
  <si>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</si>
  <si>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</si>
  <si>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</si>
  <si>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</si>
  <si>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</si>
  <si>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</si>
  <si>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</si>
  <si>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</si>
  <si>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</si>
  <si>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</si>
  <si>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</si>
  <si>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</si>
  <si>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</si>
  <si>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</si>
  <si>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</si>
  <si>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</si>
  <si>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</si>
  <si>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</si>
  <si>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</si>
  <si>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</si>
  <si>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</si>
  <si>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</si>
  <si>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</si>
  <si>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</si>
  <si>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</si>
  <si>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</si>
  <si>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</si>
  <si>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</si>
  <si>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</si>
  <si>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</si>
  <si>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</si>
  <si>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</si>
  <si>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</si>
  <si>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</si>
  <si>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</si>
  <si>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</si>
  <si>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</si>
  <si>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</si>
  <si>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</si>
  <si>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</si>
  <si>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</si>
  <si>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</si>
  <si>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</si>
  <si>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</si>
  <si>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</si>
  <si>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</si>
  <si>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</si>
  <si>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</si>
  <si>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</si>
  <si>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</si>
  <si>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</si>
  <si>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</si>
  <si>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</si>
  <si>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</si>
  <si>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</si>
  <si>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</si>
  <si>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</si>
  <si>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</si>
  <si>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</si>
  <si>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</si>
  <si>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</si>
  <si>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</si>
  <si>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</si>
  <si>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</si>
  <si>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</si>
  <si>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</si>
  <si>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</si>
  <si>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</si>
  <si>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</si>
  <si>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</si>
  <si>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</si>
  <si>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</si>
  <si>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</si>
  <si>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</si>
  <si>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</si>
  <si>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</si>
  <si>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</si>
  <si>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</si>
  <si>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</si>
  <si>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</si>
  <si>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</si>
  <si>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</si>
  <si>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</si>
  <si>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</si>
  <si>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</si>
  <si>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</si>
  <si>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</si>
  <si>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</si>
  <si>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</si>
  <si>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</si>
  <si>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</si>
  <si>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</si>
  <si>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</si>
  <si>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</si>
  <si>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</si>
  <si>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</si>
  <si>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</si>
  <si>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</si>
  <si>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</si>
  <si>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</si>
  <si>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</si>
  <si>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</si>
  <si>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</si>
  <si>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</si>
  <si>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</si>
  <si>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</si>
  <si>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</si>
  <si>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</si>
  <si>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</si>
  <si>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</si>
  <si>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</si>
  <si>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</si>
  <si>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</si>
  <si>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</si>
  <si>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</si>
  <si>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</si>
  <si>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</si>
  <si>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</si>
  <si>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</si>
  <si>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</si>
  <si>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</si>
  <si>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</si>
  <si>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</si>
  <si>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</si>
  <si>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</si>
  <si>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</si>
  <si>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</si>
  <si>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</si>
  <si>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</si>
  <si>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</si>
  <si>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</si>
  <si>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</si>
  <si>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</si>
  <si>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</si>
  <si>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</si>
  <si>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</si>
  <si>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</si>
  <si>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</si>
  <si>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</si>
  <si>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</si>
  <si>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</si>
  <si>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</si>
  <si>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</si>
  <si>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</si>
  <si>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</si>
  <si>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</si>
  <si>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</si>
  <si>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</si>
  <si>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</si>
  <si>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</si>
  <si>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</si>
  <si>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</si>
  <si>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</si>
  <si>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</si>
  <si>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</si>
  <si>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</si>
  <si>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</si>
  <si>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</si>
  <si>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</si>
  <si>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</si>
  <si>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</si>
  <si>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</si>
  <si>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</si>
  <si>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</si>
  <si>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</si>
  <si>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</si>
  <si>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</si>
  <si>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</si>
  <si>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</si>
  <si>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</si>
  <si>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</si>
  <si>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</si>
  <si>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</si>
  <si>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</si>
  <si>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</si>
  <si>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</si>
  <si>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</si>
  <si>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</si>
  <si>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</si>
  <si>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</si>
  <si>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</si>
  <si>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</si>
  <si>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</si>
  <si>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</si>
  <si>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</si>
  <si>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</si>
  <si>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</si>
  <si>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</si>
  <si>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</si>
  <si>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</si>
  <si>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</si>
  <si>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</si>
  <si>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</si>
  <si>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</si>
  <si>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</si>
  <si>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</si>
  <si>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</si>
  <si>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</si>
  <si>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</si>
  <si>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</si>
  <si>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</si>
  <si>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</si>
  <si>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</si>
  <si>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</si>
  <si>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</si>
  <si>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</si>
  <si>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</si>
  <si>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</si>
  <si>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</si>
  <si>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</si>
  <si>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</si>
  <si>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</si>
  <si>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</si>
  <si>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</si>
  <si>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</si>
  <si>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</si>
  <si>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</si>
  <si>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</si>
  <si>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</si>
  <si>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</si>
  <si>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</si>
  <si>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</si>
  <si>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</si>
  <si>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</si>
  <si>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</si>
  <si>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</si>
  <si>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</si>
  <si>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</si>
  <si>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</si>
  <si>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</si>
  <si>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</si>
  <si>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</si>
  <si>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</si>
  <si>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</si>
  <si>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</si>
  <si>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</si>
  <si>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</si>
  <si>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</si>
  <si>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</si>
  <si>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</si>
  <si>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</si>
  <si>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</si>
  <si>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</si>
  <si>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</si>
  <si>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</si>
  <si>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</si>
  <si>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</si>
  <si>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</si>
  <si>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</si>
  <si>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</si>
  <si>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</si>
  <si>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</si>
  <si>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</si>
  <si>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</si>
  <si>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</si>
  <si>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</si>
  <si>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</si>
  <si>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</si>
  <si>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</si>
  <si>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</si>
  <si>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</si>
  <si>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</si>
  <si>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</si>
  <si>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</si>
  <si>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</si>
  <si>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</si>
  <si>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</si>
  <si>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</si>
  <si>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</si>
  <si>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</si>
  <si>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</si>
  <si>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</si>
  <si>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</si>
  <si>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</si>
  <si>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</si>
  <si>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</si>
  <si>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</si>
  <si>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</si>
  <si>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</si>
  <si>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</si>
  <si>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</si>
  <si>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</si>
  <si>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</si>
  <si>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</si>
  <si>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</si>
  <si>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</si>
  <si>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</si>
  <si>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</si>
  <si>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</si>
  <si>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</si>
  <si>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</si>
  <si>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</si>
  <si>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</si>
  <si>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</si>
  <si>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</si>
  <si>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</si>
  <si>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</si>
  <si>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</si>
  <si>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</si>
  <si>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</si>
  <si>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</si>
  <si>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</si>
  <si>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</si>
  <si>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</si>
  <si>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</si>
  <si>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</si>
  <si>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</si>
  <si>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</si>
  <si>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</si>
  <si>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</si>
  <si>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</si>
  <si>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</si>
  <si>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</si>
  <si>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</si>
  <si>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</si>
  <si>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</si>
  <si>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</si>
  <si>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</si>
  <si>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</si>
  <si>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</si>
  <si>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</si>
  <si>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</si>
  <si>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</si>
  <si>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</si>
  <si>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</si>
  <si>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</si>
  <si>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</si>
  <si>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</si>
  <si>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</si>
  <si>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</si>
  <si>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</si>
  <si>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</si>
  <si>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</si>
  <si>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</si>
  <si>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</si>
  <si>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</si>
  <si>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</si>
  <si>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</si>
  <si>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</si>
  <si>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</si>
  <si>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</si>
  <si>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</si>
  <si>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</si>
  <si>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</si>
  <si>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</si>
  <si>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</si>
  <si>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</si>
  <si>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</si>
  <si>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</si>
  <si>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</si>
  <si>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</si>
  <si>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</si>
  <si>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</si>
  <si>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</si>
  <si>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</si>
  <si>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</si>
  <si>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</si>
  <si>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</si>
  <si>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</si>
  <si>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</si>
  <si>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</si>
  <si>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</si>
  <si>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</si>
  <si>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</si>
  <si>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</si>
  <si>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</si>
  <si>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</si>
  <si>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</si>
  <si>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</si>
  <si>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</si>
  <si>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</si>
  <si>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</si>
  <si>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</si>
  <si>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</si>
  <si>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</si>
  <si>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</si>
  <si>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</si>
  <si>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</si>
  <si>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</si>
  <si>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</si>
  <si>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</si>
  <si>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</si>
  <si>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</si>
  <si>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</si>
  <si>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</si>
  <si>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</si>
  <si>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</si>
  <si>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</si>
  <si>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</si>
  <si>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</si>
  <si>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</si>
  <si>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</si>
  <si>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</si>
  <si>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</si>
  <si>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</si>
  <si>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</si>
  <si>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</si>
  <si>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</si>
  <si>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</si>
  <si>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</si>
  <si>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</si>
  <si>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</si>
  <si>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</si>
  <si>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</si>
  <si>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</si>
  <si>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</si>
  <si>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</si>
  <si>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</si>
  <si>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</si>
  <si>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</si>
  <si>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</si>
  <si>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</si>
  <si>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</si>
  <si>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</si>
  <si>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</si>
  <si>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</si>
  <si>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</si>
  <si>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</si>
  <si>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</si>
  <si>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</si>
  <si>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</si>
  <si>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平成２７年度</t>
    <phoneticPr fontId="5"/>
  </si>
  <si>
    <t>終了予定なし</t>
    <phoneticPr fontId="5"/>
  </si>
  <si>
    <t>スポーツ基本法第２１条、第２２条</t>
    <phoneticPr fontId="5"/>
  </si>
  <si>
    <t>スポーツ基本計画（平成29年3月24日策定）</t>
    <phoneticPr fontId="5"/>
  </si>
  <si>
    <t>-</t>
    <phoneticPr fontId="5"/>
  </si>
  <si>
    <t>-</t>
    <phoneticPr fontId="5"/>
  </si>
  <si>
    <t>地方スポーツ振興費補助金</t>
    <phoneticPr fontId="5"/>
  </si>
  <si>
    <t>【（１）運動・スポーツ習慣化促進事業】成人の週１回以上のスポーツ実施率の向上</t>
    <phoneticPr fontId="5"/>
  </si>
  <si>
    <t>成人の週１回以上のスポーツ実施率</t>
    <phoneticPr fontId="5"/>
  </si>
  <si>
    <t>％</t>
    <phoneticPr fontId="5"/>
  </si>
  <si>
    <t>％</t>
    <phoneticPr fontId="5"/>
  </si>
  <si>
    <t>【（１）運動・スポーツ習慣化促進事業】本事業に参画した地方公共団体における成人の週1回以上のスポーツ実施率の向上
※30年度の調査実績を踏まえ目標値を設定予定</t>
    <phoneticPr fontId="5"/>
  </si>
  <si>
    <t>本事業に参画した地方公共団体における成人の週１回以上のスポーツ実施率</t>
    <phoneticPr fontId="5"/>
  </si>
  <si>
    <t>団体数</t>
  </si>
  <si>
    <t>億円</t>
  </si>
  <si>
    <t>％</t>
    <phoneticPr fontId="5"/>
  </si>
  <si>
    <t>％</t>
    <phoneticPr fontId="5"/>
  </si>
  <si>
    <t>【（１）運動・スポーツ習慣化促進事業】
執行額（百万円）／実施箇所数　　　　　　　　　　　　　　</t>
    <phoneticPr fontId="5"/>
  </si>
  <si>
    <t>百万円</t>
    <phoneticPr fontId="5"/>
  </si>
  <si>
    <t>百万円/
箇所数</t>
    <phoneticPr fontId="5"/>
  </si>
  <si>
    <t>332.2/21</t>
    <phoneticPr fontId="5"/>
  </si>
  <si>
    <t>80/14</t>
    <phoneticPr fontId="5"/>
  </si>
  <si>
    <t>／　　　　　　　　　　　　　　</t>
    <phoneticPr fontId="5"/>
  </si>
  <si>
    <t>　　/</t>
    <phoneticPr fontId="5"/>
  </si>
  <si>
    <t>／　　　　　　　　　　　　　　</t>
    <phoneticPr fontId="5"/>
  </si>
  <si>
    <t>　　/</t>
    <phoneticPr fontId="5"/>
  </si>
  <si>
    <t>11　スポーツの振興</t>
  </si>
  <si>
    <t>①成人のスポーツ実施率（週1回以上）</t>
    <phoneticPr fontId="5"/>
  </si>
  <si>
    <t>②成人のスポーツ実施率（週3回以上）</t>
  </si>
  <si>
    <t>③成人のスポーツ未実施者（1年間に一度もスポーツをしない者）の数</t>
  </si>
  <si>
    <t>-</t>
    <phoneticPr fontId="5"/>
  </si>
  <si>
    <t>補助金の交付決定に当たっては、費目・使途の内容を厳正に審査するなど、その必要性について適切にチェックを行っている。</t>
    <phoneticPr fontId="5"/>
  </si>
  <si>
    <t>見込みどおりに実施された。</t>
    <phoneticPr fontId="5"/>
  </si>
  <si>
    <t>新27-0030</t>
    <phoneticPr fontId="5"/>
  </si>
  <si>
    <t>306</t>
    <phoneticPr fontId="5"/>
  </si>
  <si>
    <t>文部科学省</t>
    <phoneticPr fontId="5"/>
  </si>
  <si>
    <t>11-2　スポーツを通じた活力があり絆の強い社会の実現</t>
  </si>
  <si>
    <t>地域スポーツコミッションの設置数</t>
  </si>
  <si>
    <t>【（２）スポーツによるまちづくり・地域活性化活動支援事業】
事業を実施することで、地域スポーツコミッションによるスポーツツーリズム需要拡大への取組が促進され、恒常的・安定的な交流人口が創出されることから、スポーツを通じた地域活性化を図ることができる。</t>
  </si>
  <si>
    <t>○</t>
    <phoneticPr fontId="5"/>
  </si>
  <si>
    <t>11　スポーツの振興</t>
    <phoneticPr fontId="5"/>
  </si>
  <si>
    <t>11-1 スポーツを「する」「みる」「ささえる」スポーツ参画人口の拡大と、そのための人材育成・場の充実</t>
    <phoneticPr fontId="5"/>
  </si>
  <si>
    <t>スポーツによる地域活性化推進事業（運動・スポーツ習慣化促進事業）</t>
    <phoneticPr fontId="5"/>
  </si>
  <si>
    <t>スポーツ庁</t>
    <phoneticPr fontId="5"/>
  </si>
  <si>
    <t>健康スポーツ課</t>
    <phoneticPr fontId="5"/>
  </si>
  <si>
    <t>健康スポーツ課長　安達　栄</t>
    <phoneticPr fontId="5"/>
  </si>
  <si>
    <t>-</t>
    <phoneticPr fontId="5"/>
  </si>
  <si>
    <t>-</t>
    <phoneticPr fontId="5"/>
  </si>
  <si>
    <t>福島県伊達市</t>
    <rPh sb="0" eb="3">
      <t>フクシマケン</t>
    </rPh>
    <rPh sb="3" eb="6">
      <t>ダテシ</t>
    </rPh>
    <phoneticPr fontId="5"/>
  </si>
  <si>
    <t>三重県伊勢市</t>
    <rPh sb="0" eb="3">
      <t>ミエケン</t>
    </rPh>
    <rPh sb="3" eb="6">
      <t>イセシ</t>
    </rPh>
    <phoneticPr fontId="5"/>
  </si>
  <si>
    <t>鹿児島県指宿市</t>
    <rPh sb="0" eb="4">
      <t>カゴシマケン</t>
    </rPh>
    <rPh sb="4" eb="7">
      <t>イブスキシ</t>
    </rPh>
    <phoneticPr fontId="5"/>
  </si>
  <si>
    <t>東京都清瀬市</t>
    <rPh sb="0" eb="2">
      <t>トウキョウ</t>
    </rPh>
    <rPh sb="2" eb="3">
      <t>ト</t>
    </rPh>
    <rPh sb="3" eb="6">
      <t>キヨセシ</t>
    </rPh>
    <phoneticPr fontId="5"/>
  </si>
  <si>
    <t>静岡県三島市</t>
    <rPh sb="0" eb="3">
      <t>シズオカケン</t>
    </rPh>
    <rPh sb="3" eb="6">
      <t>ミシマシ</t>
    </rPh>
    <phoneticPr fontId="5"/>
  </si>
  <si>
    <t>山形県中山町</t>
    <rPh sb="0" eb="3">
      <t>ヤマガタケン</t>
    </rPh>
    <rPh sb="3" eb="5">
      <t>ナカヤマ</t>
    </rPh>
    <rPh sb="5" eb="6">
      <t>マチ</t>
    </rPh>
    <phoneticPr fontId="5"/>
  </si>
  <si>
    <t>神奈川県相模原市</t>
    <rPh sb="0" eb="4">
      <t>カナガワケン</t>
    </rPh>
    <rPh sb="4" eb="8">
      <t>サガミハラシ</t>
    </rPh>
    <phoneticPr fontId="5"/>
  </si>
  <si>
    <t>栃木県大田原市</t>
    <rPh sb="0" eb="3">
      <t>トチギケン</t>
    </rPh>
    <rPh sb="3" eb="6">
      <t>オオタワラ</t>
    </rPh>
    <rPh sb="6" eb="7">
      <t>シ</t>
    </rPh>
    <phoneticPr fontId="5"/>
  </si>
  <si>
    <t>大阪府泉大津市</t>
    <rPh sb="0" eb="3">
      <t>オオサカフ</t>
    </rPh>
    <rPh sb="3" eb="7">
      <t>イズミオオツシ</t>
    </rPh>
    <phoneticPr fontId="5"/>
  </si>
  <si>
    <t>福岡県北九州市</t>
    <rPh sb="0" eb="3">
      <t>フクオカケン</t>
    </rPh>
    <rPh sb="3" eb="7">
      <t>キタキュウシュウシ</t>
    </rPh>
    <phoneticPr fontId="5"/>
  </si>
  <si>
    <t>運動・スポーツ習慣化促進事業</t>
    <rPh sb="0" eb="2">
      <t>ウンドウ</t>
    </rPh>
    <rPh sb="7" eb="10">
      <t>シュウカンカ</t>
    </rPh>
    <rPh sb="10" eb="12">
      <t>ソクシン</t>
    </rPh>
    <rPh sb="12" eb="14">
      <t>ジギョウ</t>
    </rPh>
    <phoneticPr fontId="5"/>
  </si>
  <si>
    <t>-</t>
    <phoneticPr fontId="5"/>
  </si>
  <si>
    <t>-</t>
    <phoneticPr fontId="5"/>
  </si>
  <si>
    <t>-</t>
    <phoneticPr fontId="5"/>
  </si>
  <si>
    <t>-</t>
    <phoneticPr fontId="5"/>
  </si>
  <si>
    <t>-</t>
    <phoneticPr fontId="5"/>
  </si>
  <si>
    <t>-</t>
    <phoneticPr fontId="5"/>
  </si>
  <si>
    <t>-</t>
    <phoneticPr fontId="5"/>
  </si>
  <si>
    <t>補助金等交付</t>
  </si>
  <si>
    <t>A.福島県伊達市</t>
    <rPh sb="2" eb="5">
      <t>フクシマケン</t>
    </rPh>
    <rPh sb="5" eb="8">
      <t>ダテシ</t>
    </rPh>
    <phoneticPr fontId="5"/>
  </si>
  <si>
    <t>諸謝金</t>
    <rPh sb="0" eb="3">
      <t>ショシャキン</t>
    </rPh>
    <phoneticPr fontId="5"/>
  </si>
  <si>
    <t>印刷製本費</t>
    <rPh sb="0" eb="2">
      <t>インサツ</t>
    </rPh>
    <rPh sb="2" eb="4">
      <t>セイホン</t>
    </rPh>
    <rPh sb="4" eb="5">
      <t>ヒ</t>
    </rPh>
    <phoneticPr fontId="5"/>
  </si>
  <si>
    <t>雑役務費</t>
    <rPh sb="0" eb="1">
      <t>ザツ</t>
    </rPh>
    <rPh sb="1" eb="4">
      <t>エキムヒ</t>
    </rPh>
    <phoneticPr fontId="5"/>
  </si>
  <si>
    <t>健幸ポイント事業サポート謝礼</t>
    <rPh sb="0" eb="1">
      <t>ケン</t>
    </rPh>
    <rPh sb="1" eb="2">
      <t>サイワイ</t>
    </rPh>
    <rPh sb="6" eb="8">
      <t>ジギョウ</t>
    </rPh>
    <rPh sb="12" eb="14">
      <t>シャレイ</t>
    </rPh>
    <phoneticPr fontId="5"/>
  </si>
  <si>
    <t>パンフレット・アンケート印刷、テキスト印刷・製本</t>
    <rPh sb="12" eb="14">
      <t>インサツ</t>
    </rPh>
    <rPh sb="19" eb="21">
      <t>インサツ</t>
    </rPh>
    <rPh sb="22" eb="24">
      <t>セイホン</t>
    </rPh>
    <phoneticPr fontId="5"/>
  </si>
  <si>
    <t>健幸ポイントシステム管理</t>
    <rPh sb="0" eb="1">
      <t>ケン</t>
    </rPh>
    <rPh sb="1" eb="2">
      <t>サイワイ</t>
    </rPh>
    <rPh sb="10" eb="12">
      <t>カンリ</t>
    </rPh>
    <phoneticPr fontId="5"/>
  </si>
  <si>
    <t>‐</t>
  </si>
  <si>
    <t>無</t>
  </si>
  <si>
    <t>180/25</t>
    <phoneticPr fontId="5"/>
  </si>
  <si>
    <t>平成28・29・30度「スポーツの実施状況等に関する世論調査」（スポーツ庁）</t>
    <rPh sb="0" eb="2">
      <t>ヘイセイ</t>
    </rPh>
    <phoneticPr fontId="5"/>
  </si>
  <si>
    <t>-</t>
    <phoneticPr fontId="5"/>
  </si>
  <si>
    <t>事業を実施することで、日常的にスポーツを実施する成人の割合が増加すると見込まれることから、スポーツ参画人口の拡大をより一層促進することができる。</t>
    <phoneticPr fontId="5"/>
  </si>
  <si>
    <t>地方公共団体におけるスポーツを通じた健康増進に関する施策を持続可能な取組とするため、多くの住民が運動・スポーツに興味・関心を持ち、その活動の習慣化につながる取組を支援する。具体的には、地域の実情に応じ、生活習慣病の予防・改善等に効果的なスポーツを通じた健康増進に資する取組を支援する。</t>
    <rPh sb="2" eb="4">
      <t>コウキョウ</t>
    </rPh>
    <rPh sb="4" eb="6">
      <t>ダンタイ</t>
    </rPh>
    <rPh sb="42" eb="43">
      <t>オオ</t>
    </rPh>
    <rPh sb="45" eb="47">
      <t>ジュウミン</t>
    </rPh>
    <rPh sb="48" eb="50">
      <t>ウンドウ</t>
    </rPh>
    <rPh sb="56" eb="58">
      <t>キョウミ</t>
    </rPh>
    <rPh sb="59" eb="61">
      <t>カンシン</t>
    </rPh>
    <rPh sb="62" eb="63">
      <t>モ</t>
    </rPh>
    <rPh sb="67" eb="69">
      <t>カツドウ</t>
    </rPh>
    <rPh sb="70" eb="73">
      <t>シュウカンカ</t>
    </rPh>
    <rPh sb="78" eb="80">
      <t>トリクミ</t>
    </rPh>
    <rPh sb="81" eb="83">
      <t>シエン</t>
    </rPh>
    <rPh sb="86" eb="89">
      <t>グタイテキ</t>
    </rPh>
    <rPh sb="92" eb="94">
      <t>チイキ</t>
    </rPh>
    <rPh sb="95" eb="97">
      <t>ジツジョウ</t>
    </rPh>
    <rPh sb="98" eb="99">
      <t>オウ</t>
    </rPh>
    <rPh sb="101" eb="103">
      <t>セイカツ</t>
    </rPh>
    <rPh sb="103" eb="105">
      <t>シュウカン</t>
    </rPh>
    <rPh sb="105" eb="106">
      <t>ビョウ</t>
    </rPh>
    <rPh sb="107" eb="109">
      <t>ヨボウ</t>
    </rPh>
    <rPh sb="110" eb="112">
      <t>カイゼン</t>
    </rPh>
    <rPh sb="112" eb="113">
      <t>ナド</t>
    </rPh>
    <rPh sb="114" eb="117">
      <t>コウカテキ</t>
    </rPh>
    <rPh sb="123" eb="124">
      <t>ツウ</t>
    </rPh>
    <rPh sb="126" eb="128">
      <t>ケンコウ</t>
    </rPh>
    <rPh sb="128" eb="130">
      <t>ゾウシン</t>
    </rPh>
    <rPh sb="131" eb="132">
      <t>シ</t>
    </rPh>
    <rPh sb="134" eb="136">
      <t>トリクミ</t>
    </rPh>
    <rPh sb="137" eb="139">
      <t>シエン</t>
    </rPh>
    <phoneticPr fontId="5"/>
  </si>
  <si>
    <t>運動・スポーツの無関心層や、疾病コントロール及びQOLの維持・向上のために医師からスポーツを推奨されている有疾患者を含め、多くの住民が運動・スポーツに興味・関心を持ち、その習慣化を図るためのスポーツを通じた健康増進に資する取組を支援する。このことを通じて、多くの地域住民のスポーツへの参画を促進し、健康で活力ある長寿社会の実現を目指す。</t>
    <rPh sb="0" eb="2">
      <t>ウンドウ</t>
    </rPh>
    <rPh sb="8" eb="12">
      <t>ムカンシンソウ</t>
    </rPh>
    <rPh sb="14" eb="16">
      <t>シッペイ</t>
    </rPh>
    <rPh sb="22" eb="23">
      <t>オヨ</t>
    </rPh>
    <rPh sb="28" eb="30">
      <t>イジ</t>
    </rPh>
    <rPh sb="31" eb="33">
      <t>コウジョウ</t>
    </rPh>
    <rPh sb="37" eb="39">
      <t>イシ</t>
    </rPh>
    <rPh sb="46" eb="48">
      <t>スイショウ</t>
    </rPh>
    <rPh sb="53" eb="54">
      <t>ユウ</t>
    </rPh>
    <rPh sb="54" eb="57">
      <t>シッカンシャ</t>
    </rPh>
    <rPh sb="58" eb="59">
      <t>フク</t>
    </rPh>
    <rPh sb="61" eb="62">
      <t>オオ</t>
    </rPh>
    <rPh sb="64" eb="66">
      <t>ジュウミン</t>
    </rPh>
    <rPh sb="67" eb="69">
      <t>ウンドウ</t>
    </rPh>
    <rPh sb="75" eb="77">
      <t>キョウミ</t>
    </rPh>
    <rPh sb="78" eb="80">
      <t>カンシン</t>
    </rPh>
    <rPh sb="81" eb="82">
      <t>モ</t>
    </rPh>
    <rPh sb="86" eb="89">
      <t>シュウカンカ</t>
    </rPh>
    <rPh sb="90" eb="91">
      <t>ハカ</t>
    </rPh>
    <rPh sb="100" eb="101">
      <t>ツウ</t>
    </rPh>
    <rPh sb="103" eb="105">
      <t>ケンコウ</t>
    </rPh>
    <rPh sb="105" eb="107">
      <t>ゾウシン</t>
    </rPh>
    <rPh sb="108" eb="109">
      <t>シ</t>
    </rPh>
    <rPh sb="111" eb="113">
      <t>トリクミ</t>
    </rPh>
    <rPh sb="114" eb="116">
      <t>シエン</t>
    </rPh>
    <rPh sb="124" eb="125">
      <t>ツウ</t>
    </rPh>
    <rPh sb="128" eb="129">
      <t>オオ</t>
    </rPh>
    <rPh sb="131" eb="133">
      <t>チイキ</t>
    </rPh>
    <rPh sb="133" eb="135">
      <t>ジュウミン</t>
    </rPh>
    <rPh sb="142" eb="144">
      <t>サンカク</t>
    </rPh>
    <rPh sb="145" eb="147">
      <t>ソクシン</t>
    </rPh>
    <rPh sb="149" eb="151">
      <t>ケンコウ</t>
    </rPh>
    <rPh sb="152" eb="154">
      <t>カツリョク</t>
    </rPh>
    <rPh sb="156" eb="158">
      <t>チョウジュ</t>
    </rPh>
    <rPh sb="158" eb="160">
      <t>シャカイ</t>
    </rPh>
    <rPh sb="161" eb="163">
      <t>ジツゲン</t>
    </rPh>
    <rPh sb="164" eb="166">
      <t>メザ</t>
    </rPh>
    <phoneticPr fontId="5"/>
  </si>
  <si>
    <t>本事業において取り組むスポーツを通じた健康増進は、スポーツ基本計画において国による取組の必要性が明記されるなど、政策優先度の極めて高い事業であり、国民の行動変容を促すため地方の取組を支援する本事業は手段として適正である。</t>
    <phoneticPr fontId="5"/>
  </si>
  <si>
    <t>本事業の目的を達成するためには、国が地方公共団体に対して一定の財政支援を行いながら、事業を強力に推進する必要がある。</t>
    <phoneticPr fontId="5"/>
  </si>
  <si>
    <t>補助金の交付決定に当たっては、費目・使途の内容を厳正に審査するなど、その必要性について適切にチェックを行っている。</t>
    <phoneticPr fontId="5"/>
  </si>
  <si>
    <t>補助金の交付決定に当たっては、費目・使途の内容を厳正に審査するなど、その必要性について適切にチェックを行っている。</t>
    <phoneticPr fontId="5"/>
  </si>
  <si>
    <t>本事業は、スポーツを通じた健康増進を目的としており、見合ったものになっている。</t>
    <phoneticPr fontId="5"/>
  </si>
  <si>
    <t>補助先で事業の効率化を図ることで、低コストで実施できた。
各地域の実情を踏まえて実施する事業であり、地域における健康増進を図る上で、実効性の高い事業となっている。</t>
    <phoneticPr fontId="5"/>
  </si>
  <si>
    <t xml:space="preserve">・本事業は、スポーツを通じた健康増進を図るものであり、スポーツ基本計画に沿った国が実施する政策優先度の高い事業となっている。
・当該事業の執行状況に係る点検方法については、交付決定時に補助事業者の事業計画書に問題がないかを確認するとともに、額の確定時にも補助事業者の実績報告書をもとに、支出等が適正なものとなっているか書類等により確認を行っている。
・事業成果については、地方公共団体の経費の一部を補助することにより、地域におけるスポーツの振興並びに、スポーツによる地域活性化が図られていると考える。
・より多面的に事業成果を検証するため、「成人の週１回以上のスポーツ実施率の向上」以外にも適切なアウトカム指標の設定が必要である。                              </t>
    <rPh sb="209" eb="211">
      <t>チイキ</t>
    </rPh>
    <rPh sb="220" eb="222">
      <t>シンコウ</t>
    </rPh>
    <rPh sb="222" eb="223">
      <t>ナラ</t>
    </rPh>
    <rPh sb="254" eb="257">
      <t>タメンテキ</t>
    </rPh>
    <rPh sb="258" eb="260">
      <t>ジギョウ</t>
    </rPh>
    <rPh sb="260" eb="262">
      <t>セイカ</t>
    </rPh>
    <rPh sb="263" eb="265">
      <t>ケンショウ</t>
    </rPh>
    <rPh sb="291" eb="293">
      <t>イガイ</t>
    </rPh>
    <rPh sb="306" eb="308">
      <t>セッテイ</t>
    </rPh>
    <rPh sb="309" eb="311">
      <t>ヒツヨウ</t>
    </rPh>
    <phoneticPr fontId="5"/>
  </si>
  <si>
    <t>公開プロセスでの指摘を踏まえ、「スポーツによる地域活性化推進事業」のレビューシートを「スポーツによる地域活性化推進事業（運動・スポーツ習慣化促進事業」と「スポーツによる地域活性化推進事業（スポーツによるまちづくり・地域活性化活動支援事業）」に分けて作成をした。</t>
    <rPh sb="0" eb="2">
      <t>コウカイ</t>
    </rPh>
    <rPh sb="8" eb="10">
      <t>シテキ</t>
    </rPh>
    <rPh sb="11" eb="12">
      <t>フ</t>
    </rPh>
    <rPh sb="23" eb="25">
      <t>チイキ</t>
    </rPh>
    <rPh sb="25" eb="28">
      <t>カッセイカ</t>
    </rPh>
    <rPh sb="28" eb="30">
      <t>スイシン</t>
    </rPh>
    <rPh sb="30" eb="32">
      <t>ジギョウ</t>
    </rPh>
    <rPh sb="50" eb="52">
      <t>チイキ</t>
    </rPh>
    <rPh sb="52" eb="55">
      <t>カッセイカ</t>
    </rPh>
    <rPh sb="55" eb="57">
      <t>スイシン</t>
    </rPh>
    <rPh sb="57" eb="59">
      <t>ジギョウ</t>
    </rPh>
    <rPh sb="60" eb="62">
      <t>ウンドウ</t>
    </rPh>
    <rPh sb="67" eb="70">
      <t>シュウカンカ</t>
    </rPh>
    <rPh sb="70" eb="72">
      <t>ソクシン</t>
    </rPh>
    <rPh sb="72" eb="74">
      <t>ジギョウ</t>
    </rPh>
    <rPh sb="84" eb="86">
      <t>チイキ</t>
    </rPh>
    <rPh sb="86" eb="89">
      <t>カッセイカ</t>
    </rPh>
    <rPh sb="89" eb="91">
      <t>スイシン</t>
    </rPh>
    <rPh sb="91" eb="93">
      <t>ジギョウ</t>
    </rPh>
    <rPh sb="121" eb="122">
      <t>ワ</t>
    </rPh>
    <rPh sb="124" eb="126">
      <t>サクセイ</t>
    </rPh>
    <phoneticPr fontId="5"/>
  </si>
  <si>
    <t>111/17</t>
    <phoneticPr fontId="5"/>
  </si>
  <si>
    <t>-</t>
    <phoneticPr fontId="5"/>
  </si>
  <si>
    <t>地方公共団体の負担率を上げたため。</t>
    <rPh sb="0" eb="2">
      <t>チホウ</t>
    </rPh>
    <rPh sb="2" eb="4">
      <t>コウキョウ</t>
    </rPh>
    <rPh sb="4" eb="6">
      <t>ダンタイ</t>
    </rPh>
    <rPh sb="7" eb="9">
      <t>フタン</t>
    </rPh>
    <rPh sb="9" eb="10">
      <t>リツ</t>
    </rPh>
    <rPh sb="11" eb="12">
      <t>ア</t>
    </rPh>
    <phoneticPr fontId="5"/>
  </si>
  <si>
    <t>事業の実施に当たっては、参加料等の収入がある場合には、補事業の実施に要する経費に優先的に充てている。</t>
    <phoneticPr fontId="5"/>
  </si>
  <si>
    <t>各地方公共団体による調査（※現在集計中）</t>
    <rPh sb="14" eb="16">
      <t>ゲンザイ</t>
    </rPh>
    <rPh sb="16" eb="19">
      <t>シュウケイチュウ</t>
    </rPh>
    <phoneticPr fontId="5"/>
  </si>
  <si>
    <t>【（１）運動・スポーツ習慣化促進事業】本事業参加者の週１回以上のスポーツ実施率（※現在集計中）</t>
    <phoneticPr fontId="5"/>
  </si>
  <si>
    <t>【（１）運動・スポーツ習慣化促進事業】本事業参加者のスポーツ継続意欲（※現在集計中）</t>
    <phoneticPr fontId="5"/>
  </si>
  <si>
    <t>【（１）運動・スポーツ習慣化促進事業】スポーツを通じて健康になったと思う人の割合（※現在集計中）</t>
    <phoneticPr fontId="5"/>
  </si>
  <si>
    <t>・本事業の実施に当たっては、より効果的・効率的な事業となるよう、事業計画書や実績報告書の内容を精査することが重要である。
・目的に対する成果（アウトカム）と手段（アウトプット）について、新たな指標を設定し、より正確な成果の把握に努める。</t>
    <rPh sb="62" eb="64">
      <t>モクテキ</t>
    </rPh>
    <rPh sb="65" eb="66">
      <t>タイ</t>
    </rPh>
    <rPh sb="68" eb="70">
      <t>セイカ</t>
    </rPh>
    <rPh sb="78" eb="80">
      <t>シュダン</t>
    </rPh>
    <rPh sb="93" eb="94">
      <t>アラ</t>
    </rPh>
    <rPh sb="96" eb="98">
      <t>シヒョウ</t>
    </rPh>
    <rPh sb="99" eb="101">
      <t>セッテイ</t>
    </rPh>
    <rPh sb="105" eb="107">
      <t>セイカク</t>
    </rPh>
    <rPh sb="108" eb="110">
      <t>セイカ</t>
    </rPh>
    <rPh sb="111" eb="113">
      <t>ハアク</t>
    </rPh>
    <rPh sb="114" eb="11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</si>
</sst>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0</xdr:colOff>
      <xdr:row>741</xdr:row>
      <xdr:rowOff>151773</xdr:rowOff>
    </xdr:from>
    <xdr:to>
      <xdr:col>31</xdr:col>
      <xdr:colOff>139753</xdr:colOff>
      <xdr:row>742</xdr:row>
      <xdr:rowOff>290558</xdr:rowOff>
    </xdr:to>
    <xdr:sp macro="" textlink="">
      <xdr:nvSpPr>
        <xdr:cNvPr id="3" name="テキスト ボックス 2">
          <a:extLst>
            <a:ext uri="{FF2B5EF4-FFF2-40B4-BE49-F238E27FC236}">
              <a16:creationId xmlns:a16="http://schemas.microsoft.com/office/drawing/2014/main" id="{0A71597E-F709-4707-AA43-ECAF5CC7C0DB}"/>
            </a:ext>
          </a:extLst>
        </xdr:cNvPr>
        <xdr:cNvSpPr txBox="1"/>
      </xdr:nvSpPr>
      <xdr:spPr>
        <a:xfrm>
          <a:off x="4694464" y="66772344"/>
          <a:ext cx="1772610" cy="492571"/>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ＭＳ ゴシック" panose="020B0609070205080204" pitchFamily="49" charset="-128"/>
              <a:ea typeface="ＭＳ ゴシック" panose="020B0609070205080204" pitchFamily="49" charset="-128"/>
            </a:rPr>
            <a:t>スポーツ庁</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１１９百万円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38100</xdr:colOff>
      <xdr:row>743</xdr:row>
      <xdr:rowOff>9525</xdr:rowOff>
    </xdr:from>
    <xdr:to>
      <xdr:col>37</xdr:col>
      <xdr:colOff>10013</xdr:colOff>
      <xdr:row>746</xdr:row>
      <xdr:rowOff>56902</xdr:rowOff>
    </xdr:to>
    <xdr:sp macro="" textlink="">
      <xdr:nvSpPr>
        <xdr:cNvPr id="4" name="大かっこ 3">
          <a:extLst>
            <a:ext uri="{FF2B5EF4-FFF2-40B4-BE49-F238E27FC236}">
              <a16:creationId xmlns:a16="http://schemas.microsoft.com/office/drawing/2014/main" id="{95EF25CB-77D3-4BAC-99CA-48D6407CD4F8}"/>
            </a:ext>
          </a:extLst>
        </xdr:cNvPr>
        <xdr:cNvSpPr/>
      </xdr:nvSpPr>
      <xdr:spPr>
        <a:xfrm>
          <a:off x="3638550" y="65979675"/>
          <a:ext cx="3772388" cy="11046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latin typeface="ＭＳ ゴシック" panose="020B0609070205080204" pitchFamily="49" charset="-128"/>
              <a:ea typeface="ＭＳ ゴシック" panose="020B0609070205080204" pitchFamily="49" charset="-128"/>
            </a:rPr>
            <a:t>スポーツを通じた健康増進の意識の醸成や運動・スポーツへの興味・関心を喚起する取組とともに、さらにはスポーツツーリズムを活用した地域の活性化などの事業に必要な経費の一部を補助する。</a:t>
          </a:r>
        </a:p>
      </xdr:txBody>
    </xdr:sp>
    <xdr:clientData/>
  </xdr:twoCellAnchor>
  <xdr:twoCellAnchor>
    <xdr:from>
      <xdr:col>20</xdr:col>
      <xdr:colOff>191861</xdr:colOff>
      <xdr:row>749</xdr:row>
      <xdr:rowOff>209550</xdr:rowOff>
    </xdr:from>
    <xdr:to>
      <xdr:col>34</xdr:col>
      <xdr:colOff>72346</xdr:colOff>
      <xdr:row>751</xdr:row>
      <xdr:rowOff>13706</xdr:rowOff>
    </xdr:to>
    <xdr:sp macro="" textlink="">
      <xdr:nvSpPr>
        <xdr:cNvPr id="10" name="テキスト ボックス 18">
          <a:extLst>
            <a:ext uri="{FF2B5EF4-FFF2-40B4-BE49-F238E27FC236}">
              <a16:creationId xmlns:a16="http://schemas.microsoft.com/office/drawing/2014/main" id="{0D4405B3-50E2-4843-B7C6-C31701404896}"/>
            </a:ext>
          </a:extLst>
        </xdr:cNvPr>
        <xdr:cNvSpPr txBox="1"/>
      </xdr:nvSpPr>
      <xdr:spPr>
        <a:xfrm>
          <a:off x="4274004" y="69660407"/>
          <a:ext cx="2737985" cy="511728"/>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200">
              <a:latin typeface="ＭＳ ゴシック" panose="020B0609070205080204" pitchFamily="49" charset="-128"/>
              <a:ea typeface="ＭＳ ゴシック" panose="020B0609070205080204" pitchFamily="49" charset="-128"/>
            </a:rPr>
            <a:t>A</a:t>
          </a:r>
          <a:r>
            <a:rPr lang="ja-JP" altLang="en-US" sz="1200">
              <a:latin typeface="ＭＳ ゴシック" panose="020B0609070205080204" pitchFamily="49" charset="-128"/>
              <a:ea typeface="ＭＳ ゴシック" panose="020B0609070205080204" pitchFamily="49" charset="-128"/>
            </a:rPr>
            <a:t>　地方公共団体（全１７団体）</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１１９百万円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131989</xdr:colOff>
      <xdr:row>748</xdr:row>
      <xdr:rowOff>287110</xdr:rowOff>
    </xdr:from>
    <xdr:to>
      <xdr:col>26</xdr:col>
      <xdr:colOff>159163</xdr:colOff>
      <xdr:row>749</xdr:row>
      <xdr:rowOff>227137</xdr:rowOff>
    </xdr:to>
    <xdr:sp macro="" textlink="">
      <xdr:nvSpPr>
        <xdr:cNvPr id="11" name="テキスト ボックス 16">
          <a:extLst>
            <a:ext uri="{FF2B5EF4-FFF2-40B4-BE49-F238E27FC236}">
              <a16:creationId xmlns:a16="http://schemas.microsoft.com/office/drawing/2014/main" id="{0DA1C7AA-6CD7-4C20-8EAD-B44C561E6FB8}"/>
            </a:ext>
          </a:extLst>
        </xdr:cNvPr>
        <xdr:cNvSpPr txBox="1"/>
      </xdr:nvSpPr>
      <xdr:spPr>
        <a:xfrm>
          <a:off x="4010025" y="69384181"/>
          <a:ext cx="1455924" cy="29381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lang="ja-JP" altLang="en-US" sz="1200"/>
            <a:t>公募・補助</a:t>
          </a:r>
          <a:r>
            <a:rPr kumimoji="1" lang="en-US" altLang="ja-JP" sz="1200"/>
            <a:t>】</a:t>
          </a:r>
          <a:endParaRPr kumimoji="1" lang="ja-JP" altLang="en-US" sz="1200"/>
        </a:p>
      </xdr:txBody>
    </xdr:sp>
    <xdr:clientData/>
  </xdr:twoCellAnchor>
  <xdr:twoCellAnchor>
    <xdr:from>
      <xdr:col>20</xdr:col>
      <xdr:colOff>2720</xdr:colOff>
      <xdr:row>751</xdr:row>
      <xdr:rowOff>175371</xdr:rowOff>
    </xdr:from>
    <xdr:to>
      <xdr:col>35</xdr:col>
      <xdr:colOff>74244</xdr:colOff>
      <xdr:row>756</xdr:row>
      <xdr:rowOff>425823</xdr:rowOff>
    </xdr:to>
    <xdr:sp macro="" textlink="">
      <xdr:nvSpPr>
        <xdr:cNvPr id="14" name="大かっこ 13">
          <a:extLst>
            <a:ext uri="{FF2B5EF4-FFF2-40B4-BE49-F238E27FC236}">
              <a16:creationId xmlns:a16="http://schemas.microsoft.com/office/drawing/2014/main" id="{8E4C92C8-2555-4BC4-9DDA-6709B82D0D50}"/>
            </a:ext>
          </a:extLst>
        </xdr:cNvPr>
        <xdr:cNvSpPr/>
      </xdr:nvSpPr>
      <xdr:spPr>
        <a:xfrm>
          <a:off x="4084863" y="70333800"/>
          <a:ext cx="3133131" cy="2019380"/>
        </a:xfrm>
        <a:prstGeom prst="bracketPair">
          <a:avLst>
            <a:gd name="adj" fmla="val 102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ＭＳ ゴシック" panose="020B0609070205080204" pitchFamily="49" charset="-128"/>
              <a:ea typeface="ＭＳ ゴシック" panose="020B0609070205080204" pitchFamily="49" charset="-128"/>
            </a:rPr>
            <a:t>域内のスポーツを通じた健康増進に関する施策を持続可能な取組とするため、行政内、民間企業、スポーツ団体等から構成する実行委員会等の開催及び「スポーツを通じた健康増進効果獲得のための定期的な運動・スポーツの実践」や「御当地一押しスポーツを活用したプログラムの検討・実践」等の取組を実施す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136071</xdr:colOff>
      <xdr:row>746</xdr:row>
      <xdr:rowOff>176893</xdr:rowOff>
    </xdr:from>
    <xdr:to>
      <xdr:col>29</xdr:col>
      <xdr:colOff>136072</xdr:colOff>
      <xdr:row>748</xdr:row>
      <xdr:rowOff>163286</xdr:rowOff>
    </xdr:to>
    <xdr:sp macro="" textlink="">
      <xdr:nvSpPr>
        <xdr:cNvPr id="16" name="矢印: 下 15">
          <a:extLst>
            <a:ext uri="{FF2B5EF4-FFF2-40B4-BE49-F238E27FC236}">
              <a16:creationId xmlns:a16="http://schemas.microsoft.com/office/drawing/2014/main" id="{8484D808-90E0-4F83-A872-61480EB89721}"/>
            </a:ext>
          </a:extLst>
        </xdr:cNvPr>
        <xdr:cNvSpPr/>
      </xdr:nvSpPr>
      <xdr:spPr>
        <a:xfrm>
          <a:off x="5238750" y="68566393"/>
          <a:ext cx="816429" cy="693964"/>
        </a:xfrm>
        <a:prstGeom prst="downArrow">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296</v>
      </c>
      <c r="AT2" s="942"/>
      <c r="AU2" s="942"/>
      <c r="AV2" s="52" t="str">
        <f>IF(AW2="", "", "-")</f>
        <v/>
      </c>
      <c r="AW2" s="913"/>
      <c r="AX2" s="913"/>
    </row>
    <row r="3" spans="1:50" ht="21" customHeight="1" thickBot="1" x14ac:dyDescent="0.2">
      <c r="A3" s="869" t="s">
        <v>540</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575</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618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619</v>
      </c>
      <c r="AF4" s="690"/>
      <c r="AG4" s="690"/>
      <c r="AH4" s="690"/>
      <c r="AI4" s="690"/>
      <c r="AJ4" s="690"/>
      <c r="AK4" s="690"/>
      <c r="AL4" s="690"/>
      <c r="AM4" s="690"/>
      <c r="AN4" s="690"/>
      <c r="AO4" s="690"/>
      <c r="AP4" s="691"/>
      <c r="AQ4" s="692" t="s">
        <v>2</v>
      </c>
      <c r="AR4" s="687"/>
      <c r="AS4" s="687"/>
      <c r="AT4" s="687"/>
      <c r="AU4" s="687"/>
      <c r="AV4" s="687"/>
      <c r="AW4" s="687"/>
      <c r="AX4" s="693"/>
    </row>
    <row r="5" spans="1:50" ht="63.75" customHeight="1" x14ac:dyDescent="0.15">
      <c r="A5" s="694" t="s">
        <v>67</v>
      </c>
      <c r="B5" s="695"/>
      <c r="C5" s="695"/>
      <c r="D5" s="695"/>
      <c r="E5" s="695"/>
      <c r="F5" s="696"/>
      <c r="G5" s="841" t="s">
        <v>576</v>
      </c>
      <c r="H5" s="842"/>
      <c r="I5" s="842"/>
      <c r="J5" s="842"/>
      <c r="K5" s="842"/>
      <c r="L5" s="842"/>
      <c r="M5" s="843" t="s">
        <v>66</v>
      </c>
      <c r="N5" s="844"/>
      <c r="O5" s="844"/>
      <c r="P5" s="844"/>
      <c r="Q5" s="844"/>
      <c r="R5" s="845"/>
      <c r="S5" s="846" t="s">
        <v>577</v>
      </c>
      <c r="T5" s="842"/>
      <c r="U5" s="842"/>
      <c r="V5" s="842"/>
      <c r="W5" s="842"/>
      <c r="X5" s="847"/>
      <c r="Y5" s="700" t="s">
        <v>3</v>
      </c>
      <c r="Z5" s="543"/>
      <c r="AA5" s="543"/>
      <c r="AB5" s="543"/>
      <c r="AC5" s="543"/>
      <c r="AD5" s="544"/>
      <c r="AE5" s="701" t="s">
        <v>620</v>
      </c>
      <c r="AF5" s="701"/>
      <c r="AG5" s="701"/>
      <c r="AH5" s="701"/>
      <c r="AI5" s="701"/>
      <c r="AJ5" s="701"/>
      <c r="AK5" s="701"/>
      <c r="AL5" s="701"/>
      <c r="AM5" s="701"/>
      <c r="AN5" s="701"/>
      <c r="AO5" s="701"/>
      <c r="AP5" s="702"/>
      <c r="AQ5" s="703" t="s">
        <v>621</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578</v>
      </c>
      <c r="H7" s="499"/>
      <c r="I7" s="499"/>
      <c r="J7" s="499"/>
      <c r="K7" s="499"/>
      <c r="L7" s="499"/>
      <c r="M7" s="499"/>
      <c r="N7" s="499"/>
      <c r="O7" s="499"/>
      <c r="P7" s="499"/>
      <c r="Q7" s="499"/>
      <c r="R7" s="499"/>
      <c r="S7" s="499"/>
      <c r="T7" s="499"/>
      <c r="U7" s="499"/>
      <c r="V7" s="499"/>
      <c r="W7" s="499"/>
      <c r="X7" s="500"/>
      <c r="Y7" s="924" t="s">
        <v>512</v>
      </c>
      <c r="Z7" s="443"/>
      <c r="AA7" s="443"/>
      <c r="AB7" s="443"/>
      <c r="AC7" s="443"/>
      <c r="AD7" s="925"/>
      <c r="AE7" s="914" t="s">
        <v>579</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378</v>
      </c>
      <c r="B8" s="496"/>
      <c r="C8" s="496"/>
      <c r="D8" s="496"/>
      <c r="E8" s="496"/>
      <c r="F8" s="497"/>
      <c r="G8" s="943" t="str">
        <f>入力規則等!A28</f>
        <v>観光立国、地方創生</v>
      </c>
      <c r="H8" s="722"/>
      <c r="I8" s="722"/>
      <c r="J8" s="722"/>
      <c r="K8" s="722"/>
      <c r="L8" s="722"/>
      <c r="M8" s="722"/>
      <c r="N8" s="722"/>
      <c r="O8" s="722"/>
      <c r="P8" s="722"/>
      <c r="Q8" s="722"/>
      <c r="R8" s="722"/>
      <c r="S8" s="722"/>
      <c r="T8" s="722"/>
      <c r="U8" s="722"/>
      <c r="V8" s="722"/>
      <c r="W8" s="722"/>
      <c r="X8" s="944"/>
      <c r="Y8" s="848" t="s">
        <v>379</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657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96" customHeight="1" x14ac:dyDescent="0.15">
      <c r="A10" s="662" t="s">
        <v>30</v>
      </c>
      <c r="B10" s="663"/>
      <c r="C10" s="663"/>
      <c r="D10" s="663"/>
      <c r="E10" s="663"/>
      <c r="F10" s="663"/>
      <c r="G10" s="756" t="s">
        <v>656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4"/>
    </row>
    <row r="13" spans="1:50" ht="21" customHeight="1" x14ac:dyDescent="0.15">
      <c r="A13" s="614"/>
      <c r="B13" s="615"/>
      <c r="C13" s="615"/>
      <c r="D13" s="615"/>
      <c r="E13" s="615"/>
      <c r="F13" s="616"/>
      <c r="G13" s="725" t="s">
        <v>6</v>
      </c>
      <c r="H13" s="726"/>
      <c r="I13" s="766" t="s">
        <v>7</v>
      </c>
      <c r="J13" s="767"/>
      <c r="K13" s="767"/>
      <c r="L13" s="767"/>
      <c r="M13" s="767"/>
      <c r="N13" s="767"/>
      <c r="O13" s="768"/>
      <c r="P13" s="659">
        <v>374</v>
      </c>
      <c r="Q13" s="660"/>
      <c r="R13" s="660"/>
      <c r="S13" s="660"/>
      <c r="T13" s="660"/>
      <c r="U13" s="660"/>
      <c r="V13" s="661"/>
      <c r="W13" s="659">
        <v>110</v>
      </c>
      <c r="X13" s="660"/>
      <c r="Y13" s="660"/>
      <c r="Z13" s="660"/>
      <c r="AA13" s="660"/>
      <c r="AB13" s="660"/>
      <c r="AC13" s="661"/>
      <c r="AD13" s="659">
        <v>180</v>
      </c>
      <c r="AE13" s="660"/>
      <c r="AF13" s="660"/>
      <c r="AG13" s="660"/>
      <c r="AH13" s="660"/>
      <c r="AI13" s="660"/>
      <c r="AJ13" s="661"/>
      <c r="AK13" s="659">
        <v>180</v>
      </c>
      <c r="AL13" s="660"/>
      <c r="AM13" s="660"/>
      <c r="AN13" s="660"/>
      <c r="AO13" s="660"/>
      <c r="AP13" s="660"/>
      <c r="AQ13" s="661"/>
      <c r="AR13" s="921"/>
      <c r="AS13" s="922"/>
      <c r="AT13" s="922"/>
      <c r="AU13" s="922"/>
      <c r="AV13" s="922"/>
      <c r="AW13" s="922"/>
      <c r="AX13" s="923"/>
    </row>
    <row r="14" spans="1:50" ht="21" customHeight="1" x14ac:dyDescent="0.15">
      <c r="A14" s="614"/>
      <c r="B14" s="615"/>
      <c r="C14" s="615"/>
      <c r="D14" s="615"/>
      <c r="E14" s="615"/>
      <c r="F14" s="616"/>
      <c r="G14" s="727"/>
      <c r="H14" s="728"/>
      <c r="I14" s="713" t="s">
        <v>8</v>
      </c>
      <c r="J14" s="764"/>
      <c r="K14" s="764"/>
      <c r="L14" s="764"/>
      <c r="M14" s="764"/>
      <c r="N14" s="764"/>
      <c r="O14" s="765"/>
      <c r="P14" s="659" t="s">
        <v>580</v>
      </c>
      <c r="Q14" s="660"/>
      <c r="R14" s="660"/>
      <c r="S14" s="660"/>
      <c r="T14" s="660"/>
      <c r="U14" s="660"/>
      <c r="V14" s="661"/>
      <c r="W14" s="659" t="s">
        <v>580</v>
      </c>
      <c r="X14" s="660"/>
      <c r="Y14" s="660"/>
      <c r="Z14" s="660"/>
      <c r="AA14" s="660"/>
      <c r="AB14" s="660"/>
      <c r="AC14" s="661"/>
      <c r="AD14" s="659" t="s">
        <v>563</v>
      </c>
      <c r="AE14" s="660"/>
      <c r="AF14" s="660"/>
      <c r="AG14" s="660"/>
      <c r="AH14" s="660"/>
      <c r="AI14" s="660"/>
      <c r="AJ14" s="661"/>
      <c r="AK14" s="659" t="s">
        <v>623</v>
      </c>
      <c r="AL14" s="660"/>
      <c r="AM14" s="660"/>
      <c r="AN14" s="660"/>
      <c r="AO14" s="660"/>
      <c r="AP14" s="660"/>
      <c r="AQ14" s="661"/>
      <c r="AR14" s="790"/>
      <c r="AS14" s="790"/>
      <c r="AT14" s="790"/>
      <c r="AU14" s="790"/>
      <c r="AV14" s="790"/>
      <c r="AW14" s="790"/>
      <c r="AX14" s="791"/>
    </row>
    <row r="15" spans="1:50" ht="21" customHeight="1" x14ac:dyDescent="0.15">
      <c r="A15" s="614"/>
      <c r="B15" s="615"/>
      <c r="C15" s="615"/>
      <c r="D15" s="615"/>
      <c r="E15" s="615"/>
      <c r="F15" s="616"/>
      <c r="G15" s="727"/>
      <c r="H15" s="728"/>
      <c r="I15" s="713" t="s">
        <v>51</v>
      </c>
      <c r="J15" s="714"/>
      <c r="K15" s="714"/>
      <c r="L15" s="714"/>
      <c r="M15" s="714"/>
      <c r="N15" s="714"/>
      <c r="O15" s="715"/>
      <c r="P15" s="659" t="s">
        <v>574</v>
      </c>
      <c r="Q15" s="660"/>
      <c r="R15" s="660"/>
      <c r="S15" s="660"/>
      <c r="T15" s="660"/>
      <c r="U15" s="660"/>
      <c r="V15" s="661"/>
      <c r="W15" s="659" t="s">
        <v>574</v>
      </c>
      <c r="X15" s="660"/>
      <c r="Y15" s="660"/>
      <c r="Z15" s="660"/>
      <c r="AA15" s="660"/>
      <c r="AB15" s="660"/>
      <c r="AC15" s="661"/>
      <c r="AD15" s="659" t="s">
        <v>574</v>
      </c>
      <c r="AE15" s="660"/>
      <c r="AF15" s="660"/>
      <c r="AG15" s="660"/>
      <c r="AH15" s="660"/>
      <c r="AI15" s="660"/>
      <c r="AJ15" s="661"/>
      <c r="AK15" s="659" t="s">
        <v>635</v>
      </c>
      <c r="AL15" s="660"/>
      <c r="AM15" s="660"/>
      <c r="AN15" s="660"/>
      <c r="AO15" s="660"/>
      <c r="AP15" s="660"/>
      <c r="AQ15" s="661"/>
      <c r="AR15" s="659"/>
      <c r="AS15" s="660"/>
      <c r="AT15" s="660"/>
      <c r="AU15" s="660"/>
      <c r="AV15" s="660"/>
      <c r="AW15" s="660"/>
      <c r="AX15" s="808"/>
    </row>
    <row r="16" spans="1:50" ht="21" customHeight="1" x14ac:dyDescent="0.15">
      <c r="A16" s="614"/>
      <c r="B16" s="615"/>
      <c r="C16" s="615"/>
      <c r="D16" s="615"/>
      <c r="E16" s="615"/>
      <c r="F16" s="616"/>
      <c r="G16" s="727"/>
      <c r="H16" s="728"/>
      <c r="I16" s="713" t="s">
        <v>52</v>
      </c>
      <c r="J16" s="714"/>
      <c r="K16" s="714"/>
      <c r="L16" s="714"/>
      <c r="M16" s="714"/>
      <c r="N16" s="714"/>
      <c r="O16" s="715"/>
      <c r="P16" s="659" t="s">
        <v>574</v>
      </c>
      <c r="Q16" s="660"/>
      <c r="R16" s="660"/>
      <c r="S16" s="660"/>
      <c r="T16" s="660"/>
      <c r="U16" s="660"/>
      <c r="V16" s="661"/>
      <c r="W16" s="659" t="s">
        <v>574</v>
      </c>
      <c r="X16" s="660"/>
      <c r="Y16" s="660"/>
      <c r="Z16" s="660"/>
      <c r="AA16" s="660"/>
      <c r="AB16" s="660"/>
      <c r="AC16" s="661"/>
      <c r="AD16" s="659" t="s">
        <v>581</v>
      </c>
      <c r="AE16" s="660"/>
      <c r="AF16" s="660"/>
      <c r="AG16" s="660"/>
      <c r="AH16" s="660"/>
      <c r="AI16" s="660"/>
      <c r="AJ16" s="661"/>
      <c r="AK16" s="659" t="s">
        <v>622</v>
      </c>
      <c r="AL16" s="660"/>
      <c r="AM16" s="660"/>
      <c r="AN16" s="660"/>
      <c r="AO16" s="660"/>
      <c r="AP16" s="660"/>
      <c r="AQ16" s="661"/>
      <c r="AR16" s="759"/>
      <c r="AS16" s="760"/>
      <c r="AT16" s="760"/>
      <c r="AU16" s="760"/>
      <c r="AV16" s="760"/>
      <c r="AW16" s="760"/>
      <c r="AX16" s="761"/>
    </row>
    <row r="17" spans="1:50" ht="24.75" customHeight="1" x14ac:dyDescent="0.15">
      <c r="A17" s="614"/>
      <c r="B17" s="615"/>
      <c r="C17" s="615"/>
      <c r="D17" s="615"/>
      <c r="E17" s="615"/>
      <c r="F17" s="616"/>
      <c r="G17" s="727"/>
      <c r="H17" s="728"/>
      <c r="I17" s="713" t="s">
        <v>50</v>
      </c>
      <c r="J17" s="764"/>
      <c r="K17" s="764"/>
      <c r="L17" s="764"/>
      <c r="M17" s="764"/>
      <c r="N17" s="764"/>
      <c r="O17" s="765"/>
      <c r="P17" s="659" t="s">
        <v>581</v>
      </c>
      <c r="Q17" s="660"/>
      <c r="R17" s="660"/>
      <c r="S17" s="660"/>
      <c r="T17" s="660"/>
      <c r="U17" s="660"/>
      <c r="V17" s="661"/>
      <c r="W17" s="659" t="s">
        <v>574</v>
      </c>
      <c r="X17" s="660"/>
      <c r="Y17" s="660"/>
      <c r="Z17" s="660"/>
      <c r="AA17" s="660"/>
      <c r="AB17" s="660"/>
      <c r="AC17" s="661"/>
      <c r="AD17" s="659" t="s">
        <v>574</v>
      </c>
      <c r="AE17" s="660"/>
      <c r="AF17" s="660"/>
      <c r="AG17" s="660"/>
      <c r="AH17" s="660"/>
      <c r="AI17" s="660"/>
      <c r="AJ17" s="661"/>
      <c r="AK17" s="659" t="s">
        <v>622</v>
      </c>
      <c r="AL17" s="660"/>
      <c r="AM17" s="660"/>
      <c r="AN17" s="660"/>
      <c r="AO17" s="660"/>
      <c r="AP17" s="660"/>
      <c r="AQ17" s="661"/>
      <c r="AR17" s="919"/>
      <c r="AS17" s="919"/>
      <c r="AT17" s="919"/>
      <c r="AU17" s="919"/>
      <c r="AV17" s="919"/>
      <c r="AW17" s="919"/>
      <c r="AX17" s="920"/>
    </row>
    <row r="18" spans="1:50" ht="24.75" customHeight="1" x14ac:dyDescent="0.15">
      <c r="A18" s="614"/>
      <c r="B18" s="615"/>
      <c r="C18" s="615"/>
      <c r="D18" s="615"/>
      <c r="E18" s="615"/>
      <c r="F18" s="616"/>
      <c r="G18" s="729"/>
      <c r="H18" s="730"/>
      <c r="I18" s="718" t="s">
        <v>20</v>
      </c>
      <c r="J18" s="719"/>
      <c r="K18" s="719"/>
      <c r="L18" s="719"/>
      <c r="M18" s="719"/>
      <c r="N18" s="719"/>
      <c r="O18" s="720"/>
      <c r="P18" s="880">
        <f>SUM(P13:V17)</f>
        <v>374</v>
      </c>
      <c r="Q18" s="881"/>
      <c r="R18" s="881"/>
      <c r="S18" s="881"/>
      <c r="T18" s="881"/>
      <c r="U18" s="881"/>
      <c r="V18" s="882"/>
      <c r="W18" s="880">
        <f>SUM(W13:AC17)</f>
        <v>110</v>
      </c>
      <c r="X18" s="881"/>
      <c r="Y18" s="881"/>
      <c r="Z18" s="881"/>
      <c r="AA18" s="881"/>
      <c r="AB18" s="881"/>
      <c r="AC18" s="882"/>
      <c r="AD18" s="880">
        <f>SUM(AD13:AJ17)</f>
        <v>180</v>
      </c>
      <c r="AE18" s="881"/>
      <c r="AF18" s="881"/>
      <c r="AG18" s="881"/>
      <c r="AH18" s="881"/>
      <c r="AI18" s="881"/>
      <c r="AJ18" s="882"/>
      <c r="AK18" s="880">
        <f>SUM(AK13:AQ17)</f>
        <v>180</v>
      </c>
      <c r="AL18" s="881"/>
      <c r="AM18" s="881"/>
      <c r="AN18" s="881"/>
      <c r="AO18" s="881"/>
      <c r="AP18" s="881"/>
      <c r="AQ18" s="882"/>
      <c r="AR18" s="880">
        <f>SUM(AR13:AX17)</f>
        <v>0</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9">
        <v>358</v>
      </c>
      <c r="Q19" s="660"/>
      <c r="R19" s="660"/>
      <c r="S19" s="660"/>
      <c r="T19" s="660"/>
      <c r="U19" s="660"/>
      <c r="V19" s="661"/>
      <c r="W19" s="659">
        <v>105</v>
      </c>
      <c r="X19" s="660"/>
      <c r="Y19" s="660"/>
      <c r="Z19" s="660"/>
      <c r="AA19" s="660"/>
      <c r="AB19" s="660"/>
      <c r="AC19" s="661"/>
      <c r="AD19" s="659">
        <v>111</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8" t="s">
        <v>10</v>
      </c>
      <c r="H20" s="879"/>
      <c r="I20" s="879"/>
      <c r="J20" s="879"/>
      <c r="K20" s="879"/>
      <c r="L20" s="879"/>
      <c r="M20" s="879"/>
      <c r="N20" s="879"/>
      <c r="O20" s="879"/>
      <c r="P20" s="318">
        <f>IF(P18=0, "-", SUM(P19)/P18)</f>
        <v>0.95721925133689845</v>
      </c>
      <c r="Q20" s="318"/>
      <c r="R20" s="318"/>
      <c r="S20" s="318"/>
      <c r="T20" s="318"/>
      <c r="U20" s="318"/>
      <c r="V20" s="318"/>
      <c r="W20" s="318">
        <f t="shared" ref="W20" si="0">IF(W18=0, "-", SUM(W19)/W18)</f>
        <v>0.95454545454545459</v>
      </c>
      <c r="X20" s="318"/>
      <c r="Y20" s="318"/>
      <c r="Z20" s="318"/>
      <c r="AA20" s="318"/>
      <c r="AB20" s="318"/>
      <c r="AC20" s="318"/>
      <c r="AD20" s="318">
        <f t="shared" ref="AD20" si="1">IF(AD18=0, "-", SUM(AD19)/AD18)</f>
        <v>0.6166666666666667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48"/>
      <c r="G21" s="316" t="s">
        <v>478</v>
      </c>
      <c r="H21" s="317"/>
      <c r="I21" s="317"/>
      <c r="J21" s="317"/>
      <c r="K21" s="317"/>
      <c r="L21" s="317"/>
      <c r="M21" s="317"/>
      <c r="N21" s="317"/>
      <c r="O21" s="317"/>
      <c r="P21" s="318">
        <f>IF(P19=0, "-", SUM(P19)/SUM(P13,P14))</f>
        <v>0.95721925133689845</v>
      </c>
      <c r="Q21" s="318"/>
      <c r="R21" s="318"/>
      <c r="S21" s="318"/>
      <c r="T21" s="318"/>
      <c r="U21" s="318"/>
      <c r="V21" s="318"/>
      <c r="W21" s="318">
        <f t="shared" ref="W21" si="2">IF(W19=0, "-", SUM(W19)/SUM(W13,W14))</f>
        <v>0.95454545454545459</v>
      </c>
      <c r="X21" s="318"/>
      <c r="Y21" s="318"/>
      <c r="Z21" s="318"/>
      <c r="AA21" s="318"/>
      <c r="AB21" s="318"/>
      <c r="AC21" s="318"/>
      <c r="AD21" s="318">
        <f t="shared" ref="AD21" si="3">IF(AD19=0, "-", SUM(AD19)/SUM(AD13,AD14))</f>
        <v>0.6166666666666667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6" t="s">
        <v>556</v>
      </c>
      <c r="B22" s="967"/>
      <c r="C22" s="967"/>
      <c r="D22" s="967"/>
      <c r="E22" s="967"/>
      <c r="F22" s="968"/>
      <c r="G22" s="953" t="s">
        <v>457</v>
      </c>
      <c r="H22" s="222"/>
      <c r="I22" s="222"/>
      <c r="J22" s="222"/>
      <c r="K22" s="222"/>
      <c r="L22" s="222"/>
      <c r="M22" s="222"/>
      <c r="N22" s="222"/>
      <c r="O22" s="223"/>
      <c r="P22" s="938" t="s">
        <v>517</v>
      </c>
      <c r="Q22" s="222"/>
      <c r="R22" s="222"/>
      <c r="S22" s="222"/>
      <c r="T22" s="222"/>
      <c r="U22" s="222"/>
      <c r="V22" s="223"/>
      <c r="W22" s="938" t="s">
        <v>513</v>
      </c>
      <c r="X22" s="222"/>
      <c r="Y22" s="222"/>
      <c r="Z22" s="222"/>
      <c r="AA22" s="222"/>
      <c r="AB22" s="222"/>
      <c r="AC22" s="223"/>
      <c r="AD22" s="938" t="s">
        <v>456</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54" t="s">
        <v>582</v>
      </c>
      <c r="H23" s="955"/>
      <c r="I23" s="955"/>
      <c r="J23" s="955"/>
      <c r="K23" s="955"/>
      <c r="L23" s="955"/>
      <c r="M23" s="955"/>
      <c r="N23" s="955"/>
      <c r="O23" s="956"/>
      <c r="P23" s="921">
        <v>180</v>
      </c>
      <c r="Q23" s="922"/>
      <c r="R23" s="922"/>
      <c r="S23" s="922"/>
      <c r="T23" s="922"/>
      <c r="U23" s="922"/>
      <c r="V23" s="939"/>
      <c r="W23" s="921"/>
      <c r="X23" s="922"/>
      <c r="Y23" s="922"/>
      <c r="Z23" s="922"/>
      <c r="AA23" s="922"/>
      <c r="AB23" s="922"/>
      <c r="AC23" s="939"/>
      <c r="AD23" s="976" t="s">
        <v>567</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59"/>
      <c r="Q24" s="660"/>
      <c r="R24" s="660"/>
      <c r="S24" s="660"/>
      <c r="T24" s="660"/>
      <c r="U24" s="660"/>
      <c r="V24" s="661"/>
      <c r="W24" s="659"/>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59"/>
      <c r="Q25" s="660"/>
      <c r="R25" s="660"/>
      <c r="S25" s="660"/>
      <c r="T25" s="660"/>
      <c r="U25" s="660"/>
      <c r="V25" s="661"/>
      <c r="W25" s="659"/>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59"/>
      <c r="Q26" s="660"/>
      <c r="R26" s="660"/>
      <c r="S26" s="660"/>
      <c r="T26" s="660"/>
      <c r="U26" s="660"/>
      <c r="V26" s="661"/>
      <c r="W26" s="659"/>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9"/>
      <c r="Q27" s="660"/>
      <c r="R27" s="660"/>
      <c r="S27" s="660"/>
      <c r="T27" s="660"/>
      <c r="U27" s="660"/>
      <c r="V27" s="661"/>
      <c r="W27" s="659"/>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461</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659">
        <f>AK13</f>
        <v>180</v>
      </c>
      <c r="Q29" s="660"/>
      <c r="R29" s="660"/>
      <c r="S29" s="660"/>
      <c r="T29" s="660"/>
      <c r="U29" s="660"/>
      <c r="V29" s="661"/>
      <c r="W29" s="935">
        <f>AR13</f>
        <v>0</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473</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532</v>
      </c>
      <c r="AF30" s="861"/>
      <c r="AG30" s="861"/>
      <c r="AH30" s="862"/>
      <c r="AI30" s="860" t="s">
        <v>529</v>
      </c>
      <c r="AJ30" s="861"/>
      <c r="AK30" s="861"/>
      <c r="AL30" s="862"/>
      <c r="AM30" s="917" t="s">
        <v>524</v>
      </c>
      <c r="AN30" s="917"/>
      <c r="AO30" s="917"/>
      <c r="AP30" s="860"/>
      <c r="AQ30" s="769" t="s">
        <v>354</v>
      </c>
      <c r="AR30" s="770"/>
      <c r="AS30" s="770"/>
      <c r="AT30" s="771"/>
      <c r="AU30" s="776" t="s">
        <v>253</v>
      </c>
      <c r="AV30" s="776"/>
      <c r="AW30" s="776"/>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568</v>
      </c>
      <c r="AR31" s="200"/>
      <c r="AS31" s="133" t="s">
        <v>355</v>
      </c>
      <c r="AT31" s="134"/>
      <c r="AU31" s="199">
        <v>33</v>
      </c>
      <c r="AV31" s="199"/>
      <c r="AW31" s="398" t="s">
        <v>300</v>
      </c>
      <c r="AX31" s="399"/>
    </row>
    <row r="32" spans="1:50" ht="23.25" customHeight="1" x14ac:dyDescent="0.15">
      <c r="A32" s="403"/>
      <c r="B32" s="401"/>
      <c r="C32" s="401"/>
      <c r="D32" s="401"/>
      <c r="E32" s="401"/>
      <c r="F32" s="402"/>
      <c r="G32" s="564" t="s">
        <v>583</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585</v>
      </c>
      <c r="AC32" s="461"/>
      <c r="AD32" s="461"/>
      <c r="AE32" s="218">
        <v>42.5</v>
      </c>
      <c r="AF32" s="219"/>
      <c r="AG32" s="219"/>
      <c r="AH32" s="219"/>
      <c r="AI32" s="218">
        <v>51.5</v>
      </c>
      <c r="AJ32" s="219"/>
      <c r="AK32" s="219"/>
      <c r="AL32" s="219"/>
      <c r="AM32" s="218">
        <v>55.1</v>
      </c>
      <c r="AN32" s="219"/>
      <c r="AO32" s="219"/>
      <c r="AP32" s="219"/>
      <c r="AQ32" s="340" t="s">
        <v>574</v>
      </c>
      <c r="AR32" s="207"/>
      <c r="AS32" s="207"/>
      <c r="AT32" s="341"/>
      <c r="AU32" s="219" t="s">
        <v>581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t="s">
        <v>568</v>
      </c>
      <c r="AF33" s="219"/>
      <c r="AG33" s="219"/>
      <c r="AH33" s="219"/>
      <c r="AI33" s="218" t="s">
        <v>568</v>
      </c>
      <c r="AJ33" s="219"/>
      <c r="AK33" s="219"/>
      <c r="AL33" s="219"/>
      <c r="AM33" s="218" t="s">
        <v>622</v>
      </c>
      <c r="AN33" s="219"/>
      <c r="AO33" s="219"/>
      <c r="AP33" s="219"/>
      <c r="AQ33" s="340" t="s">
        <v>568</v>
      </c>
      <c r="AR33" s="207"/>
      <c r="AS33" s="207"/>
      <c r="AT33" s="341"/>
      <c r="AU33" s="219">
        <v>65</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568</v>
      </c>
      <c r="AF34" s="219"/>
      <c r="AG34" s="219"/>
      <c r="AH34" s="219"/>
      <c r="AI34" s="218" t="s">
        <v>568</v>
      </c>
      <c r="AJ34" s="219"/>
      <c r="AK34" s="219"/>
      <c r="AL34" s="219"/>
      <c r="AM34" s="218" t="s">
        <v>622</v>
      </c>
      <c r="AN34" s="219"/>
      <c r="AO34" s="219"/>
      <c r="AP34" s="219"/>
      <c r="AQ34" s="340" t="s">
        <v>574</v>
      </c>
      <c r="AR34" s="207"/>
      <c r="AS34" s="207"/>
      <c r="AT34" s="341"/>
      <c r="AU34" s="219" t="s">
        <v>574</v>
      </c>
      <c r="AV34" s="219"/>
      <c r="AW34" s="219"/>
      <c r="AX34" s="221"/>
    </row>
    <row r="35" spans="1:50" ht="23.25" customHeight="1" x14ac:dyDescent="0.15">
      <c r="A35" s="226" t="s">
        <v>502</v>
      </c>
      <c r="B35" s="227"/>
      <c r="C35" s="227"/>
      <c r="D35" s="227"/>
      <c r="E35" s="227"/>
      <c r="F35" s="228"/>
      <c r="G35" s="232" t="s">
        <v>653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2" t="s">
        <v>473</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2"/>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568</v>
      </c>
      <c r="AR38" s="200"/>
      <c r="AS38" s="133" t="s">
        <v>355</v>
      </c>
      <c r="AT38" s="134"/>
      <c r="AU38" s="199">
        <v>33</v>
      </c>
      <c r="AV38" s="199"/>
      <c r="AW38" s="398" t="s">
        <v>300</v>
      </c>
      <c r="AX38" s="399"/>
    </row>
    <row r="39" spans="1:50" ht="48" customHeight="1" x14ac:dyDescent="0.15">
      <c r="A39" s="403"/>
      <c r="B39" s="401"/>
      <c r="C39" s="401"/>
      <c r="D39" s="401"/>
      <c r="E39" s="401"/>
      <c r="F39" s="402"/>
      <c r="G39" s="564" t="s">
        <v>587</v>
      </c>
      <c r="H39" s="565"/>
      <c r="I39" s="565"/>
      <c r="J39" s="565"/>
      <c r="K39" s="565"/>
      <c r="L39" s="565"/>
      <c r="M39" s="565"/>
      <c r="N39" s="565"/>
      <c r="O39" s="566"/>
      <c r="P39" s="105" t="s">
        <v>588</v>
      </c>
      <c r="Q39" s="105"/>
      <c r="R39" s="105"/>
      <c r="S39" s="105"/>
      <c r="T39" s="105"/>
      <c r="U39" s="105"/>
      <c r="V39" s="105"/>
      <c r="W39" s="105"/>
      <c r="X39" s="106"/>
      <c r="Y39" s="471" t="s">
        <v>12</v>
      </c>
      <c r="Z39" s="531"/>
      <c r="AA39" s="532"/>
      <c r="AB39" s="461" t="s">
        <v>586</v>
      </c>
      <c r="AC39" s="461"/>
      <c r="AD39" s="461"/>
      <c r="AE39" s="218" t="s">
        <v>568</v>
      </c>
      <c r="AF39" s="219"/>
      <c r="AG39" s="219"/>
      <c r="AH39" s="219"/>
      <c r="AI39" s="218" t="s">
        <v>568</v>
      </c>
      <c r="AJ39" s="219"/>
      <c r="AK39" s="219"/>
      <c r="AL39" s="219"/>
      <c r="AM39" s="218"/>
      <c r="AN39" s="219"/>
      <c r="AO39" s="219"/>
      <c r="AP39" s="219"/>
      <c r="AQ39" s="340" t="s">
        <v>574</v>
      </c>
      <c r="AR39" s="207"/>
      <c r="AS39" s="207"/>
      <c r="AT39" s="341"/>
      <c r="AU39" s="219" t="s">
        <v>574</v>
      </c>
      <c r="AV39" s="219"/>
      <c r="AW39" s="219"/>
      <c r="AX39" s="221"/>
    </row>
    <row r="40" spans="1:50" ht="48"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586</v>
      </c>
      <c r="AC40" s="523"/>
      <c r="AD40" s="523"/>
      <c r="AE40" s="218" t="s">
        <v>568</v>
      </c>
      <c r="AF40" s="219"/>
      <c r="AG40" s="219"/>
      <c r="AH40" s="219"/>
      <c r="AI40" s="218" t="s">
        <v>568</v>
      </c>
      <c r="AJ40" s="219"/>
      <c r="AK40" s="219"/>
      <c r="AL40" s="219"/>
      <c r="AM40" s="218" t="s">
        <v>622</v>
      </c>
      <c r="AN40" s="219"/>
      <c r="AO40" s="219"/>
      <c r="AP40" s="219"/>
      <c r="AQ40" s="340" t="s">
        <v>568</v>
      </c>
      <c r="AR40" s="207"/>
      <c r="AS40" s="207"/>
      <c r="AT40" s="341"/>
      <c r="AU40" s="219" t="s">
        <v>580</v>
      </c>
      <c r="AV40" s="219"/>
      <c r="AW40" s="219"/>
      <c r="AX40" s="221"/>
    </row>
    <row r="41" spans="1:50" ht="48"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568</v>
      </c>
      <c r="AF41" s="219"/>
      <c r="AG41" s="219"/>
      <c r="AH41" s="219"/>
      <c r="AI41" s="218" t="s">
        <v>568</v>
      </c>
      <c r="AJ41" s="219"/>
      <c r="AK41" s="219"/>
      <c r="AL41" s="219"/>
      <c r="AM41" s="218" t="s">
        <v>623</v>
      </c>
      <c r="AN41" s="219"/>
      <c r="AO41" s="219"/>
      <c r="AP41" s="219"/>
      <c r="AQ41" s="340" t="s">
        <v>581</v>
      </c>
      <c r="AR41" s="207"/>
      <c r="AS41" s="207"/>
      <c r="AT41" s="341"/>
      <c r="AU41" s="219" t="s">
        <v>574</v>
      </c>
      <c r="AV41" s="219"/>
      <c r="AW41" s="219"/>
      <c r="AX41" s="221"/>
    </row>
    <row r="42" spans="1:50" ht="23.25" customHeight="1" x14ac:dyDescent="0.15">
      <c r="A42" s="226" t="s">
        <v>502</v>
      </c>
      <c r="B42" s="227"/>
      <c r="C42" s="227"/>
      <c r="D42" s="227"/>
      <c r="E42" s="227"/>
      <c r="F42" s="228"/>
      <c r="G42" s="232" t="s">
        <v>670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473</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568</v>
      </c>
      <c r="AR45" s="200"/>
      <c r="AS45" s="133" t="s">
        <v>355</v>
      </c>
      <c r="AT45" s="134"/>
      <c r="AU45" s="199">
        <v>33</v>
      </c>
      <c r="AV45" s="199"/>
      <c r="AW45" s="398" t="s">
        <v>300</v>
      </c>
      <c r="AX45" s="399"/>
    </row>
    <row r="46" spans="1:50" ht="36"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36"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36"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t="s">
        <v>568</v>
      </c>
      <c r="AR52" s="200"/>
      <c r="AS52" s="133" t="s">
        <v>355</v>
      </c>
      <c r="AT52" s="134"/>
      <c r="AU52" s="199">
        <v>33</v>
      </c>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t="s">
        <v>568</v>
      </c>
      <c r="AR59" s="200"/>
      <c r="AS59" s="133" t="s">
        <v>355</v>
      </c>
      <c r="AT59" s="134"/>
      <c r="AU59" s="199" t="s">
        <v>568</v>
      </c>
      <c r="AV59" s="199"/>
      <c r="AW59" s="398" t="s">
        <v>300</v>
      </c>
      <c r="AX59" s="399"/>
    </row>
    <row r="60" spans="1:50" ht="51.7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t="s">
        <v>590</v>
      </c>
      <c r="AC60" s="461"/>
      <c r="AD60" s="461"/>
      <c r="AE60" s="218" t="s">
        <v>568</v>
      </c>
      <c r="AF60" s="219"/>
      <c r="AG60" s="219"/>
      <c r="AH60" s="219"/>
      <c r="AI60" s="218" t="s">
        <v>568</v>
      </c>
      <c r="AJ60" s="219"/>
      <c r="AK60" s="219"/>
      <c r="AL60" s="219"/>
      <c r="AM60" s="218"/>
      <c r="AN60" s="219"/>
      <c r="AO60" s="219"/>
      <c r="AP60" s="219"/>
      <c r="AQ60" s="340" t="s">
        <v>568</v>
      </c>
      <c r="AR60" s="207"/>
      <c r="AS60" s="207"/>
      <c r="AT60" s="341"/>
      <c r="AU60" s="219" t="s">
        <v>568</v>
      </c>
      <c r="AV60" s="219"/>
      <c r="AW60" s="219"/>
      <c r="AX60" s="221"/>
    </row>
    <row r="61" spans="1:50" ht="51.7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t="s">
        <v>590</v>
      </c>
      <c r="AC61" s="523"/>
      <c r="AD61" s="523"/>
      <c r="AE61" s="218" t="s">
        <v>568</v>
      </c>
      <c r="AF61" s="219"/>
      <c r="AG61" s="219"/>
      <c r="AH61" s="219"/>
      <c r="AI61" s="218" t="s">
        <v>568</v>
      </c>
      <c r="AJ61" s="219"/>
      <c r="AK61" s="219"/>
      <c r="AL61" s="219"/>
      <c r="AM61" s="218"/>
      <c r="AN61" s="219"/>
      <c r="AO61" s="219"/>
      <c r="AP61" s="219"/>
      <c r="AQ61" s="340" t="s">
        <v>568</v>
      </c>
      <c r="AR61" s="207"/>
      <c r="AS61" s="207"/>
      <c r="AT61" s="341"/>
      <c r="AU61" s="219" t="s">
        <v>568</v>
      </c>
      <c r="AV61" s="219"/>
      <c r="AW61" s="219"/>
      <c r="AX61" s="221"/>
    </row>
    <row r="62" spans="1:50" ht="51.7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t="s">
        <v>568</v>
      </c>
      <c r="AF62" s="219"/>
      <c r="AG62" s="219"/>
      <c r="AH62" s="219"/>
      <c r="AI62" s="218" t="s">
        <v>568</v>
      </c>
      <c r="AJ62" s="219"/>
      <c r="AK62" s="219"/>
      <c r="AL62" s="219"/>
      <c r="AM62" s="218"/>
      <c r="AN62" s="219"/>
      <c r="AO62" s="219"/>
      <c r="AP62" s="219"/>
      <c r="AQ62" s="340" t="s">
        <v>568</v>
      </c>
      <c r="AR62" s="207"/>
      <c r="AS62" s="207"/>
      <c r="AT62" s="341"/>
      <c r="AU62" s="219" t="s">
        <v>568</v>
      </c>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9"/>
    </row>
    <row r="80" spans="1:50" ht="18.75" hidden="1" customHeight="1" x14ac:dyDescent="0.15">
      <c r="A80" s="866"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671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t="s">
        <v>568</v>
      </c>
      <c r="AF101" s="219"/>
      <c r="AG101" s="219"/>
      <c r="AH101" s="220"/>
      <c r="AI101" s="218">
        <v>75.5</v>
      </c>
      <c r="AJ101" s="219"/>
      <c r="AK101" s="219"/>
      <c r="AL101" s="220"/>
      <c r="AM101" s="218"/>
      <c r="AN101" s="219"/>
      <c r="AO101" s="219"/>
      <c r="AP101" s="220"/>
      <c r="AQ101" s="218" t="s">
        <v>568</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t="s">
        <v>568</v>
      </c>
      <c r="AF102" s="418"/>
      <c r="AG102" s="418"/>
      <c r="AH102" s="418"/>
      <c r="AI102" s="418" t="s">
        <v>568</v>
      </c>
      <c r="AJ102" s="418"/>
      <c r="AK102" s="418"/>
      <c r="AL102" s="418"/>
      <c r="AM102" s="418">
        <v>80</v>
      </c>
      <c r="AN102" s="418"/>
      <c r="AO102" s="418"/>
      <c r="AP102" s="418"/>
      <c r="AQ102" s="273">
        <v>85</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customHeight="1" x14ac:dyDescent="0.15">
      <c r="A104" s="422"/>
      <c r="B104" s="423"/>
      <c r="C104" s="423"/>
      <c r="D104" s="423"/>
      <c r="E104" s="423"/>
      <c r="F104" s="424"/>
      <c r="G104" s="105" t="s">
        <v>672</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591</v>
      </c>
      <c r="AC104" s="546"/>
      <c r="AD104" s="547"/>
      <c r="AE104" s="218" t="s">
        <v>568</v>
      </c>
      <c r="AF104" s="219"/>
      <c r="AG104" s="219"/>
      <c r="AH104" s="220"/>
      <c r="AI104" s="218">
        <v>83.4</v>
      </c>
      <c r="AJ104" s="219"/>
      <c r="AK104" s="219"/>
      <c r="AL104" s="220"/>
      <c r="AM104" s="218"/>
      <c r="AN104" s="219"/>
      <c r="AO104" s="219"/>
      <c r="AP104" s="220"/>
      <c r="AQ104" s="218" t="s">
        <v>568</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592</v>
      </c>
      <c r="AC105" s="469"/>
      <c r="AD105" s="470"/>
      <c r="AE105" s="418" t="s">
        <v>568</v>
      </c>
      <c r="AF105" s="418"/>
      <c r="AG105" s="418"/>
      <c r="AH105" s="418"/>
      <c r="AI105" s="418" t="s">
        <v>568</v>
      </c>
      <c r="AJ105" s="418"/>
      <c r="AK105" s="418"/>
      <c r="AL105" s="418"/>
      <c r="AM105" s="418">
        <v>85</v>
      </c>
      <c r="AN105" s="418"/>
      <c r="AO105" s="418"/>
      <c r="AP105" s="418"/>
      <c r="AQ105" s="218">
        <v>90</v>
      </c>
      <c r="AR105" s="219"/>
      <c r="AS105" s="219"/>
      <c r="AT105" s="220"/>
      <c r="AU105" s="273"/>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customHeight="1" x14ac:dyDescent="0.15">
      <c r="A107" s="422"/>
      <c r="B107" s="423"/>
      <c r="C107" s="423"/>
      <c r="D107" s="423"/>
      <c r="E107" s="423"/>
      <c r="F107" s="424"/>
      <c r="G107" s="105" t="s">
        <v>673</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493</v>
      </c>
      <c r="AC107" s="546"/>
      <c r="AD107" s="547"/>
      <c r="AE107" s="418" t="s">
        <v>568</v>
      </c>
      <c r="AF107" s="418"/>
      <c r="AG107" s="418"/>
      <c r="AH107" s="418"/>
      <c r="AI107" s="418">
        <v>70.7</v>
      </c>
      <c r="AJ107" s="418"/>
      <c r="AK107" s="418"/>
      <c r="AL107" s="418"/>
      <c r="AM107" s="418"/>
      <c r="AN107" s="418"/>
      <c r="AO107" s="418"/>
      <c r="AP107" s="418"/>
      <c r="AQ107" s="218" t="s">
        <v>568</v>
      </c>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493</v>
      </c>
      <c r="AC108" s="469"/>
      <c r="AD108" s="470"/>
      <c r="AE108" s="418" t="s">
        <v>568</v>
      </c>
      <c r="AF108" s="418"/>
      <c r="AG108" s="418"/>
      <c r="AH108" s="418"/>
      <c r="AI108" s="418" t="s">
        <v>568</v>
      </c>
      <c r="AJ108" s="418"/>
      <c r="AK108" s="418"/>
      <c r="AL108" s="418"/>
      <c r="AM108" s="418">
        <v>75</v>
      </c>
      <c r="AN108" s="418"/>
      <c r="AO108" s="418"/>
      <c r="AP108" s="418"/>
      <c r="AQ108" s="218">
        <v>80</v>
      </c>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593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594</v>
      </c>
      <c r="AC116" s="463"/>
      <c r="AD116" s="464"/>
      <c r="AE116" s="418">
        <v>15.8</v>
      </c>
      <c r="AF116" s="418"/>
      <c r="AG116" s="418"/>
      <c r="AH116" s="418"/>
      <c r="AI116" s="418">
        <v>5.7</v>
      </c>
      <c r="AJ116" s="418"/>
      <c r="AK116" s="418"/>
      <c r="AL116" s="418"/>
      <c r="AM116" s="418">
        <v>6.5</v>
      </c>
      <c r="AN116" s="418"/>
      <c r="AO116" s="418"/>
      <c r="AP116" s="418"/>
      <c r="AQ116" s="218">
        <v>7.2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595</v>
      </c>
      <c r="AC117" s="473"/>
      <c r="AD117" s="474"/>
      <c r="AE117" s="551" t="s">
        <v>596</v>
      </c>
      <c r="AF117" s="551"/>
      <c r="AG117" s="551"/>
      <c r="AH117" s="551"/>
      <c r="AI117" s="551" t="s">
        <v>597</v>
      </c>
      <c r="AJ117" s="551"/>
      <c r="AK117" s="551"/>
      <c r="AL117" s="551"/>
      <c r="AM117" s="551" t="s">
        <v>666</v>
      </c>
      <c r="AN117" s="551"/>
      <c r="AO117" s="551"/>
      <c r="AP117" s="551"/>
      <c r="AQ117" s="551" t="s">
        <v>652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598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599</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600</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601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599</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616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574</v>
      </c>
      <c r="AR133" s="199"/>
      <c r="AS133" s="133" t="s">
        <v>355</v>
      </c>
      <c r="AT133" s="134"/>
      <c r="AU133" s="200">
        <v>33</v>
      </c>
      <c r="AV133" s="200"/>
      <c r="AW133" s="133" t="s">
        <v>300</v>
      </c>
      <c r="AX133" s="195"/>
    </row>
    <row r="134" spans="1:50" ht="39.75" customHeight="1" x14ac:dyDescent="0.15">
      <c r="A134" s="189"/>
      <c r="B134" s="186"/>
      <c r="C134" s="180"/>
      <c r="D134" s="186"/>
      <c r="E134" s="180"/>
      <c r="F134" s="181"/>
      <c r="G134" s="104" t="s">
        <v>603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586</v>
      </c>
      <c r="AC134" s="205"/>
      <c r="AD134" s="205"/>
      <c r="AE134" s="206">
        <v>42.5</v>
      </c>
      <c r="AF134" s="207"/>
      <c r="AG134" s="207"/>
      <c r="AH134" s="207"/>
      <c r="AI134" s="206">
        <v>51.5</v>
      </c>
      <c r="AJ134" s="207"/>
      <c r="AK134" s="207"/>
      <c r="AL134" s="207"/>
      <c r="AM134" s="206">
        <v>55.1</v>
      </c>
      <c r="AN134" s="207"/>
      <c r="AO134" s="207"/>
      <c r="AP134" s="207"/>
      <c r="AQ134" s="206" t="s">
        <v>606</v>
      </c>
      <c r="AR134" s="207"/>
      <c r="AS134" s="207"/>
      <c r="AT134" s="207"/>
      <c r="AU134" s="206" t="s">
        <v>574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586</v>
      </c>
      <c r="AC135" s="213"/>
      <c r="AD135" s="213"/>
      <c r="AE135" s="206" t="s">
        <v>574</v>
      </c>
      <c r="AF135" s="207"/>
      <c r="AG135" s="207"/>
      <c r="AH135" s="207"/>
      <c r="AI135" s="206" t="s">
        <v>574</v>
      </c>
      <c r="AJ135" s="207"/>
      <c r="AK135" s="207"/>
      <c r="AL135" s="207"/>
      <c r="AM135" s="206" t="s">
        <v>622</v>
      </c>
      <c r="AN135" s="207"/>
      <c r="AO135" s="207"/>
      <c r="AP135" s="207"/>
      <c r="AQ135" s="206" t="s">
        <v>574</v>
      </c>
      <c r="AR135" s="207"/>
      <c r="AS135" s="207"/>
      <c r="AT135" s="207"/>
      <c r="AU135" s="206">
        <v>65</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568</v>
      </c>
      <c r="AR137" s="199"/>
      <c r="AS137" s="133" t="s">
        <v>355</v>
      </c>
      <c r="AT137" s="134"/>
      <c r="AU137" s="200">
        <v>33</v>
      </c>
      <c r="AV137" s="200"/>
      <c r="AW137" s="133" t="s">
        <v>300</v>
      </c>
      <c r="AX137" s="195"/>
    </row>
    <row r="138" spans="1:50" ht="39.75" customHeight="1" x14ac:dyDescent="0.15">
      <c r="A138" s="189"/>
      <c r="B138" s="186"/>
      <c r="C138" s="180"/>
      <c r="D138" s="186"/>
      <c r="E138" s="180"/>
      <c r="F138" s="181"/>
      <c r="G138" s="104" t="s">
        <v>604</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493</v>
      </c>
      <c r="AC138" s="205"/>
      <c r="AD138" s="205"/>
      <c r="AE138" s="206">
        <v>19.7</v>
      </c>
      <c r="AF138" s="207"/>
      <c r="AG138" s="207"/>
      <c r="AH138" s="207"/>
      <c r="AI138" s="206">
        <v>26</v>
      </c>
      <c r="AJ138" s="207"/>
      <c r="AK138" s="207"/>
      <c r="AL138" s="207"/>
      <c r="AM138" s="206">
        <v>27.8</v>
      </c>
      <c r="AN138" s="207"/>
      <c r="AO138" s="207"/>
      <c r="AP138" s="207"/>
      <c r="AQ138" s="206" t="s">
        <v>568</v>
      </c>
      <c r="AR138" s="207"/>
      <c r="AS138" s="207"/>
      <c r="AT138" s="207"/>
      <c r="AU138" s="206" t="s">
        <v>568</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493</v>
      </c>
      <c r="AC139" s="213"/>
      <c r="AD139" s="213"/>
      <c r="AE139" s="206" t="s">
        <v>568</v>
      </c>
      <c r="AF139" s="207"/>
      <c r="AG139" s="207"/>
      <c r="AH139" s="207"/>
      <c r="AI139" s="206" t="s">
        <v>568</v>
      </c>
      <c r="AJ139" s="207"/>
      <c r="AK139" s="207"/>
      <c r="AL139" s="207"/>
      <c r="AM139" s="206" t="s">
        <v>654</v>
      </c>
      <c r="AN139" s="207"/>
      <c r="AO139" s="207"/>
      <c r="AP139" s="207"/>
      <c r="AQ139" s="206" t="s">
        <v>568</v>
      </c>
      <c r="AR139" s="207"/>
      <c r="AS139" s="207"/>
      <c r="AT139" s="207"/>
      <c r="AU139" s="206">
        <v>30</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568</v>
      </c>
      <c r="AR141" s="199"/>
      <c r="AS141" s="133" t="s">
        <v>355</v>
      </c>
      <c r="AT141" s="134"/>
      <c r="AU141" s="200">
        <v>33</v>
      </c>
      <c r="AV141" s="200"/>
      <c r="AW141" s="133" t="s">
        <v>300</v>
      </c>
      <c r="AX141" s="195"/>
    </row>
    <row r="142" spans="1:50" ht="39.75" customHeight="1" x14ac:dyDescent="0.15">
      <c r="A142" s="189"/>
      <c r="B142" s="186"/>
      <c r="C142" s="180"/>
      <c r="D142" s="186"/>
      <c r="E142" s="180"/>
      <c r="F142" s="181"/>
      <c r="G142" s="104" t="s">
        <v>605</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493</v>
      </c>
      <c r="AC142" s="205"/>
      <c r="AD142" s="205"/>
      <c r="AE142" s="206">
        <v>32.5</v>
      </c>
      <c r="AF142" s="207"/>
      <c r="AG142" s="207"/>
      <c r="AH142" s="207"/>
      <c r="AI142" s="206">
        <v>24.7</v>
      </c>
      <c r="AJ142" s="207"/>
      <c r="AK142" s="207"/>
      <c r="AL142" s="207"/>
      <c r="AM142" s="206">
        <v>18.100000000000001</v>
      </c>
      <c r="AN142" s="207"/>
      <c r="AO142" s="207"/>
      <c r="AP142" s="207"/>
      <c r="AQ142" s="206" t="s">
        <v>568</v>
      </c>
      <c r="AR142" s="207"/>
      <c r="AS142" s="207"/>
      <c r="AT142" s="207"/>
      <c r="AU142" s="206" t="s">
        <v>568</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493</v>
      </c>
      <c r="AC143" s="213"/>
      <c r="AD143" s="213"/>
      <c r="AE143" s="206" t="s">
        <v>568</v>
      </c>
      <c r="AF143" s="207"/>
      <c r="AG143" s="207"/>
      <c r="AH143" s="207"/>
      <c r="AI143" s="206" t="s">
        <v>568</v>
      </c>
      <c r="AJ143" s="207"/>
      <c r="AK143" s="207"/>
      <c r="AL143" s="207"/>
      <c r="AM143" s="206" t="s">
        <v>667</v>
      </c>
      <c r="AN143" s="207"/>
      <c r="AO143" s="207"/>
      <c r="AP143" s="207"/>
      <c r="AQ143" s="206" t="s">
        <v>568</v>
      </c>
      <c r="AR143" s="207"/>
      <c r="AS143" s="207"/>
      <c r="AT143" s="207"/>
      <c r="AU143" s="206">
        <v>0</v>
      </c>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655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t="s">
        <v>602</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t="s">
        <v>612</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568</v>
      </c>
      <c r="AR193" s="199"/>
      <c r="AS193" s="133" t="s">
        <v>355</v>
      </c>
      <c r="AT193" s="134"/>
      <c r="AU193" s="200">
        <v>33</v>
      </c>
      <c r="AV193" s="200"/>
      <c r="AW193" s="133" t="s">
        <v>300</v>
      </c>
      <c r="AX193" s="195"/>
    </row>
    <row r="194" spans="1:50" ht="39.75" hidden="1" customHeight="1" x14ac:dyDescent="0.15">
      <c r="A194" s="189"/>
      <c r="B194" s="186"/>
      <c r="C194" s="180"/>
      <c r="D194" s="186"/>
      <c r="E194" s="180"/>
      <c r="F194" s="181"/>
      <c r="G194" s="104" t="s">
        <v>613</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589</v>
      </c>
      <c r="AC194" s="205"/>
      <c r="AD194" s="205"/>
      <c r="AE194" s="206">
        <v>56</v>
      </c>
      <c r="AF194" s="207"/>
      <c r="AG194" s="207"/>
      <c r="AH194" s="207"/>
      <c r="AI194" s="206">
        <v>83</v>
      </c>
      <c r="AJ194" s="207"/>
      <c r="AK194" s="207"/>
      <c r="AL194" s="207"/>
      <c r="AM194" s="206"/>
      <c r="AN194" s="207"/>
      <c r="AO194" s="207"/>
      <c r="AP194" s="207"/>
      <c r="AQ194" s="206" t="s">
        <v>568</v>
      </c>
      <c r="AR194" s="207"/>
      <c r="AS194" s="207"/>
      <c r="AT194" s="207"/>
      <c r="AU194" s="206" t="s">
        <v>568</v>
      </c>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589</v>
      </c>
      <c r="AC195" s="213"/>
      <c r="AD195" s="213"/>
      <c r="AE195" s="206" t="s">
        <v>568</v>
      </c>
      <c r="AF195" s="207"/>
      <c r="AG195" s="207"/>
      <c r="AH195" s="207"/>
      <c r="AI195" s="206" t="s">
        <v>568</v>
      </c>
      <c r="AJ195" s="207"/>
      <c r="AK195" s="207"/>
      <c r="AL195" s="207"/>
      <c r="AM195" s="206"/>
      <c r="AN195" s="207"/>
      <c r="AO195" s="207"/>
      <c r="AP195" s="207"/>
      <c r="AQ195" s="206" t="s">
        <v>568</v>
      </c>
      <c r="AR195" s="207"/>
      <c r="AS195" s="207"/>
      <c r="AT195" s="207"/>
      <c r="AU195" s="206">
        <v>170</v>
      </c>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t="s">
        <v>614</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3"/>
      <c r="E430" s="174" t="s">
        <v>542</v>
      </c>
      <c r="F430" s="900"/>
      <c r="G430" s="901" t="s">
        <v>374</v>
      </c>
      <c r="H430" s="123"/>
      <c r="I430" s="123"/>
      <c r="J430" s="902" t="s">
        <v>574</v>
      </c>
      <c r="K430" s="903"/>
      <c r="L430" s="903"/>
      <c r="M430" s="903"/>
      <c r="N430" s="903"/>
      <c r="O430" s="903"/>
      <c r="P430" s="903"/>
      <c r="Q430" s="903"/>
      <c r="R430" s="903"/>
      <c r="S430" s="903"/>
      <c r="T430" s="904"/>
      <c r="U430" s="588" t="s">
        <v>574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574</v>
      </c>
      <c r="AF432" s="200"/>
      <c r="AG432" s="133" t="s">
        <v>355</v>
      </c>
      <c r="AH432" s="134"/>
      <c r="AI432" s="156"/>
      <c r="AJ432" s="156"/>
      <c r="AK432" s="156"/>
      <c r="AL432" s="154"/>
      <c r="AM432" s="156"/>
      <c r="AN432" s="156"/>
      <c r="AO432" s="156"/>
      <c r="AP432" s="154"/>
      <c r="AQ432" s="590" t="s">
        <v>574</v>
      </c>
      <c r="AR432" s="200"/>
      <c r="AS432" s="133" t="s">
        <v>355</v>
      </c>
      <c r="AT432" s="134"/>
      <c r="AU432" s="200" t="s">
        <v>606</v>
      </c>
      <c r="AV432" s="200"/>
      <c r="AW432" s="133" t="s">
        <v>300</v>
      </c>
      <c r="AX432" s="195"/>
    </row>
    <row r="433" spans="1:50" ht="23.25" customHeight="1" x14ac:dyDescent="0.15">
      <c r="A433" s="189"/>
      <c r="B433" s="186"/>
      <c r="C433" s="180"/>
      <c r="D433" s="186"/>
      <c r="E433" s="342"/>
      <c r="F433" s="343"/>
      <c r="G433" s="104" t="s">
        <v>574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581</v>
      </c>
      <c r="AC433" s="213"/>
      <c r="AD433" s="213"/>
      <c r="AE433" s="340" t="s">
        <v>581</v>
      </c>
      <c r="AF433" s="207"/>
      <c r="AG433" s="207"/>
      <c r="AH433" s="341"/>
      <c r="AI433" s="340" t="s">
        <v>574</v>
      </c>
      <c r="AJ433" s="207"/>
      <c r="AK433" s="207"/>
      <c r="AL433" s="207"/>
      <c r="AM433" s="340" t="s">
        <v>568</v>
      </c>
      <c r="AN433" s="207"/>
      <c r="AO433" s="207"/>
      <c r="AP433" s="341"/>
      <c r="AQ433" s="340" t="s">
        <v>574</v>
      </c>
      <c r="AR433" s="207"/>
      <c r="AS433" s="207"/>
      <c r="AT433" s="341"/>
      <c r="AU433" s="207" t="s">
        <v>574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574</v>
      </c>
      <c r="AC434" s="205"/>
      <c r="AD434" s="205"/>
      <c r="AE434" s="340" t="s">
        <v>574</v>
      </c>
      <c r="AF434" s="207"/>
      <c r="AG434" s="207"/>
      <c r="AH434" s="341"/>
      <c r="AI434" s="340" t="s">
        <v>581</v>
      </c>
      <c r="AJ434" s="207"/>
      <c r="AK434" s="207"/>
      <c r="AL434" s="207"/>
      <c r="AM434" s="340" t="s">
        <v>568</v>
      </c>
      <c r="AN434" s="207"/>
      <c r="AO434" s="207"/>
      <c r="AP434" s="341"/>
      <c r="AQ434" s="340" t="s">
        <v>574</v>
      </c>
      <c r="AR434" s="207"/>
      <c r="AS434" s="207"/>
      <c r="AT434" s="341"/>
      <c r="AU434" s="207" t="s">
        <v>574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574</v>
      </c>
      <c r="AF435" s="207"/>
      <c r="AG435" s="207"/>
      <c r="AH435" s="341"/>
      <c r="AI435" s="340" t="s">
        <v>574</v>
      </c>
      <c r="AJ435" s="207"/>
      <c r="AK435" s="207"/>
      <c r="AL435" s="207"/>
      <c r="AM435" s="340" t="s">
        <v>568</v>
      </c>
      <c r="AN435" s="207"/>
      <c r="AO435" s="207"/>
      <c r="AP435" s="341"/>
      <c r="AQ435" s="340" t="s">
        <v>574</v>
      </c>
      <c r="AR435" s="207"/>
      <c r="AS435" s="207"/>
      <c r="AT435" s="341"/>
      <c r="AU435" s="207" t="s">
        <v>574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581</v>
      </c>
      <c r="AF457" s="200"/>
      <c r="AG457" s="133" t="s">
        <v>355</v>
      </c>
      <c r="AH457" s="134"/>
      <c r="AI457" s="156"/>
      <c r="AJ457" s="156"/>
      <c r="AK457" s="156"/>
      <c r="AL457" s="154"/>
      <c r="AM457" s="156"/>
      <c r="AN457" s="156"/>
      <c r="AO457" s="156"/>
      <c r="AP457" s="154"/>
      <c r="AQ457" s="590" t="s">
        <v>574</v>
      </c>
      <c r="AR457" s="200"/>
      <c r="AS457" s="133" t="s">
        <v>355</v>
      </c>
      <c r="AT457" s="134"/>
      <c r="AU457" s="200" t="s">
        <v>574</v>
      </c>
      <c r="AV457" s="200"/>
      <c r="AW457" s="133" t="s">
        <v>300</v>
      </c>
      <c r="AX457" s="195"/>
    </row>
    <row r="458" spans="1:50" ht="23.25" hidden="1" customHeight="1" x14ac:dyDescent="0.15">
      <c r="A458" s="189"/>
      <c r="B458" s="186"/>
      <c r="C458" s="180"/>
      <c r="D458" s="186"/>
      <c r="E458" s="342"/>
      <c r="F458" s="343"/>
      <c r="G458" s="104" t="s">
        <v>574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574</v>
      </c>
      <c r="AC458" s="213"/>
      <c r="AD458" s="213"/>
      <c r="AE458" s="340" t="s">
        <v>574</v>
      </c>
      <c r="AF458" s="207"/>
      <c r="AG458" s="207"/>
      <c r="AH458" s="207"/>
      <c r="AI458" s="340" t="s">
        <v>581</v>
      </c>
      <c r="AJ458" s="207"/>
      <c r="AK458" s="207"/>
      <c r="AL458" s="207"/>
      <c r="AM458" s="340" t="s">
        <v>568</v>
      </c>
      <c r="AN458" s="207"/>
      <c r="AO458" s="207"/>
      <c r="AP458" s="341"/>
      <c r="AQ458" s="340" t="s">
        <v>581</v>
      </c>
      <c r="AR458" s="207"/>
      <c r="AS458" s="207"/>
      <c r="AT458" s="341"/>
      <c r="AU458" s="207" t="s">
        <v>581</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581</v>
      </c>
      <c r="AC459" s="205"/>
      <c r="AD459" s="205"/>
      <c r="AE459" s="340" t="s">
        <v>574</v>
      </c>
      <c r="AF459" s="207"/>
      <c r="AG459" s="207"/>
      <c r="AH459" s="341"/>
      <c r="AI459" s="340" t="s">
        <v>581</v>
      </c>
      <c r="AJ459" s="207"/>
      <c r="AK459" s="207"/>
      <c r="AL459" s="207"/>
      <c r="AM459" s="340" t="s">
        <v>568</v>
      </c>
      <c r="AN459" s="207"/>
      <c r="AO459" s="207"/>
      <c r="AP459" s="341"/>
      <c r="AQ459" s="340" t="s">
        <v>574</v>
      </c>
      <c r="AR459" s="207"/>
      <c r="AS459" s="207"/>
      <c r="AT459" s="341"/>
      <c r="AU459" s="207" t="s">
        <v>574</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581</v>
      </c>
      <c r="AF460" s="207"/>
      <c r="AG460" s="207"/>
      <c r="AH460" s="341"/>
      <c r="AI460" s="340" t="s">
        <v>581</v>
      </c>
      <c r="AJ460" s="207"/>
      <c r="AK460" s="207"/>
      <c r="AL460" s="207"/>
      <c r="AM460" s="340" t="s">
        <v>568</v>
      </c>
      <c r="AN460" s="207"/>
      <c r="AO460" s="207"/>
      <c r="AP460" s="341"/>
      <c r="AQ460" s="340" t="s">
        <v>581</v>
      </c>
      <c r="AR460" s="207"/>
      <c r="AS460" s="207"/>
      <c r="AT460" s="341"/>
      <c r="AU460" s="207" t="s">
        <v>581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1" t="s">
        <v>374</v>
      </c>
      <c r="H484" s="123"/>
      <c r="I484" s="123"/>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1" t="s">
        <v>374</v>
      </c>
      <c r="H538" s="123"/>
      <c r="I538" s="123"/>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1" t="s">
        <v>374</v>
      </c>
      <c r="H592" s="123"/>
      <c r="I592" s="123"/>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1" t="s">
        <v>374</v>
      </c>
      <c r="H646" s="123"/>
      <c r="I646" s="123"/>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84"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573</v>
      </c>
      <c r="AE702" s="346"/>
      <c r="AF702" s="346"/>
      <c r="AG702" s="385" t="s">
        <v>658</v>
      </c>
      <c r="AH702" s="386"/>
      <c r="AI702" s="386"/>
      <c r="AJ702" s="386"/>
      <c r="AK702" s="386"/>
      <c r="AL702" s="386"/>
      <c r="AM702" s="386"/>
      <c r="AN702" s="386"/>
      <c r="AO702" s="386"/>
      <c r="AP702" s="386"/>
      <c r="AQ702" s="386"/>
      <c r="AR702" s="386"/>
      <c r="AS702" s="386"/>
      <c r="AT702" s="386"/>
      <c r="AU702" s="386"/>
      <c r="AV702" s="386"/>
      <c r="AW702" s="386"/>
      <c r="AX702" s="387"/>
    </row>
    <row r="703" spans="1:50" ht="4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573</v>
      </c>
      <c r="AE703" s="329"/>
      <c r="AF703" s="329"/>
      <c r="AG703" s="101" t="s">
        <v>659</v>
      </c>
      <c r="AH703" s="102"/>
      <c r="AI703" s="102"/>
      <c r="AJ703" s="102"/>
      <c r="AK703" s="102"/>
      <c r="AL703" s="102"/>
      <c r="AM703" s="102"/>
      <c r="AN703" s="102"/>
      <c r="AO703" s="102"/>
      <c r="AP703" s="102"/>
      <c r="AQ703" s="102"/>
      <c r="AR703" s="102"/>
      <c r="AS703" s="102"/>
      <c r="AT703" s="102"/>
      <c r="AU703" s="102"/>
      <c r="AV703" s="102"/>
      <c r="AW703" s="102"/>
      <c r="AX703" s="103"/>
    </row>
    <row r="704" spans="1:50" ht="80.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573</v>
      </c>
      <c r="AE704" s="785"/>
      <c r="AF704" s="785"/>
      <c r="AG704" s="167" t="s">
        <v>658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6" t="s">
        <v>650</v>
      </c>
      <c r="AE705" s="717"/>
      <c r="AF705" s="717"/>
      <c r="AG705" s="125" t="s">
        <v>574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6"/>
      <c r="D706" s="797"/>
      <c r="E706" s="732" t="s">
        <v>503</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651</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651</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44.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573</v>
      </c>
      <c r="AE708" s="605"/>
      <c r="AF708" s="605"/>
      <c r="AG708" s="744" t="s">
        <v>669</v>
      </c>
      <c r="AH708" s="745"/>
      <c r="AI708" s="745"/>
      <c r="AJ708" s="745"/>
      <c r="AK708" s="745"/>
      <c r="AL708" s="745"/>
      <c r="AM708" s="745"/>
      <c r="AN708" s="745"/>
      <c r="AO708" s="745"/>
      <c r="AP708" s="745"/>
      <c r="AQ708" s="745"/>
      <c r="AR708" s="745"/>
      <c r="AS708" s="745"/>
      <c r="AT708" s="745"/>
      <c r="AU708" s="745"/>
      <c r="AV708" s="745"/>
      <c r="AW708" s="745"/>
      <c r="AX708" s="746"/>
    </row>
    <row r="709" spans="1:50" ht="42"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650</v>
      </c>
      <c r="AE710" s="329"/>
      <c r="AF710" s="329"/>
      <c r="AG710" s="101" t="s">
        <v>574</v>
      </c>
      <c r="AH710" s="102"/>
      <c r="AI710" s="102"/>
      <c r="AJ710" s="102"/>
      <c r="AK710" s="102"/>
      <c r="AL710" s="102"/>
      <c r="AM710" s="102"/>
      <c r="AN710" s="102"/>
      <c r="AO710" s="102"/>
      <c r="AP710" s="102"/>
      <c r="AQ710" s="102"/>
      <c r="AR710" s="102"/>
      <c r="AS710" s="102"/>
      <c r="AT710" s="102"/>
      <c r="AU710" s="102"/>
      <c r="AV710" s="102"/>
      <c r="AW710" s="102"/>
      <c r="AX710" s="103"/>
    </row>
    <row r="711" spans="1:50" ht="44.2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660</v>
      </c>
      <c r="AH711" s="102"/>
      <c r="AI711" s="102"/>
      <c r="AJ711" s="102"/>
      <c r="AK711" s="102"/>
      <c r="AL711" s="102"/>
      <c r="AM711" s="102"/>
      <c r="AN711" s="102"/>
      <c r="AO711" s="102"/>
      <c r="AP711" s="102"/>
      <c r="AQ711" s="102"/>
      <c r="AR711" s="102"/>
      <c r="AS711" s="102"/>
      <c r="AT711" s="102"/>
      <c r="AU711" s="102"/>
      <c r="AV711" s="102"/>
      <c r="AW711" s="102"/>
      <c r="AX711" s="103"/>
    </row>
    <row r="712" spans="1:50" ht="39" customHeight="1" x14ac:dyDescent="0.15">
      <c r="A712" s="644"/>
      <c r="B712" s="646"/>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4" t="s">
        <v>573</v>
      </c>
      <c r="AE712" s="785"/>
      <c r="AF712" s="785"/>
      <c r="AG712" s="812" t="s">
        <v>668</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650</v>
      </c>
      <c r="AE713" s="329"/>
      <c r="AF713" s="665"/>
      <c r="AG713" s="101" t="s">
        <v>581</v>
      </c>
      <c r="AH713" s="102"/>
      <c r="AI713" s="102"/>
      <c r="AJ713" s="102"/>
      <c r="AK713" s="102"/>
      <c r="AL713" s="102"/>
      <c r="AM713" s="102"/>
      <c r="AN713" s="102"/>
      <c r="AO713" s="102"/>
      <c r="AP713" s="102"/>
      <c r="AQ713" s="102"/>
      <c r="AR713" s="102"/>
      <c r="AS713" s="102"/>
      <c r="AT713" s="102"/>
      <c r="AU713" s="102"/>
      <c r="AV713" s="102"/>
      <c r="AW713" s="102"/>
      <c r="AX713" s="103"/>
    </row>
    <row r="714" spans="1:50" ht="39"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573</v>
      </c>
      <c r="AE714" s="810"/>
      <c r="AF714" s="811"/>
      <c r="AG714" s="738" t="s">
        <v>661</v>
      </c>
      <c r="AH714" s="739"/>
      <c r="AI714" s="739"/>
      <c r="AJ714" s="739"/>
      <c r="AK714" s="739"/>
      <c r="AL714" s="739"/>
      <c r="AM714" s="739"/>
      <c r="AN714" s="739"/>
      <c r="AO714" s="739"/>
      <c r="AP714" s="739"/>
      <c r="AQ714" s="739"/>
      <c r="AR714" s="739"/>
      <c r="AS714" s="739"/>
      <c r="AT714" s="739"/>
      <c r="AU714" s="739"/>
      <c r="AV714" s="739"/>
      <c r="AW714" s="739"/>
      <c r="AX714" s="740"/>
    </row>
    <row r="715" spans="1:50" ht="44.25" customHeight="1" x14ac:dyDescent="0.15">
      <c r="A715" s="642"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573</v>
      </c>
      <c r="AE715" s="605"/>
      <c r="AF715" s="658"/>
      <c r="AG715" s="744" t="s">
        <v>662</v>
      </c>
      <c r="AH715" s="745"/>
      <c r="AI715" s="745"/>
      <c r="AJ715" s="745"/>
      <c r="AK715" s="745"/>
      <c r="AL715" s="745"/>
      <c r="AM715" s="745"/>
      <c r="AN715" s="745"/>
      <c r="AO715" s="745"/>
      <c r="AP715" s="745"/>
      <c r="AQ715" s="745"/>
      <c r="AR715" s="745"/>
      <c r="AS715" s="745"/>
      <c r="AT715" s="745"/>
      <c r="AU715" s="745"/>
      <c r="AV715" s="745"/>
      <c r="AW715" s="745"/>
      <c r="AX715" s="746"/>
    </row>
    <row r="716" spans="1:50" ht="54.75" customHeight="1" x14ac:dyDescent="0.15">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663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608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650</v>
      </c>
      <c r="AE718" s="329"/>
      <c r="AF718" s="329"/>
      <c r="AG718" s="127" t="s">
        <v>581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650</v>
      </c>
      <c r="AE719" s="605"/>
      <c r="AF719" s="605"/>
      <c r="AG719" s="125" t="s">
        <v>580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9.75" customHeight="1" x14ac:dyDescent="0.15">
      <c r="A726" s="642" t="s">
        <v>48</v>
      </c>
      <c r="B726" s="804"/>
      <c r="C726" s="817" t="s">
        <v>53</v>
      </c>
      <c r="D726" s="839"/>
      <c r="E726" s="839"/>
      <c r="F726" s="840"/>
      <c r="G726" s="577" t="s">
        <v>664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5"/>
      <c r="B727" s="806"/>
      <c r="C727" s="750" t="s">
        <v>57</v>
      </c>
      <c r="D727" s="751"/>
      <c r="E727" s="751"/>
      <c r="F727" s="752"/>
      <c r="G727" s="575" t="s">
        <v>674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5.2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35.2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32.25"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665</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546</v>
      </c>
      <c r="B737" s="210"/>
      <c r="C737" s="210"/>
      <c r="D737" s="211"/>
      <c r="E737" s="992" t="s">
        <v>606</v>
      </c>
      <c r="F737" s="992"/>
      <c r="G737" s="992"/>
      <c r="H737" s="992"/>
      <c r="I737" s="992"/>
      <c r="J737" s="992"/>
      <c r="K737" s="992"/>
      <c r="L737" s="992"/>
      <c r="M737" s="992"/>
      <c r="N737" s="365" t="s">
        <v>539</v>
      </c>
      <c r="O737" s="365"/>
      <c r="P737" s="365"/>
      <c r="Q737" s="365"/>
      <c r="R737" s="992" t="s">
        <v>574</v>
      </c>
      <c r="S737" s="992"/>
      <c r="T737" s="992"/>
      <c r="U737" s="992"/>
      <c r="V737" s="992"/>
      <c r="W737" s="992"/>
      <c r="X737" s="992"/>
      <c r="Y737" s="992"/>
      <c r="Z737" s="992"/>
      <c r="AA737" s="365" t="s">
        <v>538</v>
      </c>
      <c r="AB737" s="365"/>
      <c r="AC737" s="365"/>
      <c r="AD737" s="365"/>
      <c r="AE737" s="992" t="s">
        <v>574</v>
      </c>
      <c r="AF737" s="992"/>
      <c r="AG737" s="992"/>
      <c r="AH737" s="992"/>
      <c r="AI737" s="992"/>
      <c r="AJ737" s="992"/>
      <c r="AK737" s="992"/>
      <c r="AL737" s="992"/>
      <c r="AM737" s="992"/>
      <c r="AN737" s="365" t="s">
        <v>537</v>
      </c>
      <c r="AO737" s="365"/>
      <c r="AP737" s="365"/>
      <c r="AQ737" s="365"/>
      <c r="AR737" s="984" t="s">
        <v>574</v>
      </c>
      <c r="AS737" s="985"/>
      <c r="AT737" s="985"/>
      <c r="AU737" s="985"/>
      <c r="AV737" s="985"/>
      <c r="AW737" s="985"/>
      <c r="AX737" s="986"/>
      <c r="AY737" s="89"/>
      <c r="AZ737" s="89"/>
    </row>
    <row r="738" spans="1:52" ht="24.75" customHeight="1" x14ac:dyDescent="0.15">
      <c r="A738" s="993" t="s">
        <v>536</v>
      </c>
      <c r="B738" s="210"/>
      <c r="C738" s="210"/>
      <c r="D738" s="211"/>
      <c r="E738" s="992" t="s">
        <v>574</v>
      </c>
      <c r="F738" s="992"/>
      <c r="G738" s="992"/>
      <c r="H738" s="992"/>
      <c r="I738" s="992"/>
      <c r="J738" s="992"/>
      <c r="K738" s="992"/>
      <c r="L738" s="992"/>
      <c r="M738" s="992"/>
      <c r="N738" s="365" t="s">
        <v>535</v>
      </c>
      <c r="O738" s="365"/>
      <c r="P738" s="365"/>
      <c r="Q738" s="365"/>
      <c r="R738" s="992" t="s">
        <v>609</v>
      </c>
      <c r="S738" s="992"/>
      <c r="T738" s="992"/>
      <c r="U738" s="992"/>
      <c r="V738" s="992"/>
      <c r="W738" s="992"/>
      <c r="X738" s="992"/>
      <c r="Y738" s="992"/>
      <c r="Z738" s="992"/>
      <c r="AA738" s="365" t="s">
        <v>534</v>
      </c>
      <c r="AB738" s="365"/>
      <c r="AC738" s="365"/>
      <c r="AD738" s="365"/>
      <c r="AE738" s="992" t="s">
        <v>610</v>
      </c>
      <c r="AF738" s="992"/>
      <c r="AG738" s="992"/>
      <c r="AH738" s="992"/>
      <c r="AI738" s="992"/>
      <c r="AJ738" s="992"/>
      <c r="AK738" s="992"/>
      <c r="AL738" s="992"/>
      <c r="AM738" s="992"/>
      <c r="AN738" s="365" t="s">
        <v>530</v>
      </c>
      <c r="AO738" s="365"/>
      <c r="AP738" s="365"/>
      <c r="AQ738" s="365"/>
      <c r="AR738" s="984">
        <v>307</v>
      </c>
      <c r="AS738" s="985"/>
      <c r="AT738" s="985"/>
      <c r="AU738" s="985"/>
      <c r="AV738" s="985"/>
      <c r="AW738" s="985"/>
      <c r="AX738" s="986"/>
    </row>
    <row r="739" spans="1:52" ht="24.75" customHeight="1" thickBot="1" x14ac:dyDescent="0.2">
      <c r="A739" s="994" t="s">
        <v>526</v>
      </c>
      <c r="B739" s="995"/>
      <c r="C739" s="995"/>
      <c r="D739" s="996"/>
      <c r="E739" s="997" t="s">
        <v>611</v>
      </c>
      <c r="F739" s="987"/>
      <c r="G739" s="987"/>
      <c r="H739" s="93" t="str">
        <f>IF(E739="", "", "(")</f>
        <v>(</v>
      </c>
      <c r="I739" s="987"/>
      <c r="J739" s="987"/>
      <c r="K739" s="93" t="str">
        <f>IF(OR(I739="　", I739=""), "", "-")</f>
        <v/>
      </c>
      <c r="L739" s="988">
        <v>303</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643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5"/>
    </row>
    <row r="780" spans="1:50" ht="24.75" customHeight="1" x14ac:dyDescent="0.15">
      <c r="A780" s="631"/>
      <c r="B780" s="632"/>
      <c r="C780" s="632"/>
      <c r="D780" s="632"/>
      <c r="E780" s="632"/>
      <c r="F780" s="633"/>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1"/>
      <c r="B781" s="632"/>
      <c r="C781" s="632"/>
      <c r="D781" s="632"/>
      <c r="E781" s="632"/>
      <c r="F781" s="633"/>
      <c r="G781" s="672" t="s">
        <v>646</v>
      </c>
      <c r="H781" s="673"/>
      <c r="I781" s="673"/>
      <c r="J781" s="673"/>
      <c r="K781" s="674"/>
      <c r="L781" s="666" t="s">
        <v>649</v>
      </c>
      <c r="M781" s="667"/>
      <c r="N781" s="667"/>
      <c r="O781" s="667"/>
      <c r="P781" s="667"/>
      <c r="Q781" s="667"/>
      <c r="R781" s="667"/>
      <c r="S781" s="667"/>
      <c r="T781" s="667"/>
      <c r="U781" s="667"/>
      <c r="V781" s="667"/>
      <c r="W781" s="667"/>
      <c r="X781" s="668"/>
      <c r="Y781" s="388">
        <v>8.1999999999999993</v>
      </c>
      <c r="Z781" s="389"/>
      <c r="AA781" s="389"/>
      <c r="AB781" s="807"/>
      <c r="AC781" s="672"/>
      <c r="AD781" s="673"/>
      <c r="AE781" s="673"/>
      <c r="AF781" s="673"/>
      <c r="AG781" s="674"/>
      <c r="AH781" s="666"/>
      <c r="AI781" s="667"/>
      <c r="AJ781" s="667"/>
      <c r="AK781" s="667"/>
      <c r="AL781" s="667"/>
      <c r="AM781" s="667"/>
      <c r="AN781" s="667"/>
      <c r="AO781" s="667"/>
      <c r="AP781" s="667"/>
      <c r="AQ781" s="667"/>
      <c r="AR781" s="667"/>
      <c r="AS781" s="667"/>
      <c r="AT781" s="668"/>
      <c r="AU781" s="388"/>
      <c r="AV781" s="389"/>
      <c r="AW781" s="389"/>
      <c r="AX781" s="390"/>
    </row>
    <row r="782" spans="1:50" ht="24.75" customHeight="1" x14ac:dyDescent="0.15">
      <c r="A782" s="631"/>
      <c r="B782" s="632"/>
      <c r="C782" s="632"/>
      <c r="D782" s="632"/>
      <c r="E782" s="632"/>
      <c r="F782" s="633"/>
      <c r="G782" s="606" t="s">
        <v>645</v>
      </c>
      <c r="H782" s="634"/>
      <c r="I782" s="634"/>
      <c r="J782" s="634"/>
      <c r="K782" s="635"/>
      <c r="L782" s="598" t="s">
        <v>648</v>
      </c>
      <c r="M782" s="599"/>
      <c r="N782" s="599"/>
      <c r="O782" s="599"/>
      <c r="P782" s="599"/>
      <c r="Q782" s="599"/>
      <c r="R782" s="599"/>
      <c r="S782" s="599"/>
      <c r="T782" s="599"/>
      <c r="U782" s="599"/>
      <c r="V782" s="599"/>
      <c r="W782" s="599"/>
      <c r="X782" s="600"/>
      <c r="Y782" s="601">
        <v>1.0629999999999999</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644</v>
      </c>
      <c r="H783" s="607"/>
      <c r="I783" s="607"/>
      <c r="J783" s="607"/>
      <c r="K783" s="608"/>
      <c r="L783" s="598" t="s">
        <v>647</v>
      </c>
      <c r="M783" s="599"/>
      <c r="N783" s="599"/>
      <c r="O783" s="599"/>
      <c r="P783" s="599"/>
      <c r="Q783" s="599"/>
      <c r="R783" s="599"/>
      <c r="S783" s="599"/>
      <c r="T783" s="599"/>
      <c r="U783" s="599"/>
      <c r="V783" s="599"/>
      <c r="W783" s="599"/>
      <c r="X783" s="600"/>
      <c r="Y783" s="601">
        <v>0.8</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34"/>
      <c r="I785" s="634"/>
      <c r="J785" s="634"/>
      <c r="K785" s="635"/>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8" t="s">
        <v>20</v>
      </c>
      <c r="H791" s="829"/>
      <c r="I791" s="829"/>
      <c r="J791" s="829"/>
      <c r="K791" s="829"/>
      <c r="L791" s="830"/>
      <c r="M791" s="831"/>
      <c r="N791" s="831"/>
      <c r="O791" s="831"/>
      <c r="P791" s="831"/>
      <c r="Q791" s="831"/>
      <c r="R791" s="831"/>
      <c r="S791" s="831"/>
      <c r="T791" s="831"/>
      <c r="U791" s="831"/>
      <c r="V791" s="831"/>
      <c r="W791" s="831"/>
      <c r="X791" s="832"/>
      <c r="Y791" s="833">
        <f>SUM(Y781:AB790)</f>
        <v>10.063000000000001</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5"/>
    </row>
    <row r="793" spans="1:50" ht="24.75" hidden="1" customHeight="1" x14ac:dyDescent="0.15">
      <c r="A793" s="631"/>
      <c r="B793" s="632"/>
      <c r="C793" s="632"/>
      <c r="D793" s="632"/>
      <c r="E793" s="632"/>
      <c r="F793" s="633"/>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1"/>
      <c r="B794" s="632"/>
      <c r="C794" s="632"/>
      <c r="D794" s="632"/>
      <c r="E794" s="632"/>
      <c r="F794" s="633"/>
      <c r="G794" s="672"/>
      <c r="H794" s="673"/>
      <c r="I794" s="673"/>
      <c r="J794" s="673"/>
      <c r="K794" s="674"/>
      <c r="L794" s="666"/>
      <c r="M794" s="667"/>
      <c r="N794" s="667"/>
      <c r="O794" s="667"/>
      <c r="P794" s="667"/>
      <c r="Q794" s="667"/>
      <c r="R794" s="667"/>
      <c r="S794" s="667"/>
      <c r="T794" s="667"/>
      <c r="U794" s="667"/>
      <c r="V794" s="667"/>
      <c r="W794" s="667"/>
      <c r="X794" s="668"/>
      <c r="Y794" s="388"/>
      <c r="Z794" s="389"/>
      <c r="AA794" s="389"/>
      <c r="AB794" s="807"/>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5"/>
    </row>
    <row r="806" spans="1:50" ht="24.75" hidden="1" customHeight="1" x14ac:dyDescent="0.15">
      <c r="A806" s="631"/>
      <c r="B806" s="632"/>
      <c r="C806" s="632"/>
      <c r="D806" s="632"/>
      <c r="E806" s="632"/>
      <c r="F806" s="633"/>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1"/>
      <c r="B807" s="632"/>
      <c r="C807" s="632"/>
      <c r="D807" s="632"/>
      <c r="E807" s="632"/>
      <c r="F807" s="633"/>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807"/>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5"/>
    </row>
    <row r="819" spans="1:50" ht="24.75" hidden="1" customHeight="1" x14ac:dyDescent="0.15">
      <c r="A819" s="631"/>
      <c r="B819" s="632"/>
      <c r="C819" s="632"/>
      <c r="D819" s="632"/>
      <c r="E819" s="632"/>
      <c r="F819" s="633"/>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1"/>
      <c r="B820" s="632"/>
      <c r="C820" s="632"/>
      <c r="D820" s="632"/>
      <c r="E820" s="632"/>
      <c r="F820" s="633"/>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7"/>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624</v>
      </c>
      <c r="D837" s="347"/>
      <c r="E837" s="347"/>
      <c r="F837" s="347"/>
      <c r="G837" s="347"/>
      <c r="H837" s="347"/>
      <c r="I837" s="347"/>
      <c r="J837" s="348">
        <v>2000020072133</v>
      </c>
      <c r="K837" s="349"/>
      <c r="L837" s="349"/>
      <c r="M837" s="349"/>
      <c r="N837" s="349"/>
      <c r="O837" s="349"/>
      <c r="P837" s="362" t="s">
        <v>634</v>
      </c>
      <c r="Q837" s="350"/>
      <c r="R837" s="350"/>
      <c r="S837" s="350"/>
      <c r="T837" s="350"/>
      <c r="U837" s="350"/>
      <c r="V837" s="350"/>
      <c r="W837" s="350"/>
      <c r="X837" s="350"/>
      <c r="Y837" s="351">
        <v>10</v>
      </c>
      <c r="Z837" s="352"/>
      <c r="AA837" s="352"/>
      <c r="AB837" s="353"/>
      <c r="AC837" s="363" t="s">
        <v>642</v>
      </c>
      <c r="AD837" s="371"/>
      <c r="AE837" s="371"/>
      <c r="AF837" s="371"/>
      <c r="AG837" s="371"/>
      <c r="AH837" s="372" t="s">
        <v>622</v>
      </c>
      <c r="AI837" s="373"/>
      <c r="AJ837" s="373"/>
      <c r="AK837" s="373"/>
      <c r="AL837" s="357" t="s">
        <v>637</v>
      </c>
      <c r="AM837" s="358"/>
      <c r="AN837" s="358"/>
      <c r="AO837" s="359"/>
      <c r="AP837" s="360" t="s">
        <v>640</v>
      </c>
      <c r="AQ837" s="360"/>
      <c r="AR837" s="360"/>
      <c r="AS837" s="360"/>
      <c r="AT837" s="360"/>
      <c r="AU837" s="360"/>
      <c r="AV837" s="360"/>
      <c r="AW837" s="360"/>
      <c r="AX837" s="360"/>
    </row>
    <row r="838" spans="1:50" ht="30" customHeight="1" x14ac:dyDescent="0.15">
      <c r="A838" s="376">
        <v>2</v>
      </c>
      <c r="B838" s="376">
        <v>1</v>
      </c>
      <c r="C838" s="361" t="s">
        <v>625</v>
      </c>
      <c r="D838" s="347"/>
      <c r="E838" s="347"/>
      <c r="F838" s="347"/>
      <c r="G838" s="347"/>
      <c r="H838" s="347"/>
      <c r="I838" s="347"/>
      <c r="J838" s="348">
        <v>5000020242039</v>
      </c>
      <c r="K838" s="349"/>
      <c r="L838" s="349"/>
      <c r="M838" s="349"/>
      <c r="N838" s="349"/>
      <c r="O838" s="349"/>
      <c r="P838" s="362" t="s">
        <v>634</v>
      </c>
      <c r="Q838" s="350"/>
      <c r="R838" s="350"/>
      <c r="S838" s="350"/>
      <c r="T838" s="350"/>
      <c r="U838" s="350"/>
      <c r="V838" s="350"/>
      <c r="W838" s="350"/>
      <c r="X838" s="350"/>
      <c r="Y838" s="351">
        <v>10</v>
      </c>
      <c r="Z838" s="352"/>
      <c r="AA838" s="352"/>
      <c r="AB838" s="353"/>
      <c r="AC838" s="363" t="s">
        <v>642</v>
      </c>
      <c r="AD838" s="363"/>
      <c r="AE838" s="363"/>
      <c r="AF838" s="363"/>
      <c r="AG838" s="363"/>
      <c r="AH838" s="372" t="s">
        <v>635</v>
      </c>
      <c r="AI838" s="373"/>
      <c r="AJ838" s="373"/>
      <c r="AK838" s="373"/>
      <c r="AL838" s="357" t="s">
        <v>622</v>
      </c>
      <c r="AM838" s="358"/>
      <c r="AN838" s="358"/>
      <c r="AO838" s="359"/>
      <c r="AP838" s="360" t="s">
        <v>622</v>
      </c>
      <c r="AQ838" s="360"/>
      <c r="AR838" s="360"/>
      <c r="AS838" s="360"/>
      <c r="AT838" s="360"/>
      <c r="AU838" s="360"/>
      <c r="AV838" s="360"/>
      <c r="AW838" s="360"/>
      <c r="AX838" s="360"/>
    </row>
    <row r="839" spans="1:50" ht="30" customHeight="1" x14ac:dyDescent="0.15">
      <c r="A839" s="376">
        <v>3</v>
      </c>
      <c r="B839" s="376">
        <v>1</v>
      </c>
      <c r="C839" s="361" t="s">
        <v>626</v>
      </c>
      <c r="D839" s="347"/>
      <c r="E839" s="347"/>
      <c r="F839" s="347"/>
      <c r="G839" s="347"/>
      <c r="H839" s="347"/>
      <c r="I839" s="347"/>
      <c r="J839" s="348">
        <v>3000020462101</v>
      </c>
      <c r="K839" s="349"/>
      <c r="L839" s="349"/>
      <c r="M839" s="349"/>
      <c r="N839" s="349"/>
      <c r="O839" s="349"/>
      <c r="P839" s="362" t="s">
        <v>634</v>
      </c>
      <c r="Q839" s="350"/>
      <c r="R839" s="350"/>
      <c r="S839" s="350"/>
      <c r="T839" s="350"/>
      <c r="U839" s="350"/>
      <c r="V839" s="350"/>
      <c r="W839" s="350"/>
      <c r="X839" s="350"/>
      <c r="Y839" s="351">
        <v>9.9700000000000006</v>
      </c>
      <c r="Z839" s="352"/>
      <c r="AA839" s="352"/>
      <c r="AB839" s="353"/>
      <c r="AC839" s="363" t="s">
        <v>642</v>
      </c>
      <c r="AD839" s="363"/>
      <c r="AE839" s="363"/>
      <c r="AF839" s="363"/>
      <c r="AG839" s="363"/>
      <c r="AH839" s="355" t="s">
        <v>622</v>
      </c>
      <c r="AI839" s="356"/>
      <c r="AJ839" s="356"/>
      <c r="AK839" s="356"/>
      <c r="AL839" s="357" t="s">
        <v>622</v>
      </c>
      <c r="AM839" s="358"/>
      <c r="AN839" s="358"/>
      <c r="AO839" s="359"/>
      <c r="AP839" s="360" t="s">
        <v>640</v>
      </c>
      <c r="AQ839" s="360"/>
      <c r="AR839" s="360"/>
      <c r="AS839" s="360"/>
      <c r="AT839" s="360"/>
      <c r="AU839" s="360"/>
      <c r="AV839" s="360"/>
      <c r="AW839" s="360"/>
      <c r="AX839" s="360"/>
    </row>
    <row r="840" spans="1:50" ht="30" customHeight="1" x14ac:dyDescent="0.15">
      <c r="A840" s="376">
        <v>4</v>
      </c>
      <c r="B840" s="376">
        <v>1</v>
      </c>
      <c r="C840" s="361" t="s">
        <v>627</v>
      </c>
      <c r="D840" s="347"/>
      <c r="E840" s="347"/>
      <c r="F840" s="347"/>
      <c r="G840" s="347"/>
      <c r="H840" s="347"/>
      <c r="I840" s="347"/>
      <c r="J840" s="348">
        <v>3000020132217</v>
      </c>
      <c r="K840" s="349"/>
      <c r="L840" s="349"/>
      <c r="M840" s="349"/>
      <c r="N840" s="349"/>
      <c r="O840" s="349"/>
      <c r="P840" s="362" t="s">
        <v>634</v>
      </c>
      <c r="Q840" s="350"/>
      <c r="R840" s="350"/>
      <c r="S840" s="350"/>
      <c r="T840" s="350"/>
      <c r="U840" s="350"/>
      <c r="V840" s="350"/>
      <c r="W840" s="350"/>
      <c r="X840" s="350"/>
      <c r="Y840" s="351">
        <v>9.875</v>
      </c>
      <c r="Z840" s="352"/>
      <c r="AA840" s="352"/>
      <c r="AB840" s="353"/>
      <c r="AC840" s="363" t="s">
        <v>642</v>
      </c>
      <c r="AD840" s="363"/>
      <c r="AE840" s="363"/>
      <c r="AF840" s="363"/>
      <c r="AG840" s="363"/>
      <c r="AH840" s="355" t="s">
        <v>622</v>
      </c>
      <c r="AI840" s="356"/>
      <c r="AJ840" s="356"/>
      <c r="AK840" s="356"/>
      <c r="AL840" s="357" t="s">
        <v>622</v>
      </c>
      <c r="AM840" s="358"/>
      <c r="AN840" s="358"/>
      <c r="AO840" s="359"/>
      <c r="AP840" s="360" t="s">
        <v>641</v>
      </c>
      <c r="AQ840" s="360"/>
      <c r="AR840" s="360"/>
      <c r="AS840" s="360"/>
      <c r="AT840" s="360"/>
      <c r="AU840" s="360"/>
      <c r="AV840" s="360"/>
      <c r="AW840" s="360"/>
      <c r="AX840" s="360"/>
    </row>
    <row r="841" spans="1:50" ht="30" customHeight="1" x14ac:dyDescent="0.15">
      <c r="A841" s="376">
        <v>5</v>
      </c>
      <c r="B841" s="376">
        <v>1</v>
      </c>
      <c r="C841" s="361" t="s">
        <v>628</v>
      </c>
      <c r="D841" s="347"/>
      <c r="E841" s="347"/>
      <c r="F841" s="347"/>
      <c r="G841" s="347"/>
      <c r="H841" s="347"/>
      <c r="I841" s="347"/>
      <c r="J841" s="348">
        <v>8000020222062</v>
      </c>
      <c r="K841" s="349"/>
      <c r="L841" s="349"/>
      <c r="M841" s="349"/>
      <c r="N841" s="349"/>
      <c r="O841" s="349"/>
      <c r="P841" s="362" t="s">
        <v>634</v>
      </c>
      <c r="Q841" s="350"/>
      <c r="R841" s="350"/>
      <c r="S841" s="350"/>
      <c r="T841" s="350"/>
      <c r="U841" s="350"/>
      <c r="V841" s="350"/>
      <c r="W841" s="350"/>
      <c r="X841" s="350"/>
      <c r="Y841" s="351">
        <v>9.8469999999999995</v>
      </c>
      <c r="Z841" s="352"/>
      <c r="AA841" s="352"/>
      <c r="AB841" s="353"/>
      <c r="AC841" s="354" t="s">
        <v>642</v>
      </c>
      <c r="AD841" s="354"/>
      <c r="AE841" s="354"/>
      <c r="AF841" s="354"/>
      <c r="AG841" s="354"/>
      <c r="AH841" s="355" t="s">
        <v>636</v>
      </c>
      <c r="AI841" s="356"/>
      <c r="AJ841" s="356"/>
      <c r="AK841" s="356"/>
      <c r="AL841" s="357" t="s">
        <v>622</v>
      </c>
      <c r="AM841" s="358"/>
      <c r="AN841" s="358"/>
      <c r="AO841" s="359"/>
      <c r="AP841" s="360" t="s">
        <v>639</v>
      </c>
      <c r="AQ841" s="360"/>
      <c r="AR841" s="360"/>
      <c r="AS841" s="360"/>
      <c r="AT841" s="360"/>
      <c r="AU841" s="360"/>
      <c r="AV841" s="360"/>
      <c r="AW841" s="360"/>
      <c r="AX841" s="360"/>
    </row>
    <row r="842" spans="1:50" ht="30" customHeight="1" x14ac:dyDescent="0.15">
      <c r="A842" s="376">
        <v>6</v>
      </c>
      <c r="B842" s="376">
        <v>1</v>
      </c>
      <c r="C842" s="361" t="s">
        <v>629</v>
      </c>
      <c r="D842" s="347"/>
      <c r="E842" s="347"/>
      <c r="F842" s="347"/>
      <c r="G842" s="347"/>
      <c r="H842" s="347"/>
      <c r="I842" s="347"/>
      <c r="J842" s="348">
        <v>7000020063029</v>
      </c>
      <c r="K842" s="349"/>
      <c r="L842" s="349"/>
      <c r="M842" s="349"/>
      <c r="N842" s="349"/>
      <c r="O842" s="349"/>
      <c r="P842" s="362" t="s">
        <v>634</v>
      </c>
      <c r="Q842" s="350"/>
      <c r="R842" s="350"/>
      <c r="S842" s="350"/>
      <c r="T842" s="350"/>
      <c r="U842" s="350"/>
      <c r="V842" s="350"/>
      <c r="W842" s="350"/>
      <c r="X842" s="350"/>
      <c r="Y842" s="351">
        <v>7.9009999999999998</v>
      </c>
      <c r="Z842" s="352"/>
      <c r="AA842" s="352"/>
      <c r="AB842" s="353"/>
      <c r="AC842" s="354" t="s">
        <v>642</v>
      </c>
      <c r="AD842" s="354"/>
      <c r="AE842" s="354"/>
      <c r="AF842" s="354"/>
      <c r="AG842" s="354"/>
      <c r="AH842" s="355" t="s">
        <v>622</v>
      </c>
      <c r="AI842" s="356"/>
      <c r="AJ842" s="356"/>
      <c r="AK842" s="356"/>
      <c r="AL842" s="357" t="s">
        <v>638</v>
      </c>
      <c r="AM842" s="358"/>
      <c r="AN842" s="358"/>
      <c r="AO842" s="359"/>
      <c r="AP842" s="360" t="s">
        <v>635</v>
      </c>
      <c r="AQ842" s="360"/>
      <c r="AR842" s="360"/>
      <c r="AS842" s="360"/>
      <c r="AT842" s="360"/>
      <c r="AU842" s="360"/>
      <c r="AV842" s="360"/>
      <c r="AW842" s="360"/>
      <c r="AX842" s="360"/>
    </row>
    <row r="843" spans="1:50" ht="30" customHeight="1" x14ac:dyDescent="0.15">
      <c r="A843" s="376">
        <v>7</v>
      </c>
      <c r="B843" s="376">
        <v>1</v>
      </c>
      <c r="C843" s="361" t="s">
        <v>630</v>
      </c>
      <c r="D843" s="347"/>
      <c r="E843" s="347"/>
      <c r="F843" s="347"/>
      <c r="G843" s="347"/>
      <c r="H843" s="347"/>
      <c r="I843" s="347"/>
      <c r="J843" s="348">
        <v>1000020141500</v>
      </c>
      <c r="K843" s="349"/>
      <c r="L843" s="349"/>
      <c r="M843" s="349"/>
      <c r="N843" s="349"/>
      <c r="O843" s="349"/>
      <c r="P843" s="362" t="s">
        <v>634</v>
      </c>
      <c r="Q843" s="350"/>
      <c r="R843" s="350"/>
      <c r="S843" s="350"/>
      <c r="T843" s="350"/>
      <c r="U843" s="350"/>
      <c r="V843" s="350"/>
      <c r="W843" s="350"/>
      <c r="X843" s="350"/>
      <c r="Y843" s="351">
        <v>7.4169999999999998</v>
      </c>
      <c r="Z843" s="352"/>
      <c r="AA843" s="352"/>
      <c r="AB843" s="353"/>
      <c r="AC843" s="354" t="s">
        <v>642</v>
      </c>
      <c r="AD843" s="354"/>
      <c r="AE843" s="354"/>
      <c r="AF843" s="354"/>
      <c r="AG843" s="354"/>
      <c r="AH843" s="355" t="s">
        <v>622</v>
      </c>
      <c r="AI843" s="356"/>
      <c r="AJ843" s="356"/>
      <c r="AK843" s="356"/>
      <c r="AL843" s="357" t="s">
        <v>622</v>
      </c>
      <c r="AM843" s="358"/>
      <c r="AN843" s="358"/>
      <c r="AO843" s="359"/>
      <c r="AP843" s="360" t="s">
        <v>639</v>
      </c>
      <c r="AQ843" s="360"/>
      <c r="AR843" s="360"/>
      <c r="AS843" s="360"/>
      <c r="AT843" s="360"/>
      <c r="AU843" s="360"/>
      <c r="AV843" s="360"/>
      <c r="AW843" s="360"/>
      <c r="AX843" s="360"/>
    </row>
    <row r="844" spans="1:50" ht="30" customHeight="1" x14ac:dyDescent="0.15">
      <c r="A844" s="376">
        <v>8</v>
      </c>
      <c r="B844" s="376">
        <v>1</v>
      </c>
      <c r="C844" s="361" t="s">
        <v>631</v>
      </c>
      <c r="D844" s="347"/>
      <c r="E844" s="347"/>
      <c r="F844" s="347"/>
      <c r="G844" s="347"/>
      <c r="H844" s="347"/>
      <c r="I844" s="347"/>
      <c r="J844" s="348">
        <v>9000020092100</v>
      </c>
      <c r="K844" s="349"/>
      <c r="L844" s="349"/>
      <c r="M844" s="349"/>
      <c r="N844" s="349"/>
      <c r="O844" s="349"/>
      <c r="P844" s="362" t="s">
        <v>634</v>
      </c>
      <c r="Q844" s="350"/>
      <c r="R844" s="350"/>
      <c r="S844" s="350"/>
      <c r="T844" s="350"/>
      <c r="U844" s="350"/>
      <c r="V844" s="350"/>
      <c r="W844" s="350"/>
      <c r="X844" s="350"/>
      <c r="Y844" s="351">
        <v>7.0170000000000003</v>
      </c>
      <c r="Z844" s="352"/>
      <c r="AA844" s="352"/>
      <c r="AB844" s="353"/>
      <c r="AC844" s="354" t="s">
        <v>642</v>
      </c>
      <c r="AD844" s="354"/>
      <c r="AE844" s="354"/>
      <c r="AF844" s="354"/>
      <c r="AG844" s="354"/>
      <c r="AH844" s="355" t="s">
        <v>623</v>
      </c>
      <c r="AI844" s="356"/>
      <c r="AJ844" s="356"/>
      <c r="AK844" s="356"/>
      <c r="AL844" s="357" t="s">
        <v>623</v>
      </c>
      <c r="AM844" s="358"/>
      <c r="AN844" s="358"/>
      <c r="AO844" s="359"/>
      <c r="AP844" s="360" t="s">
        <v>622</v>
      </c>
      <c r="AQ844" s="360"/>
      <c r="AR844" s="360"/>
      <c r="AS844" s="360"/>
      <c r="AT844" s="360"/>
      <c r="AU844" s="360"/>
      <c r="AV844" s="360"/>
      <c r="AW844" s="360"/>
      <c r="AX844" s="360"/>
    </row>
    <row r="845" spans="1:50" ht="30" customHeight="1" x14ac:dyDescent="0.15">
      <c r="A845" s="376">
        <v>9</v>
      </c>
      <c r="B845" s="376">
        <v>1</v>
      </c>
      <c r="C845" s="361" t="s">
        <v>632</v>
      </c>
      <c r="D845" s="347"/>
      <c r="E845" s="347"/>
      <c r="F845" s="347"/>
      <c r="G845" s="347"/>
      <c r="H845" s="347"/>
      <c r="I845" s="347"/>
      <c r="J845" s="348">
        <v>5000020272060</v>
      </c>
      <c r="K845" s="349"/>
      <c r="L845" s="349"/>
      <c r="M845" s="349"/>
      <c r="N845" s="349"/>
      <c r="O845" s="349"/>
      <c r="P845" s="362" t="s">
        <v>634</v>
      </c>
      <c r="Q845" s="350"/>
      <c r="R845" s="350"/>
      <c r="S845" s="350"/>
      <c r="T845" s="350"/>
      <c r="U845" s="350"/>
      <c r="V845" s="350"/>
      <c r="W845" s="350"/>
      <c r="X845" s="350"/>
      <c r="Y845" s="351">
        <v>6.4820000000000002</v>
      </c>
      <c r="Z845" s="352"/>
      <c r="AA845" s="352"/>
      <c r="AB845" s="353"/>
      <c r="AC845" s="354" t="s">
        <v>642</v>
      </c>
      <c r="AD845" s="354"/>
      <c r="AE845" s="354"/>
      <c r="AF845" s="354"/>
      <c r="AG845" s="354"/>
      <c r="AH845" s="355" t="s">
        <v>622</v>
      </c>
      <c r="AI845" s="356"/>
      <c r="AJ845" s="356"/>
      <c r="AK845" s="356"/>
      <c r="AL845" s="357" t="s">
        <v>639</v>
      </c>
      <c r="AM845" s="358"/>
      <c r="AN845" s="358"/>
      <c r="AO845" s="359"/>
      <c r="AP845" s="360" t="s">
        <v>622</v>
      </c>
      <c r="AQ845" s="360"/>
      <c r="AR845" s="360"/>
      <c r="AS845" s="360"/>
      <c r="AT845" s="360"/>
      <c r="AU845" s="360"/>
      <c r="AV845" s="360"/>
      <c r="AW845" s="360"/>
      <c r="AX845" s="360"/>
    </row>
    <row r="846" spans="1:50" ht="30" customHeight="1" x14ac:dyDescent="0.15">
      <c r="A846" s="376">
        <v>10</v>
      </c>
      <c r="B846" s="376">
        <v>1</v>
      </c>
      <c r="C846" s="361" t="s">
        <v>633</v>
      </c>
      <c r="D846" s="347"/>
      <c r="E846" s="347"/>
      <c r="F846" s="347"/>
      <c r="G846" s="347"/>
      <c r="H846" s="347"/>
      <c r="I846" s="347"/>
      <c r="J846" s="348">
        <v>8000020401005</v>
      </c>
      <c r="K846" s="349"/>
      <c r="L846" s="349"/>
      <c r="M846" s="349"/>
      <c r="N846" s="349"/>
      <c r="O846" s="349"/>
      <c r="P846" s="362" t="s">
        <v>634</v>
      </c>
      <c r="Q846" s="350"/>
      <c r="R846" s="350"/>
      <c r="S846" s="350"/>
      <c r="T846" s="350"/>
      <c r="U846" s="350"/>
      <c r="V846" s="350"/>
      <c r="W846" s="350"/>
      <c r="X846" s="350"/>
      <c r="Y846" s="351">
        <v>6.29</v>
      </c>
      <c r="Z846" s="352"/>
      <c r="AA846" s="352"/>
      <c r="AB846" s="353"/>
      <c r="AC846" s="354" t="s">
        <v>642</v>
      </c>
      <c r="AD846" s="354"/>
      <c r="AE846" s="354"/>
      <c r="AF846" s="354"/>
      <c r="AG846" s="354"/>
      <c r="AH846" s="355" t="s">
        <v>623</v>
      </c>
      <c r="AI846" s="356"/>
      <c r="AJ846" s="356"/>
      <c r="AK846" s="356"/>
      <c r="AL846" s="357" t="s">
        <v>635</v>
      </c>
      <c r="AM846" s="358"/>
      <c r="AN846" s="358"/>
      <c r="AO846" s="359"/>
      <c r="AP846" s="360" t="s">
        <v>639</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84 Y781 Y787:Y790">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785">
    <cfRule type="expression" dxfId="703" priority="3">
      <formula>IF(RIGHT(TEXT(Y785,"0.#"),1)=".",FALSE,TRUE)</formula>
    </cfRule>
    <cfRule type="expression" dxfId="702" priority="4">
      <formula>IF(RIGHT(TEXT(Y785,"0.#"),1)=".",TRUE,FALSE)</formula>
    </cfRule>
  </conditionalFormatting>
  <conditionalFormatting sqref="Y786">
    <cfRule type="expression" dxfId="701" priority="1">
      <formula>IF(RIGHT(TEXT(Y786,"0.#"),1)=".",FALSE,TRUE)</formula>
    </cfRule>
    <cfRule type="expression" dxfId="700" priority="2">
      <formula>IF(RIGHT(TEXT(Y786,"0.#"),1)=".",TRUE,FALSE)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9" max="49" man="1"/>
    <brk id="699" max="49" man="1"/>
    <brk id="732"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615</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t="s">
        <v>573</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573</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31"/>
      <c r="AA2" s="832"/>
      <c r="AB2" s="1028" t="s">
        <v>11</v>
      </c>
      <c r="AC2" s="1029"/>
      <c r="AD2" s="1030"/>
      <c r="AE2" s="1034" t="s">
        <v>553</v>
      </c>
      <c r="AF2" s="1034"/>
      <c r="AG2" s="1034"/>
      <c r="AH2" s="1034"/>
      <c r="AI2" s="1034" t="s">
        <v>550</v>
      </c>
      <c r="AJ2" s="1034"/>
      <c r="AK2" s="1034"/>
      <c r="AL2" s="1034"/>
      <c r="AM2" s="1034" t="s">
        <v>524</v>
      </c>
      <c r="AN2" s="1034"/>
      <c r="AO2" s="1034"/>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31"/>
      <c r="AA9" s="832"/>
      <c r="AB9" s="1028" t="s">
        <v>11</v>
      </c>
      <c r="AC9" s="1029"/>
      <c r="AD9" s="1030"/>
      <c r="AE9" s="1034" t="s">
        <v>554</v>
      </c>
      <c r="AF9" s="1034"/>
      <c r="AG9" s="1034"/>
      <c r="AH9" s="1034"/>
      <c r="AI9" s="1034" t="s">
        <v>550</v>
      </c>
      <c r="AJ9" s="1034"/>
      <c r="AK9" s="1034"/>
      <c r="AL9" s="1034"/>
      <c r="AM9" s="1034" t="s">
        <v>524</v>
      </c>
      <c r="AN9" s="1034"/>
      <c r="AO9" s="1034"/>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31"/>
      <c r="AA16" s="832"/>
      <c r="AB16" s="1028" t="s">
        <v>11</v>
      </c>
      <c r="AC16" s="1029"/>
      <c r="AD16" s="1030"/>
      <c r="AE16" s="1034" t="s">
        <v>553</v>
      </c>
      <c r="AF16" s="1034"/>
      <c r="AG16" s="1034"/>
      <c r="AH16" s="1034"/>
      <c r="AI16" s="1034" t="s">
        <v>551</v>
      </c>
      <c r="AJ16" s="1034"/>
      <c r="AK16" s="1034"/>
      <c r="AL16" s="1034"/>
      <c r="AM16" s="1034" t="s">
        <v>524</v>
      </c>
      <c r="AN16" s="1034"/>
      <c r="AO16" s="1034"/>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31"/>
      <c r="AA23" s="832"/>
      <c r="AB23" s="1028" t="s">
        <v>11</v>
      </c>
      <c r="AC23" s="1029"/>
      <c r="AD23" s="1030"/>
      <c r="AE23" s="1034" t="s">
        <v>555</v>
      </c>
      <c r="AF23" s="1034"/>
      <c r="AG23" s="1034"/>
      <c r="AH23" s="1034"/>
      <c r="AI23" s="1034" t="s">
        <v>550</v>
      </c>
      <c r="AJ23" s="1034"/>
      <c r="AK23" s="1034"/>
      <c r="AL23" s="1034"/>
      <c r="AM23" s="1034" t="s">
        <v>524</v>
      </c>
      <c r="AN23" s="1034"/>
      <c r="AO23" s="1034"/>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31"/>
      <c r="AA30" s="832"/>
      <c r="AB30" s="1028" t="s">
        <v>11</v>
      </c>
      <c r="AC30" s="1029"/>
      <c r="AD30" s="1030"/>
      <c r="AE30" s="1034" t="s">
        <v>553</v>
      </c>
      <c r="AF30" s="1034"/>
      <c r="AG30" s="1034"/>
      <c r="AH30" s="1034"/>
      <c r="AI30" s="1034" t="s">
        <v>550</v>
      </c>
      <c r="AJ30" s="1034"/>
      <c r="AK30" s="1034"/>
      <c r="AL30" s="1034"/>
      <c r="AM30" s="1034" t="s">
        <v>548</v>
      </c>
      <c r="AN30" s="1034"/>
      <c r="AO30" s="1034"/>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31"/>
      <c r="AA37" s="832"/>
      <c r="AB37" s="1028" t="s">
        <v>11</v>
      </c>
      <c r="AC37" s="1029"/>
      <c r="AD37" s="1030"/>
      <c r="AE37" s="1034" t="s">
        <v>555</v>
      </c>
      <c r="AF37" s="1034"/>
      <c r="AG37" s="1034"/>
      <c r="AH37" s="1034"/>
      <c r="AI37" s="1034" t="s">
        <v>552</v>
      </c>
      <c r="AJ37" s="1034"/>
      <c r="AK37" s="1034"/>
      <c r="AL37" s="1034"/>
      <c r="AM37" s="1034" t="s">
        <v>549</v>
      </c>
      <c r="AN37" s="1034"/>
      <c r="AO37" s="1034"/>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31"/>
      <c r="AA44" s="832"/>
      <c r="AB44" s="1028" t="s">
        <v>11</v>
      </c>
      <c r="AC44" s="1029"/>
      <c r="AD44" s="1030"/>
      <c r="AE44" s="1034" t="s">
        <v>553</v>
      </c>
      <c r="AF44" s="1034"/>
      <c r="AG44" s="1034"/>
      <c r="AH44" s="1034"/>
      <c r="AI44" s="1034" t="s">
        <v>550</v>
      </c>
      <c r="AJ44" s="1034"/>
      <c r="AK44" s="1034"/>
      <c r="AL44" s="1034"/>
      <c r="AM44" s="1034" t="s">
        <v>524</v>
      </c>
      <c r="AN44" s="1034"/>
      <c r="AO44" s="1034"/>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31"/>
      <c r="AA51" s="832"/>
      <c r="AB51" s="557" t="s">
        <v>11</v>
      </c>
      <c r="AC51" s="1029"/>
      <c r="AD51" s="1030"/>
      <c r="AE51" s="1034" t="s">
        <v>553</v>
      </c>
      <c r="AF51" s="1034"/>
      <c r="AG51" s="1034"/>
      <c r="AH51" s="1034"/>
      <c r="AI51" s="1034" t="s">
        <v>550</v>
      </c>
      <c r="AJ51" s="1034"/>
      <c r="AK51" s="1034"/>
      <c r="AL51" s="1034"/>
      <c r="AM51" s="1034" t="s">
        <v>524</v>
      </c>
      <c r="AN51" s="1034"/>
      <c r="AO51" s="1034"/>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31"/>
      <c r="AA58" s="832"/>
      <c r="AB58" s="1028" t="s">
        <v>11</v>
      </c>
      <c r="AC58" s="1029"/>
      <c r="AD58" s="1030"/>
      <c r="AE58" s="1034" t="s">
        <v>553</v>
      </c>
      <c r="AF58" s="1034"/>
      <c r="AG58" s="1034"/>
      <c r="AH58" s="1034"/>
      <c r="AI58" s="1034" t="s">
        <v>550</v>
      </c>
      <c r="AJ58" s="1034"/>
      <c r="AK58" s="1034"/>
      <c r="AL58" s="1034"/>
      <c r="AM58" s="1034" t="s">
        <v>524</v>
      </c>
      <c r="AN58" s="1034"/>
      <c r="AO58" s="1034"/>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31"/>
      <c r="AA65" s="832"/>
      <c r="AB65" s="1028" t="s">
        <v>11</v>
      </c>
      <c r="AC65" s="1029"/>
      <c r="AD65" s="1030"/>
      <c r="AE65" s="1034" t="s">
        <v>553</v>
      </c>
      <c r="AF65" s="1034"/>
      <c r="AG65" s="1034"/>
      <c r="AH65" s="1034"/>
      <c r="AI65" s="1034" t="s">
        <v>550</v>
      </c>
      <c r="AJ65" s="1034"/>
      <c r="AK65" s="1034"/>
      <c r="AL65" s="1034"/>
      <c r="AM65" s="1034" t="s">
        <v>524</v>
      </c>
      <c r="AN65" s="1034"/>
      <c r="AO65" s="1034"/>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37"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7"/>
      <c r="B4" s="1048"/>
      <c r="C4" s="1048"/>
      <c r="D4" s="1048"/>
      <c r="E4" s="1048"/>
      <c r="F4" s="1049"/>
      <c r="G4" s="672"/>
      <c r="H4" s="673"/>
      <c r="I4" s="673"/>
      <c r="J4" s="673"/>
      <c r="K4" s="674"/>
      <c r="L4" s="666"/>
      <c r="M4" s="667"/>
      <c r="N4" s="667"/>
      <c r="O4" s="667"/>
      <c r="P4" s="667"/>
      <c r="Q4" s="667"/>
      <c r="R4" s="667"/>
      <c r="S4" s="667"/>
      <c r="T4" s="667"/>
      <c r="U4" s="667"/>
      <c r="V4" s="667"/>
      <c r="W4" s="667"/>
      <c r="X4" s="668"/>
      <c r="Y4" s="388"/>
      <c r="Z4" s="389"/>
      <c r="AA4" s="389"/>
      <c r="AB4" s="807"/>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47"/>
      <c r="B5" s="1048"/>
      <c r="C5" s="1048"/>
      <c r="D5" s="1048"/>
      <c r="E5" s="1048"/>
      <c r="F5" s="104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7"/>
      <c r="B6" s="1048"/>
      <c r="C6" s="1048"/>
      <c r="D6" s="1048"/>
      <c r="E6" s="1048"/>
      <c r="F6" s="104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7"/>
      <c r="B7" s="1048"/>
      <c r="C7" s="1048"/>
      <c r="D7" s="1048"/>
      <c r="E7" s="1048"/>
      <c r="F7" s="104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7"/>
      <c r="B8" s="1048"/>
      <c r="C8" s="1048"/>
      <c r="D8" s="1048"/>
      <c r="E8" s="1048"/>
      <c r="F8" s="104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7"/>
      <c r="B9" s="1048"/>
      <c r="C9" s="1048"/>
      <c r="D9" s="1048"/>
      <c r="E9" s="1048"/>
      <c r="F9" s="104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7"/>
      <c r="B10" s="1048"/>
      <c r="C10" s="1048"/>
      <c r="D10" s="1048"/>
      <c r="E10" s="1048"/>
      <c r="F10" s="104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7"/>
      <c r="B11" s="1048"/>
      <c r="C11" s="1048"/>
      <c r="D11" s="1048"/>
      <c r="E11" s="1048"/>
      <c r="F11" s="104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7"/>
      <c r="B12" s="1048"/>
      <c r="C12" s="1048"/>
      <c r="D12" s="1048"/>
      <c r="E12" s="1048"/>
      <c r="F12" s="104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7"/>
      <c r="B13" s="1048"/>
      <c r="C13" s="1048"/>
      <c r="D13" s="1048"/>
      <c r="E13" s="1048"/>
      <c r="F13" s="104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7"/>
      <c r="B15" s="1048"/>
      <c r="C15" s="1048"/>
      <c r="D15" s="1048"/>
      <c r="E15" s="1048"/>
      <c r="F15" s="1049"/>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5"/>
    </row>
    <row r="16" spans="1:50" ht="25.5" customHeight="1" x14ac:dyDescent="0.15">
      <c r="A16" s="1047"/>
      <c r="B16" s="1048"/>
      <c r="C16" s="1048"/>
      <c r="D16" s="1048"/>
      <c r="E16" s="1048"/>
      <c r="F16" s="1049"/>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7"/>
      <c r="B17" s="1048"/>
      <c r="C17" s="1048"/>
      <c r="D17" s="1048"/>
      <c r="E17" s="1048"/>
      <c r="F17" s="1049"/>
      <c r="G17" s="672"/>
      <c r="H17" s="673"/>
      <c r="I17" s="673"/>
      <c r="J17" s="673"/>
      <c r="K17" s="674"/>
      <c r="L17" s="666"/>
      <c r="M17" s="667"/>
      <c r="N17" s="667"/>
      <c r="O17" s="667"/>
      <c r="P17" s="667"/>
      <c r="Q17" s="667"/>
      <c r="R17" s="667"/>
      <c r="S17" s="667"/>
      <c r="T17" s="667"/>
      <c r="U17" s="667"/>
      <c r="V17" s="667"/>
      <c r="W17" s="667"/>
      <c r="X17" s="668"/>
      <c r="Y17" s="388"/>
      <c r="Z17" s="389"/>
      <c r="AA17" s="389"/>
      <c r="AB17" s="807"/>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47"/>
      <c r="B18" s="1048"/>
      <c r="C18" s="1048"/>
      <c r="D18" s="1048"/>
      <c r="E18" s="1048"/>
      <c r="F18" s="104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7"/>
      <c r="B19" s="1048"/>
      <c r="C19" s="1048"/>
      <c r="D19" s="1048"/>
      <c r="E19" s="1048"/>
      <c r="F19" s="104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7"/>
      <c r="B20" s="1048"/>
      <c r="C20" s="1048"/>
      <c r="D20" s="1048"/>
      <c r="E20" s="1048"/>
      <c r="F20" s="104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7"/>
      <c r="B21" s="1048"/>
      <c r="C21" s="1048"/>
      <c r="D21" s="1048"/>
      <c r="E21" s="1048"/>
      <c r="F21" s="104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7"/>
      <c r="B22" s="1048"/>
      <c r="C22" s="1048"/>
      <c r="D22" s="1048"/>
      <c r="E22" s="1048"/>
      <c r="F22" s="104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7"/>
      <c r="B23" s="1048"/>
      <c r="C23" s="1048"/>
      <c r="D23" s="1048"/>
      <c r="E23" s="1048"/>
      <c r="F23" s="104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7"/>
      <c r="B24" s="1048"/>
      <c r="C24" s="1048"/>
      <c r="D24" s="1048"/>
      <c r="E24" s="1048"/>
      <c r="F24" s="104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7"/>
      <c r="B25" s="1048"/>
      <c r="C25" s="1048"/>
      <c r="D25" s="1048"/>
      <c r="E25" s="1048"/>
      <c r="F25" s="104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7"/>
      <c r="B26" s="1048"/>
      <c r="C26" s="1048"/>
      <c r="D26" s="1048"/>
      <c r="E26" s="1048"/>
      <c r="F26" s="104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7"/>
      <c r="B28" s="1048"/>
      <c r="C28" s="1048"/>
      <c r="D28" s="1048"/>
      <c r="E28" s="1048"/>
      <c r="F28" s="1049"/>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5"/>
    </row>
    <row r="29" spans="1:50" ht="24.75" customHeight="1" x14ac:dyDescent="0.15">
      <c r="A29" s="1047"/>
      <c r="B29" s="1048"/>
      <c r="C29" s="1048"/>
      <c r="D29" s="1048"/>
      <c r="E29" s="1048"/>
      <c r="F29" s="1049"/>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7"/>
      <c r="B30" s="1048"/>
      <c r="C30" s="1048"/>
      <c r="D30" s="1048"/>
      <c r="E30" s="1048"/>
      <c r="F30" s="1049"/>
      <c r="G30" s="672"/>
      <c r="H30" s="673"/>
      <c r="I30" s="673"/>
      <c r="J30" s="673"/>
      <c r="K30" s="674"/>
      <c r="L30" s="666"/>
      <c r="M30" s="667"/>
      <c r="N30" s="667"/>
      <c r="O30" s="667"/>
      <c r="P30" s="667"/>
      <c r="Q30" s="667"/>
      <c r="R30" s="667"/>
      <c r="S30" s="667"/>
      <c r="T30" s="667"/>
      <c r="U30" s="667"/>
      <c r="V30" s="667"/>
      <c r="W30" s="667"/>
      <c r="X30" s="668"/>
      <c r="Y30" s="388"/>
      <c r="Z30" s="389"/>
      <c r="AA30" s="389"/>
      <c r="AB30" s="807"/>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47"/>
      <c r="B31" s="1048"/>
      <c r="C31" s="1048"/>
      <c r="D31" s="1048"/>
      <c r="E31" s="1048"/>
      <c r="F31" s="104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7"/>
      <c r="B32" s="1048"/>
      <c r="C32" s="1048"/>
      <c r="D32" s="1048"/>
      <c r="E32" s="1048"/>
      <c r="F32" s="104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7"/>
      <c r="B33" s="1048"/>
      <c r="C33" s="1048"/>
      <c r="D33" s="1048"/>
      <c r="E33" s="1048"/>
      <c r="F33" s="104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7"/>
      <c r="B34" s="1048"/>
      <c r="C34" s="1048"/>
      <c r="D34" s="1048"/>
      <c r="E34" s="1048"/>
      <c r="F34" s="104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7"/>
      <c r="B35" s="1048"/>
      <c r="C35" s="1048"/>
      <c r="D35" s="1048"/>
      <c r="E35" s="1048"/>
      <c r="F35" s="104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7"/>
      <c r="B36" s="1048"/>
      <c r="C36" s="1048"/>
      <c r="D36" s="1048"/>
      <c r="E36" s="1048"/>
      <c r="F36" s="104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7"/>
      <c r="B37" s="1048"/>
      <c r="C37" s="1048"/>
      <c r="D37" s="1048"/>
      <c r="E37" s="1048"/>
      <c r="F37" s="104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7"/>
      <c r="B38" s="1048"/>
      <c r="C38" s="1048"/>
      <c r="D38" s="1048"/>
      <c r="E38" s="1048"/>
      <c r="F38" s="104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7"/>
      <c r="B39" s="1048"/>
      <c r="C39" s="1048"/>
      <c r="D39" s="1048"/>
      <c r="E39" s="1048"/>
      <c r="F39" s="104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7"/>
      <c r="B41" s="1048"/>
      <c r="C41" s="1048"/>
      <c r="D41" s="1048"/>
      <c r="E41" s="1048"/>
      <c r="F41" s="1049"/>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5"/>
    </row>
    <row r="42" spans="1:50" ht="24.75" customHeight="1" x14ac:dyDescent="0.15">
      <c r="A42" s="1047"/>
      <c r="B42" s="1048"/>
      <c r="C42" s="1048"/>
      <c r="D42" s="1048"/>
      <c r="E42" s="1048"/>
      <c r="F42" s="1049"/>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7"/>
      <c r="B43" s="1048"/>
      <c r="C43" s="1048"/>
      <c r="D43" s="1048"/>
      <c r="E43" s="1048"/>
      <c r="F43" s="1049"/>
      <c r="G43" s="672"/>
      <c r="H43" s="673"/>
      <c r="I43" s="673"/>
      <c r="J43" s="673"/>
      <c r="K43" s="674"/>
      <c r="L43" s="666"/>
      <c r="M43" s="667"/>
      <c r="N43" s="667"/>
      <c r="O43" s="667"/>
      <c r="P43" s="667"/>
      <c r="Q43" s="667"/>
      <c r="R43" s="667"/>
      <c r="S43" s="667"/>
      <c r="T43" s="667"/>
      <c r="U43" s="667"/>
      <c r="V43" s="667"/>
      <c r="W43" s="667"/>
      <c r="X43" s="668"/>
      <c r="Y43" s="388"/>
      <c r="Z43" s="389"/>
      <c r="AA43" s="389"/>
      <c r="AB43" s="807"/>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47"/>
      <c r="B44" s="1048"/>
      <c r="C44" s="1048"/>
      <c r="D44" s="1048"/>
      <c r="E44" s="1048"/>
      <c r="F44" s="104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7"/>
      <c r="B45" s="1048"/>
      <c r="C45" s="1048"/>
      <c r="D45" s="1048"/>
      <c r="E45" s="1048"/>
      <c r="F45" s="104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7"/>
      <c r="B46" s="1048"/>
      <c r="C46" s="1048"/>
      <c r="D46" s="1048"/>
      <c r="E46" s="1048"/>
      <c r="F46" s="104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7"/>
      <c r="B47" s="1048"/>
      <c r="C47" s="1048"/>
      <c r="D47" s="1048"/>
      <c r="E47" s="1048"/>
      <c r="F47" s="104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7"/>
      <c r="B48" s="1048"/>
      <c r="C48" s="1048"/>
      <c r="D48" s="1048"/>
      <c r="E48" s="1048"/>
      <c r="F48" s="104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7"/>
      <c r="B49" s="1048"/>
      <c r="C49" s="1048"/>
      <c r="D49" s="1048"/>
      <c r="E49" s="1048"/>
      <c r="F49" s="104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7"/>
      <c r="B50" s="1048"/>
      <c r="C50" s="1048"/>
      <c r="D50" s="1048"/>
      <c r="E50" s="1048"/>
      <c r="F50" s="104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7"/>
      <c r="B51" s="1048"/>
      <c r="C51" s="1048"/>
      <c r="D51" s="1048"/>
      <c r="E51" s="1048"/>
      <c r="F51" s="104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7"/>
      <c r="B52" s="1048"/>
      <c r="C52" s="1048"/>
      <c r="D52" s="1048"/>
      <c r="E52" s="1048"/>
      <c r="F52" s="104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5"/>
    </row>
    <row r="56" spans="1:50" ht="24.75" customHeight="1" x14ac:dyDescent="0.15">
      <c r="A56" s="1047"/>
      <c r="B56" s="1048"/>
      <c r="C56" s="1048"/>
      <c r="D56" s="1048"/>
      <c r="E56" s="1048"/>
      <c r="F56" s="1049"/>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7"/>
      <c r="B57" s="1048"/>
      <c r="C57" s="1048"/>
      <c r="D57" s="1048"/>
      <c r="E57" s="1048"/>
      <c r="F57" s="1049"/>
      <c r="G57" s="672"/>
      <c r="H57" s="673"/>
      <c r="I57" s="673"/>
      <c r="J57" s="673"/>
      <c r="K57" s="674"/>
      <c r="L57" s="666"/>
      <c r="M57" s="667"/>
      <c r="N57" s="667"/>
      <c r="O57" s="667"/>
      <c r="P57" s="667"/>
      <c r="Q57" s="667"/>
      <c r="R57" s="667"/>
      <c r="S57" s="667"/>
      <c r="T57" s="667"/>
      <c r="U57" s="667"/>
      <c r="V57" s="667"/>
      <c r="W57" s="667"/>
      <c r="X57" s="668"/>
      <c r="Y57" s="388"/>
      <c r="Z57" s="389"/>
      <c r="AA57" s="389"/>
      <c r="AB57" s="807"/>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47"/>
      <c r="B58" s="1048"/>
      <c r="C58" s="1048"/>
      <c r="D58" s="1048"/>
      <c r="E58" s="1048"/>
      <c r="F58" s="104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7"/>
      <c r="B59" s="1048"/>
      <c r="C59" s="1048"/>
      <c r="D59" s="1048"/>
      <c r="E59" s="1048"/>
      <c r="F59" s="104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7"/>
      <c r="B60" s="1048"/>
      <c r="C60" s="1048"/>
      <c r="D60" s="1048"/>
      <c r="E60" s="1048"/>
      <c r="F60" s="104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7"/>
      <c r="B61" s="1048"/>
      <c r="C61" s="1048"/>
      <c r="D61" s="1048"/>
      <c r="E61" s="1048"/>
      <c r="F61" s="104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7"/>
      <c r="B62" s="1048"/>
      <c r="C62" s="1048"/>
      <c r="D62" s="1048"/>
      <c r="E62" s="1048"/>
      <c r="F62" s="104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7"/>
      <c r="B63" s="1048"/>
      <c r="C63" s="1048"/>
      <c r="D63" s="1048"/>
      <c r="E63" s="1048"/>
      <c r="F63" s="104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7"/>
      <c r="B64" s="1048"/>
      <c r="C64" s="1048"/>
      <c r="D64" s="1048"/>
      <c r="E64" s="1048"/>
      <c r="F64" s="104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7"/>
      <c r="B65" s="1048"/>
      <c r="C65" s="1048"/>
      <c r="D65" s="1048"/>
      <c r="E65" s="1048"/>
      <c r="F65" s="104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7"/>
      <c r="B66" s="1048"/>
      <c r="C66" s="1048"/>
      <c r="D66" s="1048"/>
      <c r="E66" s="1048"/>
      <c r="F66" s="104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7"/>
      <c r="B68" s="1048"/>
      <c r="C68" s="1048"/>
      <c r="D68" s="1048"/>
      <c r="E68" s="1048"/>
      <c r="F68" s="1049"/>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5"/>
    </row>
    <row r="69" spans="1:50" ht="25.5" customHeight="1" x14ac:dyDescent="0.15">
      <c r="A69" s="1047"/>
      <c r="B69" s="1048"/>
      <c r="C69" s="1048"/>
      <c r="D69" s="1048"/>
      <c r="E69" s="1048"/>
      <c r="F69" s="1049"/>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7"/>
      <c r="B70" s="1048"/>
      <c r="C70" s="1048"/>
      <c r="D70" s="1048"/>
      <c r="E70" s="1048"/>
      <c r="F70" s="1049"/>
      <c r="G70" s="672"/>
      <c r="H70" s="673"/>
      <c r="I70" s="673"/>
      <c r="J70" s="673"/>
      <c r="K70" s="674"/>
      <c r="L70" s="666"/>
      <c r="M70" s="667"/>
      <c r="N70" s="667"/>
      <c r="O70" s="667"/>
      <c r="P70" s="667"/>
      <c r="Q70" s="667"/>
      <c r="R70" s="667"/>
      <c r="S70" s="667"/>
      <c r="T70" s="667"/>
      <c r="U70" s="667"/>
      <c r="V70" s="667"/>
      <c r="W70" s="667"/>
      <c r="X70" s="668"/>
      <c r="Y70" s="388"/>
      <c r="Z70" s="389"/>
      <c r="AA70" s="389"/>
      <c r="AB70" s="807"/>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47"/>
      <c r="B71" s="1048"/>
      <c r="C71" s="1048"/>
      <c r="D71" s="1048"/>
      <c r="E71" s="1048"/>
      <c r="F71" s="104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7"/>
      <c r="B72" s="1048"/>
      <c r="C72" s="1048"/>
      <c r="D72" s="1048"/>
      <c r="E72" s="1048"/>
      <c r="F72" s="104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7"/>
      <c r="B73" s="1048"/>
      <c r="C73" s="1048"/>
      <c r="D73" s="1048"/>
      <c r="E73" s="1048"/>
      <c r="F73" s="104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7"/>
      <c r="B74" s="1048"/>
      <c r="C74" s="1048"/>
      <c r="D74" s="1048"/>
      <c r="E74" s="1048"/>
      <c r="F74" s="104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7"/>
      <c r="B75" s="1048"/>
      <c r="C75" s="1048"/>
      <c r="D75" s="1048"/>
      <c r="E75" s="1048"/>
      <c r="F75" s="104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7"/>
      <c r="B76" s="1048"/>
      <c r="C76" s="1048"/>
      <c r="D76" s="1048"/>
      <c r="E76" s="1048"/>
      <c r="F76" s="104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7"/>
      <c r="B77" s="1048"/>
      <c r="C77" s="1048"/>
      <c r="D77" s="1048"/>
      <c r="E77" s="1048"/>
      <c r="F77" s="104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7"/>
      <c r="B78" s="1048"/>
      <c r="C78" s="1048"/>
      <c r="D78" s="1048"/>
      <c r="E78" s="1048"/>
      <c r="F78" s="104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7"/>
      <c r="B79" s="1048"/>
      <c r="C79" s="1048"/>
      <c r="D79" s="1048"/>
      <c r="E79" s="1048"/>
      <c r="F79" s="104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7"/>
      <c r="B81" s="1048"/>
      <c r="C81" s="1048"/>
      <c r="D81" s="1048"/>
      <c r="E81" s="1048"/>
      <c r="F81" s="1049"/>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5"/>
    </row>
    <row r="82" spans="1:50" ht="24.75" customHeight="1" x14ac:dyDescent="0.15">
      <c r="A82" s="1047"/>
      <c r="B82" s="1048"/>
      <c r="C82" s="1048"/>
      <c r="D82" s="1048"/>
      <c r="E82" s="1048"/>
      <c r="F82" s="1049"/>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7"/>
      <c r="B83" s="1048"/>
      <c r="C83" s="1048"/>
      <c r="D83" s="1048"/>
      <c r="E83" s="1048"/>
      <c r="F83" s="1049"/>
      <c r="G83" s="672"/>
      <c r="H83" s="673"/>
      <c r="I83" s="673"/>
      <c r="J83" s="673"/>
      <c r="K83" s="674"/>
      <c r="L83" s="666"/>
      <c r="M83" s="667"/>
      <c r="N83" s="667"/>
      <c r="O83" s="667"/>
      <c r="P83" s="667"/>
      <c r="Q83" s="667"/>
      <c r="R83" s="667"/>
      <c r="S83" s="667"/>
      <c r="T83" s="667"/>
      <c r="U83" s="667"/>
      <c r="V83" s="667"/>
      <c r="W83" s="667"/>
      <c r="X83" s="668"/>
      <c r="Y83" s="388"/>
      <c r="Z83" s="389"/>
      <c r="AA83" s="389"/>
      <c r="AB83" s="807"/>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47"/>
      <c r="B84" s="1048"/>
      <c r="C84" s="1048"/>
      <c r="D84" s="1048"/>
      <c r="E84" s="1048"/>
      <c r="F84" s="104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7"/>
      <c r="B85" s="1048"/>
      <c r="C85" s="1048"/>
      <c r="D85" s="1048"/>
      <c r="E85" s="1048"/>
      <c r="F85" s="104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7"/>
      <c r="B86" s="1048"/>
      <c r="C86" s="1048"/>
      <c r="D86" s="1048"/>
      <c r="E86" s="1048"/>
      <c r="F86" s="104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7"/>
      <c r="B87" s="1048"/>
      <c r="C87" s="1048"/>
      <c r="D87" s="1048"/>
      <c r="E87" s="1048"/>
      <c r="F87" s="104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7"/>
      <c r="B88" s="1048"/>
      <c r="C88" s="1048"/>
      <c r="D88" s="1048"/>
      <c r="E88" s="1048"/>
      <c r="F88" s="104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7"/>
      <c r="B89" s="1048"/>
      <c r="C89" s="1048"/>
      <c r="D89" s="1048"/>
      <c r="E89" s="1048"/>
      <c r="F89" s="104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7"/>
      <c r="B90" s="1048"/>
      <c r="C90" s="1048"/>
      <c r="D90" s="1048"/>
      <c r="E90" s="1048"/>
      <c r="F90" s="104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7"/>
      <c r="B91" s="1048"/>
      <c r="C91" s="1048"/>
      <c r="D91" s="1048"/>
      <c r="E91" s="1048"/>
      <c r="F91" s="104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7"/>
      <c r="B92" s="1048"/>
      <c r="C92" s="1048"/>
      <c r="D92" s="1048"/>
      <c r="E92" s="1048"/>
      <c r="F92" s="104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7"/>
      <c r="B94" s="1048"/>
      <c r="C94" s="1048"/>
      <c r="D94" s="1048"/>
      <c r="E94" s="1048"/>
      <c r="F94" s="1049"/>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5"/>
    </row>
    <row r="95" spans="1:50" ht="24.75" customHeight="1" x14ac:dyDescent="0.15">
      <c r="A95" s="1047"/>
      <c r="B95" s="1048"/>
      <c r="C95" s="1048"/>
      <c r="D95" s="1048"/>
      <c r="E95" s="1048"/>
      <c r="F95" s="1049"/>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7"/>
      <c r="B96" s="1048"/>
      <c r="C96" s="1048"/>
      <c r="D96" s="1048"/>
      <c r="E96" s="1048"/>
      <c r="F96" s="1049"/>
      <c r="G96" s="672"/>
      <c r="H96" s="673"/>
      <c r="I96" s="673"/>
      <c r="J96" s="673"/>
      <c r="K96" s="674"/>
      <c r="L96" s="666"/>
      <c r="M96" s="667"/>
      <c r="N96" s="667"/>
      <c r="O96" s="667"/>
      <c r="P96" s="667"/>
      <c r="Q96" s="667"/>
      <c r="R96" s="667"/>
      <c r="S96" s="667"/>
      <c r="T96" s="667"/>
      <c r="U96" s="667"/>
      <c r="V96" s="667"/>
      <c r="W96" s="667"/>
      <c r="X96" s="668"/>
      <c r="Y96" s="388"/>
      <c r="Z96" s="389"/>
      <c r="AA96" s="389"/>
      <c r="AB96" s="807"/>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47"/>
      <c r="B97" s="1048"/>
      <c r="C97" s="1048"/>
      <c r="D97" s="1048"/>
      <c r="E97" s="1048"/>
      <c r="F97" s="104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7"/>
      <c r="B98" s="1048"/>
      <c r="C98" s="1048"/>
      <c r="D98" s="1048"/>
      <c r="E98" s="1048"/>
      <c r="F98" s="104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7"/>
      <c r="B99" s="1048"/>
      <c r="C99" s="1048"/>
      <c r="D99" s="1048"/>
      <c r="E99" s="1048"/>
      <c r="F99" s="104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7"/>
      <c r="B100" s="1048"/>
      <c r="C100" s="1048"/>
      <c r="D100" s="1048"/>
      <c r="E100" s="1048"/>
      <c r="F100" s="104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7"/>
      <c r="B101" s="1048"/>
      <c r="C101" s="1048"/>
      <c r="D101" s="1048"/>
      <c r="E101" s="1048"/>
      <c r="F101" s="104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7"/>
      <c r="B102" s="1048"/>
      <c r="C102" s="1048"/>
      <c r="D102" s="1048"/>
      <c r="E102" s="1048"/>
      <c r="F102" s="104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7"/>
      <c r="B103" s="1048"/>
      <c r="C103" s="1048"/>
      <c r="D103" s="1048"/>
      <c r="E103" s="1048"/>
      <c r="F103" s="104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7"/>
      <c r="B104" s="1048"/>
      <c r="C104" s="1048"/>
      <c r="D104" s="1048"/>
      <c r="E104" s="1048"/>
      <c r="F104" s="104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7"/>
      <c r="B105" s="1048"/>
      <c r="C105" s="1048"/>
      <c r="D105" s="1048"/>
      <c r="E105" s="1048"/>
      <c r="F105" s="104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5"/>
    </row>
    <row r="109" spans="1:50" ht="24.75" customHeight="1" x14ac:dyDescent="0.15">
      <c r="A109" s="1047"/>
      <c r="B109" s="1048"/>
      <c r="C109" s="1048"/>
      <c r="D109" s="1048"/>
      <c r="E109" s="1048"/>
      <c r="F109" s="1049"/>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7"/>
      <c r="B110" s="1048"/>
      <c r="C110" s="1048"/>
      <c r="D110" s="1048"/>
      <c r="E110" s="1048"/>
      <c r="F110" s="1049"/>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7"/>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47"/>
      <c r="B111" s="1048"/>
      <c r="C111" s="1048"/>
      <c r="D111" s="1048"/>
      <c r="E111" s="1048"/>
      <c r="F111" s="104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7"/>
      <c r="B112" s="1048"/>
      <c r="C112" s="1048"/>
      <c r="D112" s="1048"/>
      <c r="E112" s="1048"/>
      <c r="F112" s="104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7"/>
      <c r="B113" s="1048"/>
      <c r="C113" s="1048"/>
      <c r="D113" s="1048"/>
      <c r="E113" s="1048"/>
      <c r="F113" s="104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7"/>
      <c r="B114" s="1048"/>
      <c r="C114" s="1048"/>
      <c r="D114" s="1048"/>
      <c r="E114" s="1048"/>
      <c r="F114" s="104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7"/>
      <c r="B115" s="1048"/>
      <c r="C115" s="1048"/>
      <c r="D115" s="1048"/>
      <c r="E115" s="1048"/>
      <c r="F115" s="104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7"/>
      <c r="B116" s="1048"/>
      <c r="C116" s="1048"/>
      <c r="D116" s="1048"/>
      <c r="E116" s="1048"/>
      <c r="F116" s="104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7"/>
      <c r="B117" s="1048"/>
      <c r="C117" s="1048"/>
      <c r="D117" s="1048"/>
      <c r="E117" s="1048"/>
      <c r="F117" s="104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7"/>
      <c r="B118" s="1048"/>
      <c r="C118" s="1048"/>
      <c r="D118" s="1048"/>
      <c r="E118" s="1048"/>
      <c r="F118" s="104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7"/>
      <c r="B119" s="1048"/>
      <c r="C119" s="1048"/>
      <c r="D119" s="1048"/>
      <c r="E119" s="1048"/>
      <c r="F119" s="104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7"/>
      <c r="B121" s="1048"/>
      <c r="C121" s="1048"/>
      <c r="D121" s="1048"/>
      <c r="E121" s="1048"/>
      <c r="F121" s="1049"/>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5"/>
    </row>
    <row r="122" spans="1:50" ht="25.5" customHeight="1" x14ac:dyDescent="0.15">
      <c r="A122" s="1047"/>
      <c r="B122" s="1048"/>
      <c r="C122" s="1048"/>
      <c r="D122" s="1048"/>
      <c r="E122" s="1048"/>
      <c r="F122" s="1049"/>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7"/>
      <c r="B123" s="1048"/>
      <c r="C123" s="1048"/>
      <c r="D123" s="1048"/>
      <c r="E123" s="1048"/>
      <c r="F123" s="1049"/>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7"/>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47"/>
      <c r="B124" s="1048"/>
      <c r="C124" s="1048"/>
      <c r="D124" s="1048"/>
      <c r="E124" s="1048"/>
      <c r="F124" s="104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7"/>
      <c r="B125" s="1048"/>
      <c r="C125" s="1048"/>
      <c r="D125" s="1048"/>
      <c r="E125" s="1048"/>
      <c r="F125" s="104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7"/>
      <c r="B126" s="1048"/>
      <c r="C126" s="1048"/>
      <c r="D126" s="1048"/>
      <c r="E126" s="1048"/>
      <c r="F126" s="104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7"/>
      <c r="B127" s="1048"/>
      <c r="C127" s="1048"/>
      <c r="D127" s="1048"/>
      <c r="E127" s="1048"/>
      <c r="F127" s="104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7"/>
      <c r="B128" s="1048"/>
      <c r="C128" s="1048"/>
      <c r="D128" s="1048"/>
      <c r="E128" s="1048"/>
      <c r="F128" s="104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7"/>
      <c r="B129" s="1048"/>
      <c r="C129" s="1048"/>
      <c r="D129" s="1048"/>
      <c r="E129" s="1048"/>
      <c r="F129" s="104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7"/>
      <c r="B130" s="1048"/>
      <c r="C130" s="1048"/>
      <c r="D130" s="1048"/>
      <c r="E130" s="1048"/>
      <c r="F130" s="104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7"/>
      <c r="B131" s="1048"/>
      <c r="C131" s="1048"/>
      <c r="D131" s="1048"/>
      <c r="E131" s="1048"/>
      <c r="F131" s="104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7"/>
      <c r="B132" s="1048"/>
      <c r="C132" s="1048"/>
      <c r="D132" s="1048"/>
      <c r="E132" s="1048"/>
      <c r="F132" s="104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7"/>
      <c r="B134" s="1048"/>
      <c r="C134" s="1048"/>
      <c r="D134" s="1048"/>
      <c r="E134" s="1048"/>
      <c r="F134" s="1049"/>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5"/>
    </row>
    <row r="135" spans="1:50" ht="24.75" customHeight="1" x14ac:dyDescent="0.15">
      <c r="A135" s="1047"/>
      <c r="B135" s="1048"/>
      <c r="C135" s="1048"/>
      <c r="D135" s="1048"/>
      <c r="E135" s="1048"/>
      <c r="F135" s="1049"/>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7"/>
      <c r="B136" s="1048"/>
      <c r="C136" s="1048"/>
      <c r="D136" s="1048"/>
      <c r="E136" s="1048"/>
      <c r="F136" s="1049"/>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7"/>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47"/>
      <c r="B137" s="1048"/>
      <c r="C137" s="1048"/>
      <c r="D137" s="1048"/>
      <c r="E137" s="1048"/>
      <c r="F137" s="104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7"/>
      <c r="B138" s="1048"/>
      <c r="C138" s="1048"/>
      <c r="D138" s="1048"/>
      <c r="E138" s="1048"/>
      <c r="F138" s="104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7"/>
      <c r="B139" s="1048"/>
      <c r="C139" s="1048"/>
      <c r="D139" s="1048"/>
      <c r="E139" s="1048"/>
      <c r="F139" s="104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7"/>
      <c r="B140" s="1048"/>
      <c r="C140" s="1048"/>
      <c r="D140" s="1048"/>
      <c r="E140" s="1048"/>
      <c r="F140" s="104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7"/>
      <c r="B141" s="1048"/>
      <c r="C141" s="1048"/>
      <c r="D141" s="1048"/>
      <c r="E141" s="1048"/>
      <c r="F141" s="104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7"/>
      <c r="B142" s="1048"/>
      <c r="C142" s="1048"/>
      <c r="D142" s="1048"/>
      <c r="E142" s="1048"/>
      <c r="F142" s="104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7"/>
      <c r="B143" s="1048"/>
      <c r="C143" s="1048"/>
      <c r="D143" s="1048"/>
      <c r="E143" s="1048"/>
      <c r="F143" s="104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7"/>
      <c r="B144" s="1048"/>
      <c r="C144" s="1048"/>
      <c r="D144" s="1048"/>
      <c r="E144" s="1048"/>
      <c r="F144" s="104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7"/>
      <c r="B145" s="1048"/>
      <c r="C145" s="1048"/>
      <c r="D145" s="1048"/>
      <c r="E145" s="1048"/>
      <c r="F145" s="104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7"/>
      <c r="B147" s="1048"/>
      <c r="C147" s="1048"/>
      <c r="D147" s="1048"/>
      <c r="E147" s="1048"/>
      <c r="F147" s="1049"/>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5"/>
    </row>
    <row r="148" spans="1:50" ht="24.75" customHeight="1" x14ac:dyDescent="0.15">
      <c r="A148" s="1047"/>
      <c r="B148" s="1048"/>
      <c r="C148" s="1048"/>
      <c r="D148" s="1048"/>
      <c r="E148" s="1048"/>
      <c r="F148" s="1049"/>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7"/>
      <c r="B149" s="1048"/>
      <c r="C149" s="1048"/>
      <c r="D149" s="1048"/>
      <c r="E149" s="1048"/>
      <c r="F149" s="1049"/>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7"/>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47"/>
      <c r="B150" s="1048"/>
      <c r="C150" s="1048"/>
      <c r="D150" s="1048"/>
      <c r="E150" s="1048"/>
      <c r="F150" s="104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7"/>
      <c r="B151" s="1048"/>
      <c r="C151" s="1048"/>
      <c r="D151" s="1048"/>
      <c r="E151" s="1048"/>
      <c r="F151" s="104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7"/>
      <c r="B152" s="1048"/>
      <c r="C152" s="1048"/>
      <c r="D152" s="1048"/>
      <c r="E152" s="1048"/>
      <c r="F152" s="104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7"/>
      <c r="B153" s="1048"/>
      <c r="C153" s="1048"/>
      <c r="D153" s="1048"/>
      <c r="E153" s="1048"/>
      <c r="F153" s="104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7"/>
      <c r="B154" s="1048"/>
      <c r="C154" s="1048"/>
      <c r="D154" s="1048"/>
      <c r="E154" s="1048"/>
      <c r="F154" s="104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7"/>
      <c r="B155" s="1048"/>
      <c r="C155" s="1048"/>
      <c r="D155" s="1048"/>
      <c r="E155" s="1048"/>
      <c r="F155" s="104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7"/>
      <c r="B156" s="1048"/>
      <c r="C156" s="1048"/>
      <c r="D156" s="1048"/>
      <c r="E156" s="1048"/>
      <c r="F156" s="104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7"/>
      <c r="B157" s="1048"/>
      <c r="C157" s="1048"/>
      <c r="D157" s="1048"/>
      <c r="E157" s="1048"/>
      <c r="F157" s="104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7"/>
      <c r="B158" s="1048"/>
      <c r="C158" s="1048"/>
      <c r="D158" s="1048"/>
      <c r="E158" s="1048"/>
      <c r="F158" s="104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5"/>
    </row>
    <row r="162" spans="1:50" ht="24.75" customHeight="1" x14ac:dyDescent="0.15">
      <c r="A162" s="1047"/>
      <c r="B162" s="1048"/>
      <c r="C162" s="1048"/>
      <c r="D162" s="1048"/>
      <c r="E162" s="1048"/>
      <c r="F162" s="1049"/>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7"/>
      <c r="B163" s="1048"/>
      <c r="C163" s="1048"/>
      <c r="D163" s="1048"/>
      <c r="E163" s="1048"/>
      <c r="F163" s="1049"/>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7"/>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47"/>
      <c r="B164" s="1048"/>
      <c r="C164" s="1048"/>
      <c r="D164" s="1048"/>
      <c r="E164" s="1048"/>
      <c r="F164" s="104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7"/>
      <c r="B165" s="1048"/>
      <c r="C165" s="1048"/>
      <c r="D165" s="1048"/>
      <c r="E165" s="1048"/>
      <c r="F165" s="104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7"/>
      <c r="B166" s="1048"/>
      <c r="C166" s="1048"/>
      <c r="D166" s="1048"/>
      <c r="E166" s="1048"/>
      <c r="F166" s="104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7"/>
      <c r="B167" s="1048"/>
      <c r="C167" s="1048"/>
      <c r="D167" s="1048"/>
      <c r="E167" s="1048"/>
      <c r="F167" s="104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7"/>
      <c r="B168" s="1048"/>
      <c r="C168" s="1048"/>
      <c r="D168" s="1048"/>
      <c r="E168" s="1048"/>
      <c r="F168" s="104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7"/>
      <c r="B169" s="1048"/>
      <c r="C169" s="1048"/>
      <c r="D169" s="1048"/>
      <c r="E169" s="1048"/>
      <c r="F169" s="104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7"/>
      <c r="B170" s="1048"/>
      <c r="C170" s="1048"/>
      <c r="D170" s="1048"/>
      <c r="E170" s="1048"/>
      <c r="F170" s="104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7"/>
      <c r="B171" s="1048"/>
      <c r="C171" s="1048"/>
      <c r="D171" s="1048"/>
      <c r="E171" s="1048"/>
      <c r="F171" s="104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7"/>
      <c r="B172" s="1048"/>
      <c r="C172" s="1048"/>
      <c r="D172" s="1048"/>
      <c r="E172" s="1048"/>
      <c r="F172" s="104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7"/>
      <c r="B174" s="1048"/>
      <c r="C174" s="1048"/>
      <c r="D174" s="1048"/>
      <c r="E174" s="1048"/>
      <c r="F174" s="1049"/>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5"/>
    </row>
    <row r="175" spans="1:50" ht="25.5" customHeight="1" x14ac:dyDescent="0.15">
      <c r="A175" s="1047"/>
      <c r="B175" s="1048"/>
      <c r="C175" s="1048"/>
      <c r="D175" s="1048"/>
      <c r="E175" s="1048"/>
      <c r="F175" s="1049"/>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7"/>
      <c r="B176" s="1048"/>
      <c r="C176" s="1048"/>
      <c r="D176" s="1048"/>
      <c r="E176" s="1048"/>
      <c r="F176" s="1049"/>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7"/>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47"/>
      <c r="B177" s="1048"/>
      <c r="C177" s="1048"/>
      <c r="D177" s="1048"/>
      <c r="E177" s="1048"/>
      <c r="F177" s="104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7"/>
      <c r="B178" s="1048"/>
      <c r="C178" s="1048"/>
      <c r="D178" s="1048"/>
      <c r="E178" s="1048"/>
      <c r="F178" s="104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7"/>
      <c r="B179" s="1048"/>
      <c r="C179" s="1048"/>
      <c r="D179" s="1048"/>
      <c r="E179" s="1048"/>
      <c r="F179" s="104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7"/>
      <c r="B180" s="1048"/>
      <c r="C180" s="1048"/>
      <c r="D180" s="1048"/>
      <c r="E180" s="1048"/>
      <c r="F180" s="104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7"/>
      <c r="B181" s="1048"/>
      <c r="C181" s="1048"/>
      <c r="D181" s="1048"/>
      <c r="E181" s="1048"/>
      <c r="F181" s="104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7"/>
      <c r="B182" s="1048"/>
      <c r="C182" s="1048"/>
      <c r="D182" s="1048"/>
      <c r="E182" s="1048"/>
      <c r="F182" s="104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7"/>
      <c r="B183" s="1048"/>
      <c r="C183" s="1048"/>
      <c r="D183" s="1048"/>
      <c r="E183" s="1048"/>
      <c r="F183" s="104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7"/>
      <c r="B184" s="1048"/>
      <c r="C184" s="1048"/>
      <c r="D184" s="1048"/>
      <c r="E184" s="1048"/>
      <c r="F184" s="104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7"/>
      <c r="B185" s="1048"/>
      <c r="C185" s="1048"/>
      <c r="D185" s="1048"/>
      <c r="E185" s="1048"/>
      <c r="F185" s="104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7"/>
      <c r="B187" s="1048"/>
      <c r="C187" s="1048"/>
      <c r="D187" s="1048"/>
      <c r="E187" s="1048"/>
      <c r="F187" s="1049"/>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5"/>
    </row>
    <row r="188" spans="1:50" ht="24.75" customHeight="1" x14ac:dyDescent="0.15">
      <c r="A188" s="1047"/>
      <c r="B188" s="1048"/>
      <c r="C188" s="1048"/>
      <c r="D188" s="1048"/>
      <c r="E188" s="1048"/>
      <c r="F188" s="1049"/>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7"/>
      <c r="B189" s="1048"/>
      <c r="C189" s="1048"/>
      <c r="D189" s="1048"/>
      <c r="E189" s="1048"/>
      <c r="F189" s="1049"/>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7"/>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47"/>
      <c r="B190" s="1048"/>
      <c r="C190" s="1048"/>
      <c r="D190" s="1048"/>
      <c r="E190" s="1048"/>
      <c r="F190" s="104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7"/>
      <c r="B191" s="1048"/>
      <c r="C191" s="1048"/>
      <c r="D191" s="1048"/>
      <c r="E191" s="1048"/>
      <c r="F191" s="104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7"/>
      <c r="B192" s="1048"/>
      <c r="C192" s="1048"/>
      <c r="D192" s="1048"/>
      <c r="E192" s="1048"/>
      <c r="F192" s="104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7"/>
      <c r="B193" s="1048"/>
      <c r="C193" s="1048"/>
      <c r="D193" s="1048"/>
      <c r="E193" s="1048"/>
      <c r="F193" s="104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7"/>
      <c r="B194" s="1048"/>
      <c r="C194" s="1048"/>
      <c r="D194" s="1048"/>
      <c r="E194" s="1048"/>
      <c r="F194" s="104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7"/>
      <c r="B195" s="1048"/>
      <c r="C195" s="1048"/>
      <c r="D195" s="1048"/>
      <c r="E195" s="1048"/>
      <c r="F195" s="104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7"/>
      <c r="B196" s="1048"/>
      <c r="C196" s="1048"/>
      <c r="D196" s="1048"/>
      <c r="E196" s="1048"/>
      <c r="F196" s="104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7"/>
      <c r="B197" s="1048"/>
      <c r="C197" s="1048"/>
      <c r="D197" s="1048"/>
      <c r="E197" s="1048"/>
      <c r="F197" s="104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7"/>
      <c r="B198" s="1048"/>
      <c r="C198" s="1048"/>
      <c r="D198" s="1048"/>
      <c r="E198" s="1048"/>
      <c r="F198" s="104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7"/>
      <c r="B200" s="1048"/>
      <c r="C200" s="1048"/>
      <c r="D200" s="1048"/>
      <c r="E200" s="1048"/>
      <c r="F200" s="1049"/>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5"/>
    </row>
    <row r="201" spans="1:50" ht="24.75" customHeight="1" x14ac:dyDescent="0.15">
      <c r="A201" s="1047"/>
      <c r="B201" s="1048"/>
      <c r="C201" s="1048"/>
      <c r="D201" s="1048"/>
      <c r="E201" s="1048"/>
      <c r="F201" s="1049"/>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7"/>
      <c r="B202" s="1048"/>
      <c r="C202" s="1048"/>
      <c r="D202" s="1048"/>
      <c r="E202" s="1048"/>
      <c r="F202" s="1049"/>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7"/>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47"/>
      <c r="B203" s="1048"/>
      <c r="C203" s="1048"/>
      <c r="D203" s="1048"/>
      <c r="E203" s="1048"/>
      <c r="F203" s="104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7"/>
      <c r="B204" s="1048"/>
      <c r="C204" s="1048"/>
      <c r="D204" s="1048"/>
      <c r="E204" s="1048"/>
      <c r="F204" s="104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7"/>
      <c r="B205" s="1048"/>
      <c r="C205" s="1048"/>
      <c r="D205" s="1048"/>
      <c r="E205" s="1048"/>
      <c r="F205" s="104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7"/>
      <c r="B206" s="1048"/>
      <c r="C206" s="1048"/>
      <c r="D206" s="1048"/>
      <c r="E206" s="1048"/>
      <c r="F206" s="104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7"/>
      <c r="B207" s="1048"/>
      <c r="C207" s="1048"/>
      <c r="D207" s="1048"/>
      <c r="E207" s="1048"/>
      <c r="F207" s="104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7"/>
      <c r="B208" s="1048"/>
      <c r="C208" s="1048"/>
      <c r="D208" s="1048"/>
      <c r="E208" s="1048"/>
      <c r="F208" s="104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7"/>
      <c r="B209" s="1048"/>
      <c r="C209" s="1048"/>
      <c r="D209" s="1048"/>
      <c r="E209" s="1048"/>
      <c r="F209" s="104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7"/>
      <c r="B210" s="1048"/>
      <c r="C210" s="1048"/>
      <c r="D210" s="1048"/>
      <c r="E210" s="1048"/>
      <c r="F210" s="104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7"/>
      <c r="B211" s="1048"/>
      <c r="C211" s="1048"/>
      <c r="D211" s="1048"/>
      <c r="E211" s="1048"/>
      <c r="F211" s="104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5"/>
    </row>
    <row r="215" spans="1:50" ht="24.75" customHeight="1" x14ac:dyDescent="0.15">
      <c r="A215" s="1047"/>
      <c r="B215" s="1048"/>
      <c r="C215" s="1048"/>
      <c r="D215" s="1048"/>
      <c r="E215" s="1048"/>
      <c r="F215" s="1049"/>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7"/>
      <c r="B216" s="1048"/>
      <c r="C216" s="1048"/>
      <c r="D216" s="1048"/>
      <c r="E216" s="1048"/>
      <c r="F216" s="1049"/>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7"/>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47"/>
      <c r="B217" s="1048"/>
      <c r="C217" s="1048"/>
      <c r="D217" s="1048"/>
      <c r="E217" s="1048"/>
      <c r="F217" s="104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7"/>
      <c r="B218" s="1048"/>
      <c r="C218" s="1048"/>
      <c r="D218" s="1048"/>
      <c r="E218" s="1048"/>
      <c r="F218" s="104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7"/>
      <c r="B219" s="1048"/>
      <c r="C219" s="1048"/>
      <c r="D219" s="1048"/>
      <c r="E219" s="1048"/>
      <c r="F219" s="104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7"/>
      <c r="B220" s="1048"/>
      <c r="C220" s="1048"/>
      <c r="D220" s="1048"/>
      <c r="E220" s="1048"/>
      <c r="F220" s="104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7"/>
      <c r="B221" s="1048"/>
      <c r="C221" s="1048"/>
      <c r="D221" s="1048"/>
      <c r="E221" s="1048"/>
      <c r="F221" s="104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7"/>
      <c r="B222" s="1048"/>
      <c r="C222" s="1048"/>
      <c r="D222" s="1048"/>
      <c r="E222" s="1048"/>
      <c r="F222" s="104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7"/>
      <c r="B223" s="1048"/>
      <c r="C223" s="1048"/>
      <c r="D223" s="1048"/>
      <c r="E223" s="1048"/>
      <c r="F223" s="104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7"/>
      <c r="B224" s="1048"/>
      <c r="C224" s="1048"/>
      <c r="D224" s="1048"/>
      <c r="E224" s="1048"/>
      <c r="F224" s="104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7"/>
      <c r="B225" s="1048"/>
      <c r="C225" s="1048"/>
      <c r="D225" s="1048"/>
      <c r="E225" s="1048"/>
      <c r="F225" s="104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7"/>
      <c r="B227" s="1048"/>
      <c r="C227" s="1048"/>
      <c r="D227" s="1048"/>
      <c r="E227" s="1048"/>
      <c r="F227" s="1049"/>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5"/>
    </row>
    <row r="228" spans="1:50" ht="25.5" customHeight="1" x14ac:dyDescent="0.15">
      <c r="A228" s="1047"/>
      <c r="B228" s="1048"/>
      <c r="C228" s="1048"/>
      <c r="D228" s="1048"/>
      <c r="E228" s="1048"/>
      <c r="F228" s="1049"/>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7"/>
      <c r="B229" s="1048"/>
      <c r="C229" s="1048"/>
      <c r="D229" s="1048"/>
      <c r="E229" s="1048"/>
      <c r="F229" s="1049"/>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7"/>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47"/>
      <c r="B230" s="1048"/>
      <c r="C230" s="1048"/>
      <c r="D230" s="1048"/>
      <c r="E230" s="1048"/>
      <c r="F230" s="104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7"/>
      <c r="B231" s="1048"/>
      <c r="C231" s="1048"/>
      <c r="D231" s="1048"/>
      <c r="E231" s="1048"/>
      <c r="F231" s="104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7"/>
      <c r="B232" s="1048"/>
      <c r="C232" s="1048"/>
      <c r="D232" s="1048"/>
      <c r="E232" s="1048"/>
      <c r="F232" s="104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7"/>
      <c r="B233" s="1048"/>
      <c r="C233" s="1048"/>
      <c r="D233" s="1048"/>
      <c r="E233" s="1048"/>
      <c r="F233" s="104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7"/>
      <c r="B234" s="1048"/>
      <c r="C234" s="1048"/>
      <c r="D234" s="1048"/>
      <c r="E234" s="1048"/>
      <c r="F234" s="104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7"/>
      <c r="B235" s="1048"/>
      <c r="C235" s="1048"/>
      <c r="D235" s="1048"/>
      <c r="E235" s="1048"/>
      <c r="F235" s="104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7"/>
      <c r="B236" s="1048"/>
      <c r="C236" s="1048"/>
      <c r="D236" s="1048"/>
      <c r="E236" s="1048"/>
      <c r="F236" s="104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7"/>
      <c r="B237" s="1048"/>
      <c r="C237" s="1048"/>
      <c r="D237" s="1048"/>
      <c r="E237" s="1048"/>
      <c r="F237" s="104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7"/>
      <c r="B238" s="1048"/>
      <c r="C238" s="1048"/>
      <c r="D238" s="1048"/>
      <c r="E238" s="1048"/>
      <c r="F238" s="104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7"/>
      <c r="B240" s="1048"/>
      <c r="C240" s="1048"/>
      <c r="D240" s="1048"/>
      <c r="E240" s="1048"/>
      <c r="F240" s="1049"/>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5"/>
    </row>
    <row r="241" spans="1:50" ht="24.75" customHeight="1" x14ac:dyDescent="0.15">
      <c r="A241" s="1047"/>
      <c r="B241" s="1048"/>
      <c r="C241" s="1048"/>
      <c r="D241" s="1048"/>
      <c r="E241" s="1048"/>
      <c r="F241" s="1049"/>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7"/>
      <c r="B242" s="1048"/>
      <c r="C242" s="1048"/>
      <c r="D242" s="1048"/>
      <c r="E242" s="1048"/>
      <c r="F242" s="1049"/>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7"/>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47"/>
      <c r="B243" s="1048"/>
      <c r="C243" s="1048"/>
      <c r="D243" s="1048"/>
      <c r="E243" s="1048"/>
      <c r="F243" s="104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7"/>
      <c r="B244" s="1048"/>
      <c r="C244" s="1048"/>
      <c r="D244" s="1048"/>
      <c r="E244" s="1048"/>
      <c r="F244" s="104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7"/>
      <c r="B245" s="1048"/>
      <c r="C245" s="1048"/>
      <c r="D245" s="1048"/>
      <c r="E245" s="1048"/>
      <c r="F245" s="104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7"/>
      <c r="B246" s="1048"/>
      <c r="C246" s="1048"/>
      <c r="D246" s="1048"/>
      <c r="E246" s="1048"/>
      <c r="F246" s="104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7"/>
      <c r="B247" s="1048"/>
      <c r="C247" s="1048"/>
      <c r="D247" s="1048"/>
      <c r="E247" s="1048"/>
      <c r="F247" s="104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7"/>
      <c r="B248" s="1048"/>
      <c r="C248" s="1048"/>
      <c r="D248" s="1048"/>
      <c r="E248" s="1048"/>
      <c r="F248" s="104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7"/>
      <c r="B249" s="1048"/>
      <c r="C249" s="1048"/>
      <c r="D249" s="1048"/>
      <c r="E249" s="1048"/>
      <c r="F249" s="104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7"/>
      <c r="B250" s="1048"/>
      <c r="C250" s="1048"/>
      <c r="D250" s="1048"/>
      <c r="E250" s="1048"/>
      <c r="F250" s="104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7"/>
      <c r="B251" s="1048"/>
      <c r="C251" s="1048"/>
      <c r="D251" s="1048"/>
      <c r="E251" s="1048"/>
      <c r="F251" s="104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7"/>
      <c r="B253" s="1048"/>
      <c r="C253" s="1048"/>
      <c r="D253" s="1048"/>
      <c r="E253" s="1048"/>
      <c r="F253" s="1049"/>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5"/>
    </row>
    <row r="254" spans="1:50" ht="24.75" customHeight="1" x14ac:dyDescent="0.15">
      <c r="A254" s="1047"/>
      <c r="B254" s="1048"/>
      <c r="C254" s="1048"/>
      <c r="D254" s="1048"/>
      <c r="E254" s="1048"/>
      <c r="F254" s="1049"/>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7"/>
      <c r="B255" s="1048"/>
      <c r="C255" s="1048"/>
      <c r="D255" s="1048"/>
      <c r="E255" s="1048"/>
      <c r="F255" s="1049"/>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7"/>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47"/>
      <c r="B256" s="1048"/>
      <c r="C256" s="1048"/>
      <c r="D256" s="1048"/>
      <c r="E256" s="1048"/>
      <c r="F256" s="104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7"/>
      <c r="B257" s="1048"/>
      <c r="C257" s="1048"/>
      <c r="D257" s="1048"/>
      <c r="E257" s="1048"/>
      <c r="F257" s="104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7"/>
      <c r="B258" s="1048"/>
      <c r="C258" s="1048"/>
      <c r="D258" s="1048"/>
      <c r="E258" s="1048"/>
      <c r="F258" s="104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7"/>
      <c r="B259" s="1048"/>
      <c r="C259" s="1048"/>
      <c r="D259" s="1048"/>
      <c r="E259" s="1048"/>
      <c r="F259" s="104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7"/>
      <c r="B260" s="1048"/>
      <c r="C260" s="1048"/>
      <c r="D260" s="1048"/>
      <c r="E260" s="1048"/>
      <c r="F260" s="104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7"/>
      <c r="B261" s="1048"/>
      <c r="C261" s="1048"/>
      <c r="D261" s="1048"/>
      <c r="E261" s="1048"/>
      <c r="F261" s="104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7"/>
      <c r="B262" s="1048"/>
      <c r="C262" s="1048"/>
      <c r="D262" s="1048"/>
      <c r="E262" s="1048"/>
      <c r="F262" s="104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7"/>
      <c r="B263" s="1048"/>
      <c r="C263" s="1048"/>
      <c r="D263" s="1048"/>
      <c r="E263" s="1048"/>
      <c r="F263" s="104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7"/>
      <c r="B264" s="1048"/>
      <c r="C264" s="1048"/>
      <c r="D264" s="1048"/>
      <c r="E264" s="1048"/>
      <c r="F264" s="104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115"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2019-05-27T06:11:33Z</cp:lastPrinted>
  <dcterms:created xsi:type="dcterms:W3CDTF">2012-03-13T00:50:25Z</dcterms:created>
  <dcterms:modified xsi:type="dcterms:W3CDTF">2019-07-22T00:54:53Z</dcterms:modified>
</cp:coreProperties>
</file>