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FFFC34FA-A515-4243-A289-524BB3F95ABB}"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<sst xmlns="http://schemas.openxmlformats.org/spreadsheetml/2006/main" count="2971" uniqueCount="694">
  <si>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</si>
  <si>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</si>
  <si>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</si>
  <si>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</si>
  <si>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</si>
  <si>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</si>
  <si>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</si>
  <si>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</si>
  <si>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</si>
  <si>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</si>
  <si>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</si>
  <si>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</si>
  <si>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</si>
  <si>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</si>
  <si>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</si>
  <si>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</si>
  <si>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</si>
  <si>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</si>
  <si>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</si>
  <si>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</si>
  <si>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</si>
  <si>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</si>
  <si>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</si>
  <si>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</si>
  <si>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</si>
  <si>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</si>
  <si>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</si>
  <si>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</si>
  <si>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</si>
  <si>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</si>
  <si>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</si>
  <si>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</si>
  <si>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</si>
  <si>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</si>
  <si>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</si>
  <si>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</si>
  <si>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</si>
  <si>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</si>
  <si>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</si>
  <si>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</si>
  <si>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</si>
  <si>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</si>
  <si>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</si>
  <si>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</si>
  <si>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</si>
  <si>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</si>
  <si>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</si>
  <si>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</si>
  <si>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</si>
  <si>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</si>
  <si>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</si>
  <si>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</si>
  <si>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</si>
  <si>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</si>
  <si>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</si>
  <si>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</si>
  <si>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</si>
  <si>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</si>
  <si>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</si>
  <si>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</si>
  <si>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</si>
  <si>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</si>
  <si>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</si>
  <si>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</si>
  <si>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</si>
  <si>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</si>
  <si>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</si>
  <si>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</si>
  <si>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</si>
  <si>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</si>
  <si>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</si>
  <si>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</si>
  <si>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</si>
  <si>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</si>
  <si>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</si>
  <si>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</si>
  <si>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</si>
  <si>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</si>
  <si>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</si>
  <si>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</si>
  <si>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</si>
  <si>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</si>
  <si>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</si>
  <si>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</si>
  <si>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</si>
  <si>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</si>
  <si>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</si>
  <si>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</si>
  <si>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</si>
  <si>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</si>
  <si>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</si>
  <si>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</si>
  <si>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</si>
  <si>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</si>
  <si>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</si>
  <si>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</si>
  <si>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</si>
  <si>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</si>
  <si>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</si>
  <si>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</si>
  <si>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</si>
  <si>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</si>
  <si>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</si>
  <si>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</si>
  <si>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</si>
  <si>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</si>
  <si>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</si>
  <si>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</si>
  <si>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</si>
  <si>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</si>
  <si>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</si>
  <si>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</si>
  <si>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</si>
  <si>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</si>
  <si>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</si>
  <si>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</si>
  <si>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</si>
  <si>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</si>
  <si>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</si>
  <si>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</si>
  <si>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</si>
  <si>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</si>
  <si>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</si>
  <si>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</si>
  <si>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</si>
  <si>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</si>
  <si>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</si>
  <si>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</si>
  <si>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</si>
  <si>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</si>
  <si>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</si>
  <si>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</si>
  <si>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</si>
  <si>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</si>
  <si>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</si>
  <si>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</si>
  <si>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</si>
  <si>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</si>
  <si>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</si>
  <si>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</si>
  <si>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</si>
  <si>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</si>
  <si>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</si>
  <si>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</si>
  <si>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</si>
  <si>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</si>
  <si>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</si>
  <si>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</si>
  <si>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</si>
  <si>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</si>
  <si>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</si>
  <si>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</si>
  <si>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</si>
  <si>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</si>
  <si>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</si>
  <si>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</si>
  <si>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</si>
  <si>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</si>
  <si>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</si>
  <si>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</si>
  <si>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</si>
  <si>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</si>
  <si>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</si>
  <si>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</si>
  <si>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</si>
  <si>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</si>
  <si>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</si>
  <si>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</si>
  <si>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</si>
  <si>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</si>
  <si>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</si>
  <si>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</si>
  <si>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</si>
  <si>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</si>
  <si>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</si>
  <si>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</si>
  <si>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</si>
  <si>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</si>
  <si>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</si>
  <si>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</si>
  <si>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</si>
  <si>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</si>
  <si>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</si>
  <si>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</si>
  <si>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</si>
  <si>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</si>
  <si>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</si>
  <si>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</si>
  <si>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</si>
  <si>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</si>
  <si>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</si>
  <si>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</si>
  <si>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</si>
  <si>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</si>
  <si>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</si>
  <si>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</si>
  <si>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</si>
  <si>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</si>
  <si>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</si>
  <si>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</si>
  <si>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</si>
  <si>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</si>
  <si>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</si>
  <si>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</si>
  <si>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</si>
  <si>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</si>
  <si>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</si>
  <si>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</si>
  <si>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</si>
  <si>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</si>
  <si>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</si>
  <si>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</si>
  <si>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</si>
  <si>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</si>
  <si>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</si>
  <si>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</si>
  <si>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</si>
  <si>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</si>
  <si>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</si>
  <si>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</si>
  <si>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</si>
  <si>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</si>
  <si>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</si>
  <si>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</si>
  <si>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</si>
  <si>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</si>
  <si>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</si>
  <si>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</si>
  <si>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</si>
  <si>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</si>
  <si>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</si>
  <si>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</si>
  <si>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</si>
  <si>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</si>
  <si>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</si>
  <si>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</si>
  <si>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</si>
  <si>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</si>
  <si>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</si>
  <si>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</si>
  <si>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</si>
  <si>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</si>
  <si>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</si>
  <si>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</si>
  <si>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</si>
  <si>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</si>
  <si>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</si>
  <si>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</si>
  <si>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</si>
  <si>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</si>
  <si>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</si>
  <si>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</si>
  <si>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</si>
  <si>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</si>
  <si>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</si>
  <si>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</si>
  <si>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</si>
  <si>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</si>
  <si>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</si>
  <si>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</si>
  <si>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</si>
  <si>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</si>
  <si>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</si>
  <si>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</si>
  <si>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</si>
  <si>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</si>
  <si>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</si>
  <si>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</si>
  <si>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</si>
  <si>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</si>
  <si>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</si>
  <si>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</si>
  <si>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</si>
  <si>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</si>
  <si>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</si>
  <si>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</si>
  <si>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</si>
  <si>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</si>
  <si>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</si>
  <si>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</si>
  <si>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</si>
  <si>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</si>
  <si>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</si>
  <si>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</si>
  <si>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</si>
  <si>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</si>
  <si>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</si>
  <si>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</si>
  <si>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</si>
  <si>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</si>
  <si>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</si>
  <si>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</si>
  <si>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</si>
  <si>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</si>
  <si>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</si>
  <si>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</si>
  <si>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</si>
  <si>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</si>
  <si>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</si>
  <si>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</si>
  <si>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</si>
  <si>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</si>
  <si>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</si>
  <si>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</si>
  <si>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</si>
  <si>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</si>
  <si>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</si>
  <si>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</si>
  <si>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</si>
  <si>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</si>
  <si>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</si>
  <si>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</si>
  <si>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</si>
  <si>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</si>
  <si>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</si>
  <si>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</si>
  <si>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</si>
  <si>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</si>
  <si>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</si>
  <si>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</si>
  <si>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</si>
  <si>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</si>
  <si>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</si>
  <si>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</si>
  <si>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</si>
  <si>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</si>
  <si>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</si>
  <si>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</si>
  <si>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</si>
  <si>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</si>
  <si>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</si>
  <si>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</si>
  <si>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</si>
  <si>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</si>
  <si>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</si>
  <si>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</si>
  <si>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</si>
  <si>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</si>
  <si>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</si>
  <si>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</si>
  <si>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</si>
  <si>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</si>
  <si>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</si>
  <si>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</si>
  <si>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</si>
  <si>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</si>
  <si>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</si>
  <si>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</si>
  <si>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</si>
  <si>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</si>
  <si>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</si>
  <si>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</si>
  <si>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</si>
  <si>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</si>
  <si>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</si>
  <si>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</si>
  <si>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</si>
  <si>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</si>
  <si>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</si>
  <si>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</si>
  <si>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</si>
  <si>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</si>
  <si>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</si>
  <si>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</si>
  <si>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</si>
  <si>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</si>
  <si>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</si>
  <si>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</si>
  <si>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</si>
  <si>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</si>
  <si>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</si>
  <si>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</si>
  <si>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</si>
  <si>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</si>
  <si>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</si>
  <si>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</si>
  <si>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</si>
  <si>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</si>
  <si>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</si>
  <si>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</si>
  <si>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</si>
  <si>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</si>
  <si>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</si>
  <si>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</si>
  <si>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</si>
  <si>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</si>
  <si>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</si>
  <si>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</si>
  <si>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</si>
  <si>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</si>
  <si>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</si>
  <si>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</si>
  <si>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</si>
  <si>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</si>
  <si>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</si>
  <si>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</si>
  <si>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</si>
  <si>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</si>
  <si>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</si>
  <si>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</si>
  <si>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</si>
  <si>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</si>
  <si>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</si>
  <si>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</si>
  <si>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</si>
  <si>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</si>
  <si>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</si>
  <si>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</si>
  <si>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</si>
  <si>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</si>
  <si>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</si>
  <si>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</si>
  <si>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</si>
  <si>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</si>
  <si>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</si>
  <si>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</si>
  <si>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</si>
  <si>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</si>
  <si>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</si>
  <si>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</si>
  <si>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</si>
  <si>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</si>
  <si>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</si>
  <si>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</si>
  <si>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</si>
  <si>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</si>
  <si>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</si>
  <si>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</si>
  <si>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</si>
  <si>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</si>
  <si>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</si>
  <si>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</si>
  <si>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</si>
  <si>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</si>
  <si>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</si>
  <si>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</si>
  <si>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</si>
  <si>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</si>
  <si>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</si>
  <si>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</si>
  <si>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</si>
  <si>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</si>
  <si>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</si>
  <si>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</si>
  <si>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</si>
  <si>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</si>
  <si>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</si>
  <si>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</si>
  <si>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</si>
  <si>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</si>
  <si>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</si>
  <si>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</si>
  <si>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</si>
  <si>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</si>
  <si>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</si>
  <si>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</si>
  <si>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</si>
  <si>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</si>
  <si>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</si>
  <si>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</si>
  <si>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</si>
  <si>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</si>
  <si>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</si>
  <si>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</si>
  <si>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</si>
  <si>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</si>
  <si>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</si>
  <si>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</si>
  <si>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</si>
  <si>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</si>
  <si>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</si>
  <si>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</si>
  <si>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</si>
  <si>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</si>
  <si>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</si>
  <si>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</si>
  <si>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</si>
  <si>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</si>
  <si>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</si>
  <si>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</si>
  <si>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</si>
  <si>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</si>
  <si>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</si>
  <si>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</si>
  <si>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</si>
  <si>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</si>
  <si>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</si>
  <si>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</si>
  <si>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</si>
  <si>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</si>
  <si>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</si>
  <si>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</si>
  <si>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</si>
  <si>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</si>
  <si>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</si>
  <si>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</si>
  <si>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</si>
  <si>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</si>
  <si>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</si>
  <si>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</si>
  <si>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</si>
  <si>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</si>
  <si>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</si>
  <si>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</si>
  <si>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</si>
  <si>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</si>
  <si>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</si>
  <si>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</si>
  <si>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</si>
  <si>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</si>
  <si>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</si>
  <si>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</si>
  <si>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</si>
  <si>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</si>
  <si>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</si>
  <si>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</si>
  <si>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</si>
  <si>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</si>
  <si>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</si>
  <si>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</si>
  <si>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</si>
  <si>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</si>
  <si>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</si>
  <si>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</si>
  <si>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</si>
  <si>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</si>
  <si>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</si>
  <si>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</si>
  <si>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</si>
  <si>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</si>
  <si>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</si>
  <si>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</si>
  <si>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</si>
  <si>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</si>
  <si>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</si>
  <si>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</si>
  <si>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</si>
  <si>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</si>
  <si>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</si>
  <si>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</si>
  <si>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</si>
  <si>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</si>
  <si>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</si>
  <si>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</si>
  <si>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</si>
  <si>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</si>
  <si>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</si>
  <si>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</si>
  <si>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</si>
  <si>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</si>
  <si>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</si>
  <si>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</si>
  <si>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</si>
  <si>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</si>
  <si>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</si>
  <si>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</si>
  <si>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</si>
  <si>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</si>
  <si>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</si>
  <si>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</si>
  <si>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</si>
  <si>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</si>
  <si>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</si>
  <si>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</si>
  <si>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</si>
  <si>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</si>
  <si>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</si>
  <si>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</si>
  <si>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</si>
  <si>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</si>
  <si>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平成２７年度</t>
    <phoneticPr fontId="5"/>
  </si>
  <si>
    <t>終了予定なし</t>
    <phoneticPr fontId="5"/>
  </si>
  <si>
    <t>スポーツ基本法　第25条2項</t>
    <phoneticPr fontId="5"/>
  </si>
  <si>
    <t>第2期スポーツ基本計画（平成28年3月24日改定）
スポーツ立国戦略（平成22年8月26日策定）</t>
    <phoneticPr fontId="5"/>
  </si>
  <si>
    <t>-</t>
    <phoneticPr fontId="5"/>
  </si>
  <si>
    <t>-</t>
    <phoneticPr fontId="5"/>
  </si>
  <si>
    <t>-</t>
    <phoneticPr fontId="5"/>
  </si>
  <si>
    <t>スポーツ振興事業委託費</t>
    <phoneticPr fontId="5"/>
  </si>
  <si>
    <t>庁費</t>
  </si>
  <si>
    <t>職員旅費</t>
  </si>
  <si>
    <t>諸謝金</t>
  </si>
  <si>
    <t>委員等旅費</t>
  </si>
  <si>
    <t>デュアルキャリア教育プログラムを実施できるファシリテ―タ―の養成者数を32年度までに20名に増やす。</t>
    <phoneticPr fontId="5"/>
  </si>
  <si>
    <t>ファシリテーター養成者数</t>
    <phoneticPr fontId="5"/>
  </si>
  <si>
    <t>人</t>
  </si>
  <si>
    <t>人</t>
    <phoneticPr fontId="5"/>
  </si>
  <si>
    <t>ファシリテ―タ―養成プログラム日数</t>
    <phoneticPr fontId="5"/>
  </si>
  <si>
    <t>日数</t>
    <phoneticPr fontId="5"/>
  </si>
  <si>
    <t>-</t>
    <phoneticPr fontId="5"/>
  </si>
  <si>
    <t>執行額（Ａ）／ファシリテ―タ―養成プログラム日数（Ｂ）　　　　　　　　　　　　　　</t>
    <phoneticPr fontId="5"/>
  </si>
  <si>
    <t>円</t>
  </si>
  <si>
    <t>円</t>
    <phoneticPr fontId="5"/>
  </si>
  <si>
    <t>（Ａ）/（Ｂ）</t>
    <phoneticPr fontId="5"/>
  </si>
  <si>
    <t>20,850,000/１</t>
    <phoneticPr fontId="5"/>
  </si>
  <si>
    <t>14,000,000/２</t>
    <phoneticPr fontId="5"/>
  </si>
  <si>
    <t>　　　　　　　　　　</t>
    <phoneticPr fontId="5"/>
  </si>
  <si>
    <t>　　/</t>
    <phoneticPr fontId="5"/>
  </si>
  <si>
    <t>／　　　　　　　　　　　　　　</t>
    <phoneticPr fontId="5"/>
  </si>
  <si>
    <t>　　/</t>
    <phoneticPr fontId="5"/>
  </si>
  <si>
    <t>―</t>
    <phoneticPr fontId="5"/>
  </si>
  <si>
    <t>-</t>
    <phoneticPr fontId="5"/>
  </si>
  <si>
    <t>―</t>
    <phoneticPr fontId="5"/>
  </si>
  <si>
    <t>最終的な受益者となるアスリートやその保護者について、セミナー等の参加に係る旅費などは自己負担としており、妥当である。</t>
    <phoneticPr fontId="5"/>
  </si>
  <si>
    <t>各費目について、支出基準を適切に採用している。</t>
    <phoneticPr fontId="5"/>
  </si>
  <si>
    <t>新27-0033</t>
    <phoneticPr fontId="5"/>
  </si>
  <si>
    <t>309</t>
    <phoneticPr fontId="5"/>
  </si>
  <si>
    <t>文部科学省</t>
    <phoneticPr fontId="5"/>
  </si>
  <si>
    <t>１１．スポーツの振興</t>
  </si>
  <si>
    <t>１１－１スポーツを「する」「みる」「ささえる」スポーツ参画人口の拡大と、そのための人材育成・場の充実</t>
  </si>
  <si>
    <t>①モデル・コア・カリキュラムの導入団体数（大学含む）</t>
  </si>
  <si>
    <t>本事業の実施により、指導者のみならず幅広い分野でアスリートが活躍することが見込まれ、それにより国民がスポーツをより身近に感じることができ、ひいてはスポーツ実施率の向上に繋がる</t>
  </si>
  <si>
    <t>スポーツキャリアサポート戦略</t>
    <phoneticPr fontId="5"/>
  </si>
  <si>
    <t>スポーツ庁</t>
    <phoneticPr fontId="5"/>
  </si>
  <si>
    <t>参事官（民間スポーツ担当）付</t>
    <phoneticPr fontId="5"/>
  </si>
  <si>
    <t>-</t>
    <phoneticPr fontId="5"/>
  </si>
  <si>
    <t>-</t>
    <phoneticPr fontId="5"/>
  </si>
  <si>
    <t>スポーツキャリアコンソーシアム会員数を32年までに50団体に増やす。</t>
    <rPh sb="15" eb="17">
      <t>カイイン</t>
    </rPh>
    <rPh sb="17" eb="18">
      <t>スウ</t>
    </rPh>
    <rPh sb="21" eb="22">
      <t>ネン</t>
    </rPh>
    <rPh sb="27" eb="29">
      <t>ダンタイ</t>
    </rPh>
    <rPh sb="30" eb="31">
      <t>フ</t>
    </rPh>
    <phoneticPr fontId="5"/>
  </si>
  <si>
    <t>10,895,044/2</t>
  </si>
  <si>
    <t>17,001,000/2</t>
    <phoneticPr fontId="5"/>
  </si>
  <si>
    <t>①モデル・コア・カリキュラムの導入団体数（大学含む）</t>
    <phoneticPr fontId="5"/>
  </si>
  <si>
    <t>％</t>
    <phoneticPr fontId="5"/>
  </si>
  <si>
    <t>％</t>
    <phoneticPr fontId="5"/>
  </si>
  <si>
    <t>-</t>
    <phoneticPr fontId="5"/>
  </si>
  <si>
    <t>有</t>
  </si>
  <si>
    <t>無</t>
  </si>
  <si>
    <t>‐</t>
  </si>
  <si>
    <t>国としてアスリートの競技力向上を推進している中、トップアスリートが安心してスポーツに専念できるよう、アスリートのキャリアについて、関係者が協働して効果的な支援を行うための仕組みを構築することは国民、社会のニーズを的確に反映している</t>
    <phoneticPr fontId="5"/>
  </si>
  <si>
    <t>第2期スポーツ基本計画において、国はアスリート等の人間的成長やデュアルキャリアの取組を促進することとされているため、国が自ら実施するべき事業である。</t>
    <phoneticPr fontId="5"/>
  </si>
  <si>
    <t>本事業は第２期スポーツ基本計画の「スポーツを「する」「みる」「ささえる」スポーツ参画人口の拡大と， そのための人材育成・場の充実」において、その必要性が明記されており、政策の優先度が極めて高い事業である。</t>
    <phoneticPr fontId="5"/>
  </si>
  <si>
    <t>△</t>
  </si>
  <si>
    <t>スポーツキャリアコンソーシアム会員数</t>
    <phoneticPr fontId="5"/>
  </si>
  <si>
    <t>キャリアデザインの意識啓発も目的の一つであり、活動情報等をHPやSNSを通じて発信し、活用している。</t>
    <rPh sb="23" eb="25">
      <t>カツドウ</t>
    </rPh>
    <phoneticPr fontId="5"/>
  </si>
  <si>
    <t>成果目標を下回った成果実績となったため、これまでの課題を踏まえ、研修の回数や内容を検討する。</t>
    <rPh sb="25" eb="27">
      <t>カダイ</t>
    </rPh>
    <rPh sb="28" eb="29">
      <t>フ</t>
    </rPh>
    <rPh sb="32" eb="34">
      <t>ケンシュウ</t>
    </rPh>
    <rPh sb="35" eb="37">
      <t>カイスウ</t>
    </rPh>
    <rPh sb="38" eb="40">
      <t>ナイヨウ</t>
    </rPh>
    <rPh sb="41" eb="43">
      <t>ケントウ</t>
    </rPh>
    <phoneticPr fontId="5"/>
  </si>
  <si>
    <t>A.独立行政法人日本スポーツ振興センター</t>
    <rPh sb="2" eb="4">
      <t>ドクリツ</t>
    </rPh>
    <rPh sb="4" eb="6">
      <t>ギョウセイ</t>
    </rPh>
    <rPh sb="6" eb="8">
      <t>ホウジン</t>
    </rPh>
    <rPh sb="8" eb="10">
      <t>ニホン</t>
    </rPh>
    <rPh sb="14" eb="16">
      <t>シンコウ</t>
    </rPh>
    <phoneticPr fontId="5"/>
  </si>
  <si>
    <t>B.学校法人国際学園</t>
    <rPh sb="2" eb="4">
      <t>ガッコウ</t>
    </rPh>
    <rPh sb="4" eb="6">
      <t>ホウジン</t>
    </rPh>
    <rPh sb="6" eb="8">
      <t>コクサイ</t>
    </rPh>
    <rPh sb="8" eb="10">
      <t>ガクエン</t>
    </rPh>
    <phoneticPr fontId="5"/>
  </si>
  <si>
    <t>C.一般社団法人日本トップリーグ連携機構</t>
    <rPh sb="2" eb="4">
      <t>イッパン</t>
    </rPh>
    <rPh sb="4" eb="6">
      <t>シャダン</t>
    </rPh>
    <rPh sb="6" eb="8">
      <t>ホウジン</t>
    </rPh>
    <rPh sb="8" eb="10">
      <t>ニホン</t>
    </rPh>
    <rPh sb="16" eb="18">
      <t>レンケイ</t>
    </rPh>
    <rPh sb="18" eb="20">
      <t>キコウ</t>
    </rPh>
    <phoneticPr fontId="5"/>
  </si>
  <si>
    <t>D.株式会社スポーツビズ</t>
    <rPh sb="2" eb="6">
      <t>カブシキガイシャ</t>
    </rPh>
    <phoneticPr fontId="5"/>
  </si>
  <si>
    <t>E.株式会社ADKマーケティングソリューションズ</t>
    <rPh sb="2" eb="6">
      <t>カブシキガイシャ</t>
    </rPh>
    <phoneticPr fontId="5"/>
  </si>
  <si>
    <t>雑役務費</t>
    <rPh sb="0" eb="1">
      <t>ザツ</t>
    </rPh>
    <rPh sb="1" eb="4">
      <t>エキムヒ</t>
    </rPh>
    <phoneticPr fontId="5"/>
  </si>
  <si>
    <t>賃金</t>
    <rPh sb="0" eb="2">
      <t>チンギン</t>
    </rPh>
    <phoneticPr fontId="5"/>
  </si>
  <si>
    <t>旅費</t>
    <rPh sb="0" eb="2">
      <t>リョヒ</t>
    </rPh>
    <phoneticPr fontId="5"/>
  </si>
  <si>
    <t>諸謝金</t>
    <rPh sb="0" eb="3">
      <t>ショシャキン</t>
    </rPh>
    <phoneticPr fontId="5"/>
  </si>
  <si>
    <t>印刷製本費</t>
    <rPh sb="0" eb="2">
      <t>インサツ</t>
    </rPh>
    <rPh sb="2" eb="4">
      <t>セイホン</t>
    </rPh>
    <rPh sb="4" eb="5">
      <t>ヒ</t>
    </rPh>
    <phoneticPr fontId="5"/>
  </si>
  <si>
    <t>その他</t>
    <rPh sb="2" eb="3">
      <t>タ</t>
    </rPh>
    <phoneticPr fontId="5"/>
  </si>
  <si>
    <t>人件費</t>
    <rPh sb="0" eb="3">
      <t>ジンケンヒ</t>
    </rPh>
    <phoneticPr fontId="5"/>
  </si>
  <si>
    <t>交通費</t>
    <rPh sb="0" eb="3">
      <t>コウツウヒ</t>
    </rPh>
    <phoneticPr fontId="5"/>
  </si>
  <si>
    <t>講師謝金</t>
    <rPh sb="0" eb="2">
      <t>コウシ</t>
    </rPh>
    <rPh sb="2" eb="4">
      <t>シャキン</t>
    </rPh>
    <phoneticPr fontId="5"/>
  </si>
  <si>
    <t>会議出席謝金、講師謝金</t>
    <rPh sb="0" eb="2">
      <t>カイギ</t>
    </rPh>
    <rPh sb="2" eb="4">
      <t>シュッセキ</t>
    </rPh>
    <rPh sb="4" eb="6">
      <t>シャキン</t>
    </rPh>
    <rPh sb="7" eb="9">
      <t>コウシ</t>
    </rPh>
    <rPh sb="9" eb="11">
      <t>シャキン</t>
    </rPh>
    <phoneticPr fontId="5"/>
  </si>
  <si>
    <t>教材印刷費</t>
    <rPh sb="0" eb="2">
      <t>キョウザイ</t>
    </rPh>
    <rPh sb="2" eb="4">
      <t>インサツ</t>
    </rPh>
    <rPh sb="4" eb="5">
      <t>ヒ</t>
    </rPh>
    <phoneticPr fontId="5"/>
  </si>
  <si>
    <t>会場設営等、WEBサイト作成費</t>
    <rPh sb="0" eb="2">
      <t>カイジョウ</t>
    </rPh>
    <rPh sb="2" eb="4">
      <t>セツエイ</t>
    </rPh>
    <rPh sb="4" eb="5">
      <t>トウ</t>
    </rPh>
    <rPh sb="12" eb="14">
      <t>サクセイ</t>
    </rPh>
    <rPh sb="14" eb="15">
      <t>ヒ</t>
    </rPh>
    <phoneticPr fontId="5"/>
  </si>
  <si>
    <t>借損料、消耗品費、会議費、消費税相当額、一般管理費</t>
    <rPh sb="0" eb="3">
      <t>シャクソンリョウ</t>
    </rPh>
    <rPh sb="4" eb="7">
      <t>ショウモウヒン</t>
    </rPh>
    <rPh sb="7" eb="8">
      <t>ヒ</t>
    </rPh>
    <rPh sb="9" eb="12">
      <t>カイギヒ</t>
    </rPh>
    <rPh sb="13" eb="16">
      <t>ショウヒゼイ</t>
    </rPh>
    <rPh sb="16" eb="18">
      <t>ソウトウ</t>
    </rPh>
    <rPh sb="18" eb="19">
      <t>ガク</t>
    </rPh>
    <rPh sb="20" eb="22">
      <t>イッパン</t>
    </rPh>
    <rPh sb="22" eb="25">
      <t>カンリヒ</t>
    </rPh>
    <phoneticPr fontId="5"/>
  </si>
  <si>
    <t>WEBサイト作成費</t>
    <rPh sb="6" eb="8">
      <t>サクセイ</t>
    </rPh>
    <rPh sb="8" eb="9">
      <t>ヒ</t>
    </rPh>
    <phoneticPr fontId="5"/>
  </si>
  <si>
    <t>消耗品費、会議費</t>
    <rPh sb="0" eb="3">
      <t>ショウモウヒン</t>
    </rPh>
    <rPh sb="3" eb="4">
      <t>ヒ</t>
    </rPh>
    <rPh sb="5" eb="8">
      <t>カイギヒ</t>
    </rPh>
    <phoneticPr fontId="5"/>
  </si>
  <si>
    <t>再委託費</t>
    <rPh sb="0" eb="3">
      <t>サイイタク</t>
    </rPh>
    <rPh sb="3" eb="4">
      <t>ヒ</t>
    </rPh>
    <phoneticPr fontId="5"/>
  </si>
  <si>
    <t>旅費、借損料、印刷製本費、消耗品費、会議費、雑役務費</t>
    <rPh sb="0" eb="2">
      <t>リョヒ</t>
    </rPh>
    <rPh sb="3" eb="6">
      <t>シャクソンリョウ</t>
    </rPh>
    <rPh sb="7" eb="9">
      <t>インサツ</t>
    </rPh>
    <rPh sb="9" eb="11">
      <t>セイホン</t>
    </rPh>
    <rPh sb="11" eb="12">
      <t>ヒ</t>
    </rPh>
    <rPh sb="13" eb="16">
      <t>ショウモウヒン</t>
    </rPh>
    <rPh sb="16" eb="17">
      <t>ヒ</t>
    </rPh>
    <rPh sb="18" eb="21">
      <t>カイギヒ</t>
    </rPh>
    <rPh sb="22" eb="23">
      <t>ザツ</t>
    </rPh>
    <rPh sb="23" eb="26">
      <t>エキムヒ</t>
    </rPh>
    <phoneticPr fontId="5"/>
  </si>
  <si>
    <t>異業費（雑役務費）</t>
    <rPh sb="0" eb="1">
      <t>イ</t>
    </rPh>
    <rPh sb="1" eb="2">
      <t>ギョウ</t>
    </rPh>
    <rPh sb="2" eb="3">
      <t>ヒ</t>
    </rPh>
    <rPh sb="4" eb="5">
      <t>ザツ</t>
    </rPh>
    <rPh sb="5" eb="8">
      <t>エキムヒ</t>
    </rPh>
    <phoneticPr fontId="5"/>
  </si>
  <si>
    <t>借損料、会議費、一般管理費、消費税相当額、一般管理費</t>
    <rPh sb="0" eb="3">
      <t>シャクソンリョウ</t>
    </rPh>
    <rPh sb="4" eb="7">
      <t>カイギヒ</t>
    </rPh>
    <rPh sb="8" eb="10">
      <t>イッパン</t>
    </rPh>
    <rPh sb="10" eb="13">
      <t>カンリヒ</t>
    </rPh>
    <rPh sb="14" eb="17">
      <t>ショウヒゼイ</t>
    </rPh>
    <rPh sb="17" eb="19">
      <t>ソウトウ</t>
    </rPh>
    <rPh sb="19" eb="20">
      <t>ガク</t>
    </rPh>
    <rPh sb="21" eb="23">
      <t>イッパン</t>
    </rPh>
    <rPh sb="23" eb="26">
      <t>カンリヒ</t>
    </rPh>
    <phoneticPr fontId="5"/>
  </si>
  <si>
    <t>報告書印刷費</t>
    <rPh sb="0" eb="3">
      <t>ホウコクショ</t>
    </rPh>
    <rPh sb="3" eb="5">
      <t>インサツ</t>
    </rPh>
    <rPh sb="5" eb="6">
      <t>ヒ</t>
    </rPh>
    <phoneticPr fontId="5"/>
  </si>
  <si>
    <t>データ集計費</t>
    <phoneticPr fontId="5"/>
  </si>
  <si>
    <t>消費税相当額、一般管理費</t>
    <rPh sb="0" eb="3">
      <t>ショウヒゼイ</t>
    </rPh>
    <rPh sb="3" eb="5">
      <t>ソウトウ</t>
    </rPh>
    <rPh sb="5" eb="6">
      <t>ガク</t>
    </rPh>
    <rPh sb="7" eb="9">
      <t>イッパン</t>
    </rPh>
    <rPh sb="9" eb="12">
      <t>カンリヒ</t>
    </rPh>
    <phoneticPr fontId="5"/>
  </si>
  <si>
    <t>講演謝金</t>
    <rPh sb="0" eb="2">
      <t>コウエン</t>
    </rPh>
    <rPh sb="2" eb="4">
      <t>シャキン</t>
    </rPh>
    <phoneticPr fontId="5"/>
  </si>
  <si>
    <t>動画作成経費</t>
    <rPh sb="0" eb="2">
      <t>ドウガ</t>
    </rPh>
    <rPh sb="2" eb="4">
      <t>サクセイ</t>
    </rPh>
    <rPh sb="4" eb="6">
      <t>ケイヒ</t>
    </rPh>
    <phoneticPr fontId="5"/>
  </si>
  <si>
    <t>人件費、印刷製本費、雑役務費、旅費</t>
    <rPh sb="0" eb="3">
      <t>ジンケンヒ</t>
    </rPh>
    <rPh sb="4" eb="6">
      <t>インサツ</t>
    </rPh>
    <rPh sb="6" eb="8">
      <t>セイホン</t>
    </rPh>
    <rPh sb="8" eb="9">
      <t>ヒ</t>
    </rPh>
    <rPh sb="10" eb="12">
      <t>ザツエキ</t>
    </rPh>
    <rPh sb="15" eb="17">
      <t>リョヒ</t>
    </rPh>
    <phoneticPr fontId="5"/>
  </si>
  <si>
    <t>学校法人国際学園</t>
    <phoneticPr fontId="5"/>
  </si>
  <si>
    <t>アスリートのスポーツキャリア全体を効果的に支援する体制の構築及びアスリートのデュアルキャリアに関するプログラムを実施・普及等を行う。</t>
    <rPh sb="30" eb="31">
      <t>オヨ</t>
    </rPh>
    <rPh sb="61" eb="62">
      <t>トウ</t>
    </rPh>
    <phoneticPr fontId="5"/>
  </si>
  <si>
    <t>JOCエリートアカデミー事業におけるジュニアアスリートを対象とした学習及び生活面に対するサポート体制を確立するための取組を実施。</t>
    <phoneticPr fontId="5"/>
  </si>
  <si>
    <t>アスリートが持つスキルやキャリア形成に対するニーズ等について調査を行うほか、引退移行期のアスリートを対象とした教育研修プログラムを開発し、実施する。</t>
    <phoneticPr fontId="5"/>
  </si>
  <si>
    <t>競技引退後のセカンドキャリアをより充実させるための幅広い職域の開拓を行うため、先進的なロールモデルを創出し、引退移行期のアスリートと新たな職域の企業等とのマッチングを実施する。</t>
    <phoneticPr fontId="5"/>
  </si>
  <si>
    <t>個人、民間企業及びスポーツ団体が連携し、引退後のトップアスリートが一定期間支援を受けられる仕組みの構築のため、スポーツの魅力発信やアスリートの発掘、セカンドキャリア支援などを連動して展開するプログラムを開発する。</t>
    <phoneticPr fontId="5"/>
  </si>
  <si>
    <t>-</t>
    <phoneticPr fontId="5"/>
  </si>
  <si>
    <t>-</t>
    <phoneticPr fontId="5"/>
  </si>
  <si>
    <t>-</t>
    <phoneticPr fontId="5"/>
  </si>
  <si>
    <t>-</t>
    <phoneticPr fontId="5"/>
  </si>
  <si>
    <t>スポーツ庁委託事業スポーツキャリアサポート推進戦略報告書</t>
    <phoneticPr fontId="5"/>
  </si>
  <si>
    <t>スポーツ庁委託事業スポーツキャリアサポート推進戦略報告書</t>
    <phoneticPr fontId="5"/>
  </si>
  <si>
    <t>委託事業の契約及び委託額の確定手続に当たっては、事業経費の費目・使途の内容を厳正に審査するなど、その合理性について適切にチェックを行っている。</t>
    <phoneticPr fontId="5"/>
  </si>
  <si>
    <t>事業経費の費目・使途の内容については、厳正に審査し、必要なものに限定している。</t>
    <phoneticPr fontId="5"/>
  </si>
  <si>
    <t>スポーツ関係団体に直接委託することにより、キャリアデザインの意識啓発が必要な対象に適切にアプローチされ、効果的・効率的な事業となっている。</t>
    <phoneticPr fontId="5"/>
  </si>
  <si>
    <t>人</t>
    <phoneticPr fontId="5"/>
  </si>
  <si>
    <t>団体</t>
    <rPh sb="0" eb="2">
      <t>ダンタイ</t>
    </rPh>
    <phoneticPr fontId="5"/>
  </si>
  <si>
    <t>見込みより多少下回るが、概ね見合ったものである。</t>
    <phoneticPr fontId="5"/>
  </si>
  <si>
    <t>本事業は、スポーツ基本法及びスポーツ基本計画にその必要性が明記されており、政策の優先度が高く、国民や社会のニーズを反映したものである。委託契約を締結する前には事業計画書等で、事業内容や経費を適正に審査を行った。</t>
  </si>
  <si>
    <t>２０２０年東京オリンピック・パラリンピック競技大会に向け、国としてアスリートの競技力向上を推進している中、トップアスリートを始めとするアスリートが安心してスポーツに専念できるよう、アスリートのキャリアについて、関係者が協働して効果的な支援を行うための仕組みを構築する。また、アスリートのデュアルキャリアに関する関係者の意識改革を促す。</t>
    <rPh sb="62" eb="63">
      <t>ハジ</t>
    </rPh>
    <rPh sb="164" eb="165">
      <t>ウナガ</t>
    </rPh>
    <phoneticPr fontId="5"/>
  </si>
  <si>
    <t>　関係団体・機関等の連携・協働を推進し、アスリートのスポーツキャリア全体を効果的に支援する体制を構築するほか、アスリートのデュアルキャリア教育プログラムを実施・普及する。
　アスリートが持つスキルやキャリア形成に対するニーズ等について調査を行うほか、引退移行期のアスリートを対象とした教育研修プログラムの開発、実施を行い、引退移行期のアスリートと新たな職域の企業等とのマッチングを支援する。
　また、ＪＯＣエリートアカデミー事業におけるジュニアアスリートを対象とした学習及び生活面に対するサポートプログラムを提供する。</t>
    <rPh sb="190" eb="192">
      <t>シエン</t>
    </rPh>
    <phoneticPr fontId="5"/>
  </si>
  <si>
    <t>額の確定に当たっては、使用された経費の使途等について厳正にチェックを行っている。</t>
    <rPh sb="5" eb="6">
      <t>ア</t>
    </rPh>
    <phoneticPr fontId="5"/>
  </si>
  <si>
    <t>参事官（民間スポーツ担当）川合　現</t>
    <phoneticPr fontId="5"/>
  </si>
  <si>
    <t>支出先の選定に当たっては、十分な公告期間を確保した上で、公募（企画競争）を行い、その妥当性・競争性を確保したが、結果的に一者応札となった。</t>
    <rPh sb="61" eb="62">
      <t>シャ</t>
    </rPh>
    <phoneticPr fontId="5"/>
  </si>
  <si>
    <t>事業の進捗状況について、事業者と緊密に連絡を取り合うことにより、事業の進捗およ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また、一者応札とならないよう公募期間を確保するなどの対応を図る。</t>
    <phoneticPr fontId="5"/>
  </si>
  <si>
    <t>一般社団法人日本トップリーグ連携機構</t>
    <rPh sb="0" eb="2">
      <t>イッパン</t>
    </rPh>
    <rPh sb="2" eb="4">
      <t>シャダン</t>
    </rPh>
    <rPh sb="4" eb="6">
      <t>ホウジン</t>
    </rPh>
    <phoneticPr fontId="5"/>
  </si>
  <si>
    <t>独立行政法人日本スポーツ振興センター</t>
    <rPh sb="0" eb="6">
      <t>ドクリツギョウセイホウジン</t>
    </rPh>
    <rPh sb="6" eb="8">
      <t>ニホン</t>
    </rPh>
    <rPh sb="12" eb="14">
      <t>シンコウ</t>
    </rPh>
    <phoneticPr fontId="5"/>
  </si>
  <si>
    <t>株式会社スポーツビズ</t>
    <rPh sb="0" eb="4">
      <t>カブシキカイシャ</t>
    </rPh>
    <phoneticPr fontId="5"/>
  </si>
  <si>
    <t>株式会社ADKマーケティング・ソリューションズ</t>
    <rPh sb="0" eb="4">
      <t>カブシキカイシャ</t>
    </rPh>
    <phoneticPr fontId="5"/>
  </si>
  <si>
    <t>11　スポーツの振興</t>
    <phoneticPr fontId="5"/>
  </si>
  <si>
    <t>11-1 スポーツを「する」「みる」「ささえる」スポーツ参画人口の拡大と、そのための人材育成・場の充実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</si>
</sst>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193221</xdr:colOff>
      <xdr:row>740</xdr:row>
      <xdr:rowOff>315686</xdr:rowOff>
    </xdr:from>
    <xdr:to>
      <xdr:col>33</xdr:col>
      <xdr:colOff>40820</xdr:colOff>
      <xdr:row>743</xdr:row>
      <xdr:rowOff>346399</xdr:rowOff>
    </xdr:to>
    <xdr:sp macro="" textlink="">
      <xdr:nvSpPr>
        <xdr:cNvPr id="187" name="正方形/長方形 186">
          <a:extLst>
            <a:ext uri="{FF2B5EF4-FFF2-40B4-BE49-F238E27FC236}">
              <a16:creationId xmlns:a16="http://schemas.microsoft.com/office/drawing/2014/main" id="{29AE3313-AB80-498F-94AB-67F7706C8132}"/>
            </a:ext>
          </a:extLst>
        </xdr:cNvPr>
        <xdr:cNvSpPr/>
      </xdr:nvSpPr>
      <xdr:spPr>
        <a:xfrm>
          <a:off x="3458935" y="47437222"/>
          <a:ext cx="3317421" cy="10920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horz" rtlCol="0" anchor="t"/>
        <a:lstStyle/>
        <a:p>
          <a:pPr algn="ctr"/>
          <a:r>
            <a:rPr kumimoji="1" lang="ja-JP" altLang="en-US" sz="2800"/>
            <a:t>スポーツ庁</a:t>
          </a:r>
          <a:endParaRPr kumimoji="1" lang="en-US" altLang="ja-JP" sz="2800"/>
        </a:p>
        <a:p>
          <a:pPr algn="ctr"/>
          <a:r>
            <a:rPr kumimoji="1" lang="en-US" altLang="ja-JP" sz="2800"/>
            <a:t>37.6</a:t>
          </a:r>
          <a:r>
            <a:rPr kumimoji="1" lang="ja-JP" altLang="en-US" sz="2800"/>
            <a:t>百万円</a:t>
          </a:r>
        </a:p>
      </xdr:txBody>
    </xdr:sp>
    <xdr:clientData/>
  </xdr:twoCellAnchor>
  <xdr:twoCellAnchor>
    <xdr:from>
      <xdr:col>26</xdr:col>
      <xdr:colOff>138793</xdr:colOff>
      <xdr:row>745</xdr:row>
      <xdr:rowOff>220437</xdr:rowOff>
    </xdr:from>
    <xdr:to>
      <xdr:col>48</xdr:col>
      <xdr:colOff>4536</xdr:colOff>
      <xdr:row>748</xdr:row>
      <xdr:rowOff>162380</xdr:rowOff>
    </xdr:to>
    <xdr:sp macro="" textlink="">
      <xdr:nvSpPr>
        <xdr:cNvPr id="188" name="テキスト ボックス 187">
          <a:extLst>
            <a:ext uri="{FF2B5EF4-FFF2-40B4-BE49-F238E27FC236}">
              <a16:creationId xmlns:a16="http://schemas.microsoft.com/office/drawing/2014/main" id="{FAF49B92-C346-4615-8317-E9CB1AD476BB}"/>
            </a:ext>
          </a:extLst>
        </xdr:cNvPr>
        <xdr:cNvSpPr txBox="1"/>
      </xdr:nvSpPr>
      <xdr:spPr>
        <a:xfrm>
          <a:off x="5445579" y="49110901"/>
          <a:ext cx="4356100" cy="100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関係団体・機関等の連携・協働を推進し、アスリートのスポーツキャリア全体を効果的に支援する体制を構築するほか、アスリートのデュアルキャリアに関するプログラムを実施・普及等を行う。</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13607</xdr:colOff>
      <xdr:row>745</xdr:row>
      <xdr:rowOff>258534</xdr:rowOff>
    </xdr:from>
    <xdr:to>
      <xdr:col>25</xdr:col>
      <xdr:colOff>0</xdr:colOff>
      <xdr:row>748</xdr:row>
      <xdr:rowOff>176893</xdr:rowOff>
    </xdr:to>
    <xdr:sp macro="" textlink="">
      <xdr:nvSpPr>
        <xdr:cNvPr id="189" name="正方形/長方形 188">
          <a:extLst>
            <a:ext uri="{FF2B5EF4-FFF2-40B4-BE49-F238E27FC236}">
              <a16:creationId xmlns:a16="http://schemas.microsoft.com/office/drawing/2014/main" id="{57A5FC12-AE33-49C6-81E3-D59571E65E69}"/>
            </a:ext>
          </a:extLst>
        </xdr:cNvPr>
        <xdr:cNvSpPr/>
      </xdr:nvSpPr>
      <xdr:spPr>
        <a:xfrm>
          <a:off x="1850571" y="49148998"/>
          <a:ext cx="3252108" cy="9797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a:t>
          </a:r>
          <a:r>
            <a:rPr kumimoji="1" lang="ja-JP" altLang="en-US" sz="1400"/>
            <a:t>スポーツキャリアサポート推進戦略</a:t>
          </a:r>
          <a:endParaRPr kumimoji="1" lang="en-US" altLang="ja-JP" sz="1400"/>
        </a:p>
        <a:p>
          <a:pPr algn="l"/>
          <a:r>
            <a:rPr kumimoji="1" lang="ja-JP" altLang="en-US" sz="1400"/>
            <a:t>　</a:t>
          </a:r>
          <a:r>
            <a:rPr kumimoji="1" lang="en-US" altLang="ja-JP" sz="1400"/>
            <a:t>10.9</a:t>
          </a:r>
          <a:r>
            <a:rPr kumimoji="1" lang="ja-JP" altLang="en-US" sz="1400"/>
            <a:t>百万円</a:t>
          </a:r>
          <a:endParaRPr kumimoji="1" lang="en-US" altLang="ja-JP" sz="1400"/>
        </a:p>
        <a:p>
          <a:pPr algn="l"/>
          <a:r>
            <a:rPr kumimoji="1" lang="ja-JP" altLang="en-US" sz="1400"/>
            <a:t>（独）日本スポーツ振興センター</a:t>
          </a:r>
        </a:p>
      </xdr:txBody>
    </xdr:sp>
    <xdr:clientData/>
  </xdr:twoCellAnchor>
  <xdr:twoCellAnchor>
    <xdr:from>
      <xdr:col>9</xdr:col>
      <xdr:colOff>27214</xdr:colOff>
      <xdr:row>749</xdr:row>
      <xdr:rowOff>244929</xdr:rowOff>
    </xdr:from>
    <xdr:to>
      <xdr:col>24</xdr:col>
      <xdr:colOff>176892</xdr:colOff>
      <xdr:row>752</xdr:row>
      <xdr:rowOff>258535</xdr:rowOff>
    </xdr:to>
    <xdr:sp macro="" textlink="">
      <xdr:nvSpPr>
        <xdr:cNvPr id="190" name="正方形/長方形 189">
          <a:extLst>
            <a:ext uri="{FF2B5EF4-FFF2-40B4-BE49-F238E27FC236}">
              <a16:creationId xmlns:a16="http://schemas.microsoft.com/office/drawing/2014/main" id="{4DDE011C-BC33-4C99-B73C-F3B3564FC483}"/>
            </a:ext>
          </a:extLst>
        </xdr:cNvPr>
        <xdr:cNvSpPr/>
      </xdr:nvSpPr>
      <xdr:spPr>
        <a:xfrm>
          <a:off x="1864178" y="50550536"/>
          <a:ext cx="3211285" cy="107496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B.</a:t>
          </a:r>
          <a:r>
            <a:rPr kumimoji="1" lang="ja-JP" altLang="en-US" sz="1400"/>
            <a:t>エリートアカデミー生の学習等支援</a:t>
          </a:r>
          <a:endParaRPr kumimoji="1" lang="en-US" altLang="ja-JP" sz="1400"/>
        </a:p>
        <a:p>
          <a:pPr algn="l"/>
          <a:r>
            <a:rPr kumimoji="1" lang="ja-JP" altLang="en-US" sz="1400"/>
            <a:t>　</a:t>
          </a:r>
          <a:r>
            <a:rPr kumimoji="1" lang="en-US" altLang="ja-JP" sz="1400"/>
            <a:t>2.6</a:t>
          </a:r>
          <a:r>
            <a:rPr kumimoji="1" lang="ja-JP" altLang="en-US" sz="1400"/>
            <a:t>百万円</a:t>
          </a:r>
          <a:endParaRPr kumimoji="1" lang="en-US" altLang="ja-JP" sz="1400"/>
        </a:p>
        <a:p>
          <a:pPr algn="l"/>
          <a:r>
            <a:rPr kumimoji="1" lang="ja-JP" altLang="en-US" sz="1400"/>
            <a:t>学校法人国際学園</a:t>
          </a:r>
          <a:endParaRPr kumimoji="1" lang="en-US" altLang="ja-JP" sz="1400"/>
        </a:p>
      </xdr:txBody>
    </xdr:sp>
    <xdr:clientData/>
  </xdr:twoCellAnchor>
  <xdr:twoCellAnchor>
    <xdr:from>
      <xdr:col>9</xdr:col>
      <xdr:colOff>27215</xdr:colOff>
      <xdr:row>753</xdr:row>
      <xdr:rowOff>244927</xdr:rowOff>
    </xdr:from>
    <xdr:to>
      <xdr:col>24</xdr:col>
      <xdr:colOff>176893</xdr:colOff>
      <xdr:row>756</xdr:row>
      <xdr:rowOff>449035</xdr:rowOff>
    </xdr:to>
    <xdr:sp macro="" textlink="">
      <xdr:nvSpPr>
        <xdr:cNvPr id="191" name="正方形/長方形 190">
          <a:extLst>
            <a:ext uri="{FF2B5EF4-FFF2-40B4-BE49-F238E27FC236}">
              <a16:creationId xmlns:a16="http://schemas.microsoft.com/office/drawing/2014/main" id="{08E19E6A-A903-40FD-B271-AB0E97BACA4F}"/>
            </a:ext>
          </a:extLst>
        </xdr:cNvPr>
        <xdr:cNvSpPr/>
      </xdr:nvSpPr>
      <xdr:spPr>
        <a:xfrm>
          <a:off x="1864179" y="51965677"/>
          <a:ext cx="3211285" cy="12654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ｃ</a:t>
          </a:r>
          <a:r>
            <a:rPr kumimoji="1" lang="en-US" altLang="ja-JP" sz="1400"/>
            <a:t>.</a:t>
          </a:r>
          <a:r>
            <a:rPr kumimoji="1" lang="ja-JP" altLang="en-US" sz="1400"/>
            <a:t>アスリートに対する調査及び教育プログラムの開発実施</a:t>
          </a:r>
          <a:endParaRPr kumimoji="1" lang="en-US" altLang="ja-JP" sz="1400"/>
        </a:p>
        <a:p>
          <a:pPr algn="l"/>
          <a:r>
            <a:rPr kumimoji="1" lang="ja-JP" altLang="en-US" sz="1400"/>
            <a:t>　</a:t>
          </a:r>
          <a:r>
            <a:rPr kumimoji="1" lang="en-US" altLang="ja-JP" sz="1400"/>
            <a:t>4.8</a:t>
          </a:r>
          <a:r>
            <a:rPr kumimoji="1" lang="ja-JP" altLang="en-US" sz="1400"/>
            <a:t>百万円</a:t>
          </a:r>
          <a:endParaRPr kumimoji="1" lang="en-US" altLang="ja-JP" sz="1400"/>
        </a:p>
        <a:p>
          <a:pPr algn="l"/>
          <a:r>
            <a:rPr kumimoji="1" lang="ja-JP" altLang="en-US" sz="1400"/>
            <a:t>（一社）日本トップリーグ連携機構</a:t>
          </a:r>
          <a:endParaRPr kumimoji="1" lang="en-US" altLang="ja-JP" sz="1400"/>
        </a:p>
        <a:p>
          <a:pPr algn="l"/>
          <a:endParaRPr kumimoji="1" lang="en-US" altLang="ja-JP" sz="1400"/>
        </a:p>
      </xdr:txBody>
    </xdr:sp>
    <xdr:clientData/>
  </xdr:twoCellAnchor>
  <xdr:twoCellAnchor>
    <xdr:from>
      <xdr:col>9</xdr:col>
      <xdr:colOff>27215</xdr:colOff>
      <xdr:row>757</xdr:row>
      <xdr:rowOff>68034</xdr:rowOff>
    </xdr:from>
    <xdr:to>
      <xdr:col>24</xdr:col>
      <xdr:colOff>190500</xdr:colOff>
      <xdr:row>758</xdr:row>
      <xdr:rowOff>438150</xdr:rowOff>
    </xdr:to>
    <xdr:sp macro="" textlink="">
      <xdr:nvSpPr>
        <xdr:cNvPr id="192" name="正方形/長方形 191">
          <a:extLst>
            <a:ext uri="{FF2B5EF4-FFF2-40B4-BE49-F238E27FC236}">
              <a16:creationId xmlns:a16="http://schemas.microsoft.com/office/drawing/2014/main" id="{1861A649-EFAD-413E-8324-9987FDB5C775}"/>
            </a:ext>
          </a:extLst>
        </xdr:cNvPr>
        <xdr:cNvSpPr/>
      </xdr:nvSpPr>
      <xdr:spPr>
        <a:xfrm>
          <a:off x="1827440" y="43473459"/>
          <a:ext cx="3163660" cy="103686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D.</a:t>
          </a:r>
          <a:r>
            <a:rPr kumimoji="1" lang="ja-JP" altLang="en-US" sz="1400"/>
            <a:t>アスリートと企業等とのマッチング支援</a:t>
          </a:r>
          <a:endParaRPr kumimoji="1" lang="en-US" altLang="ja-JP" sz="1400"/>
        </a:p>
        <a:p>
          <a:pPr algn="l"/>
          <a:r>
            <a:rPr kumimoji="1" lang="ja-JP" altLang="en-US" sz="1400"/>
            <a:t>　</a:t>
          </a:r>
          <a:r>
            <a:rPr kumimoji="1" lang="en-US" altLang="ja-JP" sz="1400"/>
            <a:t>6.6</a:t>
          </a:r>
          <a:r>
            <a:rPr kumimoji="1" lang="ja-JP" altLang="en-US" sz="1400"/>
            <a:t>百万円</a:t>
          </a:r>
          <a:endParaRPr kumimoji="1" lang="en-US" altLang="ja-JP" sz="1400"/>
        </a:p>
        <a:p>
          <a:pPr algn="l"/>
          <a:r>
            <a:rPr kumimoji="1" lang="ja-JP" altLang="en-US" sz="1400"/>
            <a:t>（株）スポーツビズ</a:t>
          </a:r>
          <a:endParaRPr kumimoji="1" lang="en-US" altLang="ja-JP" sz="1400"/>
        </a:p>
        <a:p>
          <a:pPr algn="l"/>
          <a:endParaRPr kumimoji="1" lang="en-US" altLang="ja-JP" sz="1400"/>
        </a:p>
      </xdr:txBody>
    </xdr:sp>
    <xdr:clientData/>
  </xdr:twoCellAnchor>
  <xdr:twoCellAnchor>
    <xdr:from>
      <xdr:col>9</xdr:col>
      <xdr:colOff>27215</xdr:colOff>
      <xdr:row>758</xdr:row>
      <xdr:rowOff>571500</xdr:rowOff>
    </xdr:from>
    <xdr:to>
      <xdr:col>24</xdr:col>
      <xdr:colOff>190499</xdr:colOff>
      <xdr:row>762</xdr:row>
      <xdr:rowOff>0</xdr:rowOff>
    </xdr:to>
    <xdr:sp macro="" textlink="">
      <xdr:nvSpPr>
        <xdr:cNvPr id="193" name="正方形/長方形 192">
          <a:extLst>
            <a:ext uri="{FF2B5EF4-FFF2-40B4-BE49-F238E27FC236}">
              <a16:creationId xmlns:a16="http://schemas.microsoft.com/office/drawing/2014/main" id="{E30B7AFB-F59C-4FC7-BF5A-8D7368F9E4B4}"/>
            </a:ext>
          </a:extLst>
        </xdr:cNvPr>
        <xdr:cNvSpPr/>
      </xdr:nvSpPr>
      <xdr:spPr>
        <a:xfrm>
          <a:off x="1864179" y="54687107"/>
          <a:ext cx="3224891"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E.</a:t>
          </a:r>
          <a:r>
            <a:rPr kumimoji="1" lang="ja-JP" altLang="en-US" sz="1400"/>
            <a:t>アスリートに対する支援者等からの　　資金拠出</a:t>
          </a:r>
          <a:endParaRPr kumimoji="1" lang="en-US" altLang="ja-JP" sz="1400"/>
        </a:p>
        <a:p>
          <a:pPr algn="l"/>
          <a:r>
            <a:rPr kumimoji="1" lang="ja-JP" altLang="en-US" sz="1400"/>
            <a:t>　</a:t>
          </a:r>
          <a:r>
            <a:rPr kumimoji="1" lang="en-US" altLang="ja-JP" sz="1400"/>
            <a:t>12.4</a:t>
          </a:r>
          <a:r>
            <a:rPr kumimoji="1" lang="ja-JP" altLang="en-US" sz="1400"/>
            <a:t>百万円</a:t>
          </a:r>
          <a:endParaRPr kumimoji="1" lang="en-US" altLang="ja-JP" sz="1400"/>
        </a:p>
        <a:p>
          <a:pPr algn="l"/>
          <a:r>
            <a:rPr kumimoji="1" lang="ja-JP" altLang="en-US" sz="1400"/>
            <a:t>（株）</a:t>
          </a:r>
          <a:r>
            <a:rPr kumimoji="1" lang="en-US" altLang="ja-JP" sz="1400"/>
            <a:t>ADK</a:t>
          </a:r>
          <a:r>
            <a:rPr kumimoji="1" lang="ja-JP" altLang="en-US" sz="1400"/>
            <a:t>マーケティング・ソリューションズ</a:t>
          </a:r>
          <a:endParaRPr kumimoji="1" lang="en-US" altLang="ja-JP" sz="1400"/>
        </a:p>
      </xdr:txBody>
    </xdr:sp>
    <xdr:clientData/>
  </xdr:twoCellAnchor>
  <xdr:twoCellAnchor>
    <xdr:from>
      <xdr:col>8</xdr:col>
      <xdr:colOff>27214</xdr:colOff>
      <xdr:row>744</xdr:row>
      <xdr:rowOff>190499</xdr:rowOff>
    </xdr:from>
    <xdr:to>
      <xdr:col>25</xdr:col>
      <xdr:colOff>24492</xdr:colOff>
      <xdr:row>744</xdr:row>
      <xdr:rowOff>190499</xdr:rowOff>
    </xdr:to>
    <xdr:cxnSp macro="">
      <xdr:nvCxnSpPr>
        <xdr:cNvPr id="194" name="直線コネクタ 193">
          <a:extLst>
            <a:ext uri="{FF2B5EF4-FFF2-40B4-BE49-F238E27FC236}">
              <a16:creationId xmlns:a16="http://schemas.microsoft.com/office/drawing/2014/main" id="{34328220-2892-4961-BC06-64687C17760E}"/>
            </a:ext>
          </a:extLst>
        </xdr:cNvPr>
        <xdr:cNvCxnSpPr/>
      </xdr:nvCxnSpPr>
      <xdr:spPr>
        <a:xfrm flipH="1">
          <a:off x="1660071" y="48727178"/>
          <a:ext cx="3467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11795</xdr:colOff>
      <xdr:row>744</xdr:row>
      <xdr:rowOff>204106</xdr:rowOff>
    </xdr:from>
    <xdr:to>
      <xdr:col>8</xdr:col>
      <xdr:colOff>13608</xdr:colOff>
      <xdr:row>760</xdr:row>
      <xdr:rowOff>54428</xdr:rowOff>
    </xdr:to>
    <xdr:cxnSp macro="">
      <xdr:nvCxnSpPr>
        <xdr:cNvPr id="195" name="直線コネクタ 194">
          <a:extLst>
            <a:ext uri="{FF2B5EF4-FFF2-40B4-BE49-F238E27FC236}">
              <a16:creationId xmlns:a16="http://schemas.microsoft.com/office/drawing/2014/main" id="{F80DD97A-2A47-419B-84F1-5E8B97F88E41}"/>
            </a:ext>
          </a:extLst>
        </xdr:cNvPr>
        <xdr:cNvCxnSpPr/>
      </xdr:nvCxnSpPr>
      <xdr:spPr>
        <a:xfrm>
          <a:off x="1644652" y="48740785"/>
          <a:ext cx="1813" cy="64633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754</xdr:row>
      <xdr:rowOff>353784</xdr:rowOff>
    </xdr:from>
    <xdr:to>
      <xdr:col>9</xdr:col>
      <xdr:colOff>11794</xdr:colOff>
      <xdr:row>755</xdr:row>
      <xdr:rowOff>6349</xdr:rowOff>
    </xdr:to>
    <xdr:cxnSp macro="">
      <xdr:nvCxnSpPr>
        <xdr:cNvPr id="198" name="直線コネクタ 197">
          <a:extLst>
            <a:ext uri="{FF2B5EF4-FFF2-40B4-BE49-F238E27FC236}">
              <a16:creationId xmlns:a16="http://schemas.microsoft.com/office/drawing/2014/main" id="{429E1AAE-0B7B-41A7-B8B4-16F500A75AC4}"/>
            </a:ext>
          </a:extLst>
        </xdr:cNvPr>
        <xdr:cNvCxnSpPr/>
      </xdr:nvCxnSpPr>
      <xdr:spPr>
        <a:xfrm flipH="1">
          <a:off x="1632858" y="52428320"/>
          <a:ext cx="215900"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xdr:colOff>
      <xdr:row>757</xdr:row>
      <xdr:rowOff>462642</xdr:rowOff>
    </xdr:from>
    <xdr:to>
      <xdr:col>9</xdr:col>
      <xdr:colOff>25400</xdr:colOff>
      <xdr:row>757</xdr:row>
      <xdr:rowOff>468992</xdr:rowOff>
    </xdr:to>
    <xdr:cxnSp macro="">
      <xdr:nvCxnSpPr>
        <xdr:cNvPr id="199" name="直線コネクタ 198">
          <a:extLst>
            <a:ext uri="{FF2B5EF4-FFF2-40B4-BE49-F238E27FC236}">
              <a16:creationId xmlns:a16="http://schemas.microsoft.com/office/drawing/2014/main" id="{59953E43-58F7-4785-8756-BDAD60069C98}"/>
            </a:ext>
          </a:extLst>
        </xdr:cNvPr>
        <xdr:cNvCxnSpPr/>
      </xdr:nvCxnSpPr>
      <xdr:spPr>
        <a:xfrm flipH="1">
          <a:off x="1646464" y="53911499"/>
          <a:ext cx="215900"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27215</xdr:colOff>
      <xdr:row>760</xdr:row>
      <xdr:rowOff>13607</xdr:rowOff>
    </xdr:from>
    <xdr:to>
      <xdr:col>9</xdr:col>
      <xdr:colOff>39008</xdr:colOff>
      <xdr:row>760</xdr:row>
      <xdr:rowOff>19957</xdr:rowOff>
    </xdr:to>
    <xdr:cxnSp macro="">
      <xdr:nvCxnSpPr>
        <xdr:cNvPr id="200" name="直線コネクタ 199">
          <a:extLst>
            <a:ext uri="{FF2B5EF4-FFF2-40B4-BE49-F238E27FC236}">
              <a16:creationId xmlns:a16="http://schemas.microsoft.com/office/drawing/2014/main" id="{88B09E2E-1F93-4BA0-892D-8E874371B104}"/>
            </a:ext>
          </a:extLst>
        </xdr:cNvPr>
        <xdr:cNvCxnSpPr/>
      </xdr:nvCxnSpPr>
      <xdr:spPr>
        <a:xfrm flipH="1">
          <a:off x="1660072" y="55163357"/>
          <a:ext cx="215900"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163285</xdr:colOff>
      <xdr:row>749</xdr:row>
      <xdr:rowOff>340178</xdr:rowOff>
    </xdr:from>
    <xdr:to>
      <xdr:col>47</xdr:col>
      <xdr:colOff>40820</xdr:colOff>
      <xdr:row>753</xdr:row>
      <xdr:rowOff>245835</xdr:rowOff>
    </xdr:to>
    <xdr:sp macro="" textlink="">
      <xdr:nvSpPr>
        <xdr:cNvPr id="203" name="テキスト ボックス 202">
          <a:extLst>
            <a:ext uri="{FF2B5EF4-FFF2-40B4-BE49-F238E27FC236}">
              <a16:creationId xmlns:a16="http://schemas.microsoft.com/office/drawing/2014/main" id="{CC29352A-E6A0-4960-97EA-C8EB9D0DDDAD}"/>
            </a:ext>
          </a:extLst>
        </xdr:cNvPr>
        <xdr:cNvSpPr txBox="1"/>
      </xdr:nvSpPr>
      <xdr:spPr>
        <a:xfrm>
          <a:off x="5470071" y="50645785"/>
          <a:ext cx="4163785" cy="132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latin typeface="HGｺﾞｼｯｸM" panose="020B0609000000000000" pitchFamily="49" charset="-128"/>
              <a:ea typeface="HGｺﾞｼｯｸM" panose="020B0609000000000000" pitchFamily="49" charset="-128"/>
            </a:rPr>
            <a:t>JOC</a:t>
          </a:r>
          <a:r>
            <a:rPr kumimoji="1" lang="ja-JP" altLang="en-US" sz="1200">
              <a:latin typeface="HGｺﾞｼｯｸM" panose="020B0609000000000000" pitchFamily="49" charset="-128"/>
              <a:ea typeface="HGｺﾞｼｯｸM" panose="020B0609000000000000" pitchFamily="49" charset="-128"/>
            </a:rPr>
            <a:t>エリートアカデミー事業におけるジュニアアスリートを対象とした学校教育支援、心のケアや進路相談等、関係者と連携した学習及び生活面に対するサポート体制を確立するための取り組みを実施。</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26</xdr:col>
      <xdr:colOff>190499</xdr:colOff>
      <xdr:row>754</xdr:row>
      <xdr:rowOff>27213</xdr:rowOff>
    </xdr:from>
    <xdr:to>
      <xdr:col>47</xdr:col>
      <xdr:colOff>13606</xdr:colOff>
      <xdr:row>756</xdr:row>
      <xdr:rowOff>589642</xdr:rowOff>
    </xdr:to>
    <xdr:sp macro="" textlink="">
      <xdr:nvSpPr>
        <xdr:cNvPr id="204" name="テキスト ボックス 203">
          <a:extLst>
            <a:ext uri="{FF2B5EF4-FFF2-40B4-BE49-F238E27FC236}">
              <a16:creationId xmlns:a16="http://schemas.microsoft.com/office/drawing/2014/main" id="{AC4DA8A9-0769-451C-9745-3DC89A08CCB5}"/>
            </a:ext>
          </a:extLst>
        </xdr:cNvPr>
        <xdr:cNvSpPr txBox="1"/>
      </xdr:nvSpPr>
      <xdr:spPr>
        <a:xfrm>
          <a:off x="5497285" y="52101749"/>
          <a:ext cx="4109357" cy="1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100" b="0" i="0">
              <a:solidFill>
                <a:schemeClr val="dk1"/>
              </a:solidFill>
              <a:effectLst/>
              <a:latin typeface="HGｺﾞｼｯｸM" panose="020B0609000000000000" pitchFamily="49" charset="-128"/>
              <a:ea typeface="HGｺﾞｼｯｸM" panose="020B0609000000000000" pitchFamily="49" charset="-128"/>
              <a:cs typeface="+mn-cs"/>
            </a:rPr>
            <a:t>アスリートが持つスキルやキャリア形成に対するニーズ等について調査を行うほか、引退移行期のアスリートを対象とした教育研修プログラムを開発し、実施する。</a:t>
          </a:r>
          <a:endParaRPr kumimoji="1" lang="en-US" altLang="ja-JP" sz="1100" b="0" i="0">
            <a:latin typeface="HGｺﾞｼｯｸM" panose="020B0609000000000000" pitchFamily="49" charset="-128"/>
            <a:ea typeface="HGｺﾞｼｯｸM" panose="020B0609000000000000" pitchFamily="49" charset="-128"/>
          </a:endParaRPr>
        </a:p>
      </xdr:txBody>
    </xdr:sp>
    <xdr:clientData/>
  </xdr:twoCellAnchor>
  <xdr:twoCellAnchor>
    <xdr:from>
      <xdr:col>26</xdr:col>
      <xdr:colOff>190500</xdr:colOff>
      <xdr:row>756</xdr:row>
      <xdr:rowOff>639535</xdr:rowOff>
    </xdr:from>
    <xdr:to>
      <xdr:col>46</xdr:col>
      <xdr:colOff>70757</xdr:colOff>
      <xdr:row>758</xdr:row>
      <xdr:rowOff>537935</xdr:rowOff>
    </xdr:to>
    <xdr:sp macro="" textlink="">
      <xdr:nvSpPr>
        <xdr:cNvPr id="205" name="テキスト ボックス 204">
          <a:extLst>
            <a:ext uri="{FF2B5EF4-FFF2-40B4-BE49-F238E27FC236}">
              <a16:creationId xmlns:a16="http://schemas.microsoft.com/office/drawing/2014/main" id="{6456C490-B0D0-4C46-9E7A-FE8D77E6DC6B}"/>
            </a:ext>
          </a:extLst>
        </xdr:cNvPr>
        <xdr:cNvSpPr txBox="1"/>
      </xdr:nvSpPr>
      <xdr:spPr>
        <a:xfrm>
          <a:off x="5497286" y="53421642"/>
          <a:ext cx="3962400" cy="123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100" b="0" i="0">
              <a:solidFill>
                <a:schemeClr val="dk1"/>
              </a:solidFill>
              <a:effectLst/>
              <a:latin typeface="HGｺﾞｼｯｸM" panose="020B0609000000000000" pitchFamily="49" charset="-128"/>
              <a:ea typeface="HGｺﾞｼｯｸM" panose="020B0609000000000000" pitchFamily="49" charset="-128"/>
              <a:cs typeface="+mn-cs"/>
            </a:rPr>
            <a:t>競技引退後のセカンドキャリアをより充実させるため</a:t>
          </a:r>
          <a:r>
            <a:rPr lang="ja-JP" altLang="en-US" sz="1100" b="0" i="0">
              <a:solidFill>
                <a:schemeClr val="dk1"/>
              </a:solidFill>
              <a:effectLst/>
              <a:latin typeface="HGｺﾞｼｯｸM" panose="020B0609000000000000" pitchFamily="49" charset="-128"/>
              <a:ea typeface="HGｺﾞｼｯｸM" panose="020B0609000000000000" pitchFamily="49" charset="-128"/>
              <a:cs typeface="+mn-cs"/>
            </a:rPr>
            <a:t>の</a:t>
          </a:r>
          <a:r>
            <a:rPr lang="ja-JP" altLang="ja-JP" sz="1100" b="0" i="0">
              <a:solidFill>
                <a:schemeClr val="dk1"/>
              </a:solidFill>
              <a:effectLst/>
              <a:latin typeface="HGｺﾞｼｯｸM" panose="020B0609000000000000" pitchFamily="49" charset="-128"/>
              <a:ea typeface="HGｺﾞｼｯｸM" panose="020B0609000000000000" pitchFamily="49" charset="-128"/>
              <a:cs typeface="+mn-cs"/>
            </a:rPr>
            <a:t>幅広い職域の開拓を行う</a:t>
          </a:r>
          <a:r>
            <a:rPr lang="ja-JP" altLang="en-US" sz="1100" b="0" i="0">
              <a:solidFill>
                <a:schemeClr val="dk1"/>
              </a:solidFill>
              <a:effectLst/>
              <a:latin typeface="HGｺﾞｼｯｸM" panose="020B0609000000000000" pitchFamily="49" charset="-128"/>
              <a:ea typeface="HGｺﾞｼｯｸM" panose="020B0609000000000000" pitchFamily="49" charset="-128"/>
              <a:cs typeface="+mn-cs"/>
            </a:rPr>
            <a:t>ため、</a:t>
          </a:r>
          <a:r>
            <a:rPr lang="ja-JP" altLang="ja-JP" sz="1100" b="0" i="0">
              <a:solidFill>
                <a:schemeClr val="dk1"/>
              </a:solidFill>
              <a:effectLst/>
              <a:latin typeface="HGｺﾞｼｯｸM" panose="020B0609000000000000" pitchFamily="49" charset="-128"/>
              <a:ea typeface="HGｺﾞｼｯｸM" panose="020B0609000000000000" pitchFamily="49" charset="-128"/>
              <a:cs typeface="+mn-cs"/>
            </a:rPr>
            <a:t>先進的なロールモデルを創出</a:t>
          </a:r>
          <a:r>
            <a:rPr lang="ja-JP" altLang="en-US" sz="1100" b="0" i="0">
              <a:solidFill>
                <a:schemeClr val="dk1"/>
              </a:solidFill>
              <a:effectLst/>
              <a:latin typeface="HGｺﾞｼｯｸM" panose="020B0609000000000000" pitchFamily="49" charset="-128"/>
              <a:ea typeface="HGｺﾞｼｯｸM" panose="020B0609000000000000" pitchFamily="49" charset="-128"/>
              <a:cs typeface="+mn-cs"/>
            </a:rPr>
            <a:t>し、</a:t>
          </a:r>
          <a:r>
            <a:rPr lang="ja-JP" altLang="ja-JP" sz="1100" b="0" i="0">
              <a:solidFill>
                <a:schemeClr val="dk1"/>
              </a:solidFill>
              <a:effectLst/>
              <a:latin typeface="HGｺﾞｼｯｸM" panose="020B0609000000000000" pitchFamily="49" charset="-128"/>
              <a:ea typeface="HGｺﾞｼｯｸM" panose="020B0609000000000000" pitchFamily="49" charset="-128"/>
              <a:cs typeface="+mn-cs"/>
            </a:rPr>
            <a:t>引退移行期のアスリートと新たな職域の企業等とのマッチングを実施する。</a:t>
          </a:r>
          <a:endParaRPr kumimoji="1" lang="en-US" altLang="ja-JP" sz="1100" b="0" i="0">
            <a:latin typeface="HGｺﾞｼｯｸM" panose="020B0609000000000000" pitchFamily="49" charset="-128"/>
            <a:ea typeface="HGｺﾞｼｯｸM" panose="020B0609000000000000" pitchFamily="49" charset="-128"/>
          </a:endParaRPr>
        </a:p>
      </xdr:txBody>
    </xdr:sp>
    <xdr:clientData/>
  </xdr:twoCellAnchor>
  <xdr:twoCellAnchor>
    <xdr:from>
      <xdr:col>26</xdr:col>
      <xdr:colOff>149678</xdr:colOff>
      <xdr:row>758</xdr:row>
      <xdr:rowOff>585107</xdr:rowOff>
    </xdr:from>
    <xdr:to>
      <xdr:col>46</xdr:col>
      <xdr:colOff>29935</xdr:colOff>
      <xdr:row>777</xdr:row>
      <xdr:rowOff>102507</xdr:rowOff>
    </xdr:to>
    <xdr:sp macro="" textlink="">
      <xdr:nvSpPr>
        <xdr:cNvPr id="206" name="テキスト ボックス 205">
          <a:extLst>
            <a:ext uri="{FF2B5EF4-FFF2-40B4-BE49-F238E27FC236}">
              <a16:creationId xmlns:a16="http://schemas.microsoft.com/office/drawing/2014/main" id="{AE6203D1-B68E-4753-80F2-45DC94A86BB0}"/>
            </a:ext>
          </a:extLst>
        </xdr:cNvPr>
        <xdr:cNvSpPr txBox="1"/>
      </xdr:nvSpPr>
      <xdr:spPr>
        <a:xfrm>
          <a:off x="5456464" y="54700714"/>
          <a:ext cx="3962400" cy="123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a:latin typeface="HGｺﾞｼｯｸM" panose="020B0609000000000000" pitchFamily="49" charset="-128"/>
              <a:ea typeface="HGｺﾞｼｯｸM" panose="020B0609000000000000" pitchFamily="49" charset="-128"/>
            </a:rPr>
            <a:t>個人、民間企業及びスポーツ団体が連携し、引退後のトップアスリートが一定期間支援を受けられる仕組みの構築のため、広く資金提供を受けることを目指して、スポーツの魅力発信やアスリートの発掘、セカンドキャリア支援などを連動して展開するプログラムを開発する。</a:t>
          </a:r>
          <a:endParaRPr kumimoji="1" lang="en-US" altLang="ja-JP" sz="1100" b="0" i="0">
            <a:latin typeface="HGｺﾞｼｯｸM" panose="020B0609000000000000" pitchFamily="49" charset="-128"/>
            <a:ea typeface="HGｺﾞｼｯｸM" panose="020B0609000000000000" pitchFamily="49" charset="-128"/>
          </a:endParaRPr>
        </a:p>
      </xdr:txBody>
    </xdr:sp>
    <xdr:clientData/>
  </xdr:twoCellAnchor>
  <xdr:twoCellAnchor>
    <xdr:from>
      <xdr:col>25</xdr:col>
      <xdr:colOff>13607</xdr:colOff>
      <xdr:row>744</xdr:row>
      <xdr:rowOff>0</xdr:rowOff>
    </xdr:from>
    <xdr:to>
      <xdr:col>25</xdr:col>
      <xdr:colOff>13609</xdr:colOff>
      <xdr:row>744</xdr:row>
      <xdr:rowOff>217714</xdr:rowOff>
    </xdr:to>
    <xdr:cxnSp macro="">
      <xdr:nvCxnSpPr>
        <xdr:cNvPr id="207" name="直線コネクタ 206">
          <a:extLst>
            <a:ext uri="{FF2B5EF4-FFF2-40B4-BE49-F238E27FC236}">
              <a16:creationId xmlns:a16="http://schemas.microsoft.com/office/drawing/2014/main" id="{E8C163DF-5898-4509-8737-0085D40EC4FF}"/>
            </a:ext>
          </a:extLst>
        </xdr:cNvPr>
        <xdr:cNvCxnSpPr/>
      </xdr:nvCxnSpPr>
      <xdr:spPr>
        <a:xfrm flipH="1">
          <a:off x="5116286" y="48536679"/>
          <a:ext cx="2" cy="2177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751</xdr:row>
      <xdr:rowOff>-1</xdr:rowOff>
    </xdr:from>
    <xdr:to>
      <xdr:col>9</xdr:col>
      <xdr:colOff>11793</xdr:colOff>
      <xdr:row>751</xdr:row>
      <xdr:rowOff>6349</xdr:rowOff>
    </xdr:to>
    <xdr:cxnSp macro="">
      <xdr:nvCxnSpPr>
        <xdr:cNvPr id="212" name="直線コネクタ 211">
          <a:extLst>
            <a:ext uri="{FF2B5EF4-FFF2-40B4-BE49-F238E27FC236}">
              <a16:creationId xmlns:a16="http://schemas.microsoft.com/office/drawing/2014/main" id="{6C2F8791-4769-4310-87FA-B0F95AC03A62}"/>
            </a:ext>
          </a:extLst>
        </xdr:cNvPr>
        <xdr:cNvCxnSpPr/>
      </xdr:nvCxnSpPr>
      <xdr:spPr>
        <a:xfrm flipH="1">
          <a:off x="1632857" y="51013178"/>
          <a:ext cx="215900"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747</xdr:row>
      <xdr:rowOff>0</xdr:rowOff>
    </xdr:from>
    <xdr:to>
      <xdr:col>9</xdr:col>
      <xdr:colOff>11793</xdr:colOff>
      <xdr:row>747</xdr:row>
      <xdr:rowOff>6350</xdr:rowOff>
    </xdr:to>
    <xdr:cxnSp macro="">
      <xdr:nvCxnSpPr>
        <xdr:cNvPr id="213" name="直線コネクタ 212">
          <a:extLst>
            <a:ext uri="{FF2B5EF4-FFF2-40B4-BE49-F238E27FC236}">
              <a16:creationId xmlns:a16="http://schemas.microsoft.com/office/drawing/2014/main" id="{74CCA69F-75C0-435D-B2EE-132B7D995A82}"/>
            </a:ext>
          </a:extLst>
        </xdr:cNvPr>
        <xdr:cNvCxnSpPr/>
      </xdr:nvCxnSpPr>
      <xdr:spPr>
        <a:xfrm flipH="1">
          <a:off x="1632857" y="49598036"/>
          <a:ext cx="215900"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81642</xdr:colOff>
      <xdr:row>744</xdr:row>
      <xdr:rowOff>326571</xdr:rowOff>
    </xdr:from>
    <xdr:to>
      <xdr:col>47</xdr:col>
      <xdr:colOff>190499</xdr:colOff>
      <xdr:row>748</xdr:row>
      <xdr:rowOff>272142</xdr:rowOff>
    </xdr:to>
    <xdr:sp macro="" textlink="">
      <xdr:nvSpPr>
        <xdr:cNvPr id="214" name="右大かっこ 213">
          <a:extLst>
            <a:ext uri="{FF2B5EF4-FFF2-40B4-BE49-F238E27FC236}">
              <a16:creationId xmlns:a16="http://schemas.microsoft.com/office/drawing/2014/main" id="{0F706D75-47BA-44BE-BE2B-9349954106B8}"/>
            </a:ext>
          </a:extLst>
        </xdr:cNvPr>
        <xdr:cNvSpPr/>
      </xdr:nvSpPr>
      <xdr:spPr>
        <a:xfrm>
          <a:off x="9674678" y="48863250"/>
          <a:ext cx="108857" cy="136071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179614</xdr:colOff>
      <xdr:row>745</xdr:row>
      <xdr:rowOff>16330</xdr:rowOff>
    </xdr:from>
    <xdr:to>
      <xdr:col>26</xdr:col>
      <xdr:colOff>26307</xdr:colOff>
      <xdr:row>748</xdr:row>
      <xdr:rowOff>275773</xdr:rowOff>
    </xdr:to>
    <xdr:sp macro="" textlink="">
      <xdr:nvSpPr>
        <xdr:cNvPr id="215" name="左大かっこ 214">
          <a:extLst>
            <a:ext uri="{FF2B5EF4-FFF2-40B4-BE49-F238E27FC236}">
              <a16:creationId xmlns:a16="http://schemas.microsoft.com/office/drawing/2014/main" id="{4C4A5FAD-28D9-41CE-ACC8-B78752633AEB}"/>
            </a:ext>
          </a:extLst>
        </xdr:cNvPr>
        <xdr:cNvSpPr/>
      </xdr:nvSpPr>
      <xdr:spPr>
        <a:xfrm>
          <a:off x="5282293" y="48906794"/>
          <a:ext cx="50800" cy="1320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190500</xdr:colOff>
      <xdr:row>749</xdr:row>
      <xdr:rowOff>81643</xdr:rowOff>
    </xdr:from>
    <xdr:to>
      <xdr:col>26</xdr:col>
      <xdr:colOff>37193</xdr:colOff>
      <xdr:row>752</xdr:row>
      <xdr:rowOff>341086</xdr:rowOff>
    </xdr:to>
    <xdr:sp macro="" textlink="">
      <xdr:nvSpPr>
        <xdr:cNvPr id="216" name="左大かっこ 215">
          <a:extLst>
            <a:ext uri="{FF2B5EF4-FFF2-40B4-BE49-F238E27FC236}">
              <a16:creationId xmlns:a16="http://schemas.microsoft.com/office/drawing/2014/main" id="{82AD8A77-EE5A-49EE-9187-275ED4FA2F30}"/>
            </a:ext>
          </a:extLst>
        </xdr:cNvPr>
        <xdr:cNvSpPr/>
      </xdr:nvSpPr>
      <xdr:spPr>
        <a:xfrm>
          <a:off x="5293179" y="50387250"/>
          <a:ext cx="50800" cy="1320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753</xdr:row>
      <xdr:rowOff>176892</xdr:rowOff>
    </xdr:from>
    <xdr:to>
      <xdr:col>26</xdr:col>
      <xdr:colOff>50800</xdr:colOff>
      <xdr:row>756</xdr:row>
      <xdr:rowOff>436335</xdr:rowOff>
    </xdr:to>
    <xdr:sp macro="" textlink="">
      <xdr:nvSpPr>
        <xdr:cNvPr id="217" name="左大かっこ 216">
          <a:extLst>
            <a:ext uri="{FF2B5EF4-FFF2-40B4-BE49-F238E27FC236}">
              <a16:creationId xmlns:a16="http://schemas.microsoft.com/office/drawing/2014/main" id="{C7868B34-7F0E-4C6E-8182-EFA3DC3A7509}"/>
            </a:ext>
          </a:extLst>
        </xdr:cNvPr>
        <xdr:cNvSpPr/>
      </xdr:nvSpPr>
      <xdr:spPr>
        <a:xfrm>
          <a:off x="5306786" y="51897642"/>
          <a:ext cx="50800" cy="1320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13607</xdr:colOff>
      <xdr:row>756</xdr:row>
      <xdr:rowOff>653143</xdr:rowOff>
    </xdr:from>
    <xdr:to>
      <xdr:col>26</xdr:col>
      <xdr:colOff>59326</xdr:colOff>
      <xdr:row>758</xdr:row>
      <xdr:rowOff>244929</xdr:rowOff>
    </xdr:to>
    <xdr:sp macro="" textlink="">
      <xdr:nvSpPr>
        <xdr:cNvPr id="218" name="左大かっこ 217">
          <a:extLst>
            <a:ext uri="{FF2B5EF4-FFF2-40B4-BE49-F238E27FC236}">
              <a16:creationId xmlns:a16="http://schemas.microsoft.com/office/drawing/2014/main" id="{6DE0EB7B-78E8-4474-9010-A5831E49B6A8}"/>
            </a:ext>
          </a:extLst>
        </xdr:cNvPr>
        <xdr:cNvSpPr/>
      </xdr:nvSpPr>
      <xdr:spPr>
        <a:xfrm>
          <a:off x="5320393" y="53435250"/>
          <a:ext cx="45719" cy="92528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190499</xdr:colOff>
      <xdr:row>758</xdr:row>
      <xdr:rowOff>489856</xdr:rowOff>
    </xdr:from>
    <xdr:to>
      <xdr:col>26</xdr:col>
      <xdr:colOff>64406</xdr:colOff>
      <xdr:row>761</xdr:row>
      <xdr:rowOff>436335</xdr:rowOff>
    </xdr:to>
    <xdr:sp macro="" textlink="">
      <xdr:nvSpPr>
        <xdr:cNvPr id="219" name="左大かっこ 218">
          <a:extLst>
            <a:ext uri="{FF2B5EF4-FFF2-40B4-BE49-F238E27FC236}">
              <a16:creationId xmlns:a16="http://schemas.microsoft.com/office/drawing/2014/main" id="{D1B851E2-7C3D-414F-99CC-C9F897BBB560}"/>
            </a:ext>
          </a:extLst>
        </xdr:cNvPr>
        <xdr:cNvSpPr/>
      </xdr:nvSpPr>
      <xdr:spPr>
        <a:xfrm>
          <a:off x="5293178" y="54605463"/>
          <a:ext cx="78014" cy="12119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81643</xdr:colOff>
      <xdr:row>749</xdr:row>
      <xdr:rowOff>54428</xdr:rowOff>
    </xdr:from>
    <xdr:to>
      <xdr:col>47</xdr:col>
      <xdr:colOff>190500</xdr:colOff>
      <xdr:row>752</xdr:row>
      <xdr:rowOff>353784</xdr:rowOff>
    </xdr:to>
    <xdr:sp macro="" textlink="">
      <xdr:nvSpPr>
        <xdr:cNvPr id="220" name="右大かっこ 219">
          <a:extLst>
            <a:ext uri="{FF2B5EF4-FFF2-40B4-BE49-F238E27FC236}">
              <a16:creationId xmlns:a16="http://schemas.microsoft.com/office/drawing/2014/main" id="{803BF968-E031-495D-8481-820F7028BCD2}"/>
            </a:ext>
          </a:extLst>
        </xdr:cNvPr>
        <xdr:cNvSpPr/>
      </xdr:nvSpPr>
      <xdr:spPr>
        <a:xfrm>
          <a:off x="9674679" y="50360035"/>
          <a:ext cx="108857" cy="136071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81643</xdr:colOff>
      <xdr:row>753</xdr:row>
      <xdr:rowOff>136072</xdr:rowOff>
    </xdr:from>
    <xdr:to>
      <xdr:col>47</xdr:col>
      <xdr:colOff>190500</xdr:colOff>
      <xdr:row>756</xdr:row>
      <xdr:rowOff>435428</xdr:rowOff>
    </xdr:to>
    <xdr:sp macro="" textlink="">
      <xdr:nvSpPr>
        <xdr:cNvPr id="221" name="右大かっこ 220">
          <a:extLst>
            <a:ext uri="{FF2B5EF4-FFF2-40B4-BE49-F238E27FC236}">
              <a16:creationId xmlns:a16="http://schemas.microsoft.com/office/drawing/2014/main" id="{448B1D1A-17D1-48E4-95B4-2237DD5855E4}"/>
            </a:ext>
          </a:extLst>
        </xdr:cNvPr>
        <xdr:cNvSpPr/>
      </xdr:nvSpPr>
      <xdr:spPr>
        <a:xfrm>
          <a:off x="9674679" y="51856822"/>
          <a:ext cx="108857" cy="136071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81643</xdr:colOff>
      <xdr:row>757</xdr:row>
      <xdr:rowOff>1</xdr:rowOff>
    </xdr:from>
    <xdr:to>
      <xdr:col>47</xdr:col>
      <xdr:colOff>176892</xdr:colOff>
      <xdr:row>758</xdr:row>
      <xdr:rowOff>285751</xdr:rowOff>
    </xdr:to>
    <xdr:sp macro="" textlink="">
      <xdr:nvSpPr>
        <xdr:cNvPr id="222" name="右大かっこ 221">
          <a:extLst>
            <a:ext uri="{FF2B5EF4-FFF2-40B4-BE49-F238E27FC236}">
              <a16:creationId xmlns:a16="http://schemas.microsoft.com/office/drawing/2014/main" id="{9A29706D-F65E-44AA-B5F0-917203FE0C4A}"/>
            </a:ext>
          </a:extLst>
        </xdr:cNvPr>
        <xdr:cNvSpPr/>
      </xdr:nvSpPr>
      <xdr:spPr>
        <a:xfrm>
          <a:off x="9674679" y="53448858"/>
          <a:ext cx="95249" cy="952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81642</xdr:colOff>
      <xdr:row>758</xdr:row>
      <xdr:rowOff>517071</xdr:rowOff>
    </xdr:from>
    <xdr:to>
      <xdr:col>47</xdr:col>
      <xdr:colOff>190499</xdr:colOff>
      <xdr:row>761</xdr:row>
      <xdr:rowOff>421822</xdr:rowOff>
    </xdr:to>
    <xdr:sp macro="" textlink="">
      <xdr:nvSpPr>
        <xdr:cNvPr id="223" name="右大かっこ 222">
          <a:extLst>
            <a:ext uri="{FF2B5EF4-FFF2-40B4-BE49-F238E27FC236}">
              <a16:creationId xmlns:a16="http://schemas.microsoft.com/office/drawing/2014/main" id="{1338E9A9-EE0D-4ED2-ACF3-D4DB185BB151}"/>
            </a:ext>
          </a:extLst>
        </xdr:cNvPr>
        <xdr:cNvSpPr/>
      </xdr:nvSpPr>
      <xdr:spPr>
        <a:xfrm>
          <a:off x="9674678" y="54632678"/>
          <a:ext cx="108857" cy="117021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54428</xdr:colOff>
      <xdr:row>741</xdr:row>
      <xdr:rowOff>81644</xdr:rowOff>
    </xdr:from>
    <xdr:to>
      <xdr:col>43</xdr:col>
      <xdr:colOff>95251</xdr:colOff>
      <xdr:row>743</xdr:row>
      <xdr:rowOff>217715</xdr:rowOff>
    </xdr:to>
    <xdr:sp macro="" textlink="">
      <xdr:nvSpPr>
        <xdr:cNvPr id="224" name="正方形/長方形 223">
          <a:extLst>
            <a:ext uri="{FF2B5EF4-FFF2-40B4-BE49-F238E27FC236}">
              <a16:creationId xmlns:a16="http://schemas.microsoft.com/office/drawing/2014/main" id="{AE5DC4FF-A259-49B7-A0AF-66D56939CF0D}"/>
            </a:ext>
          </a:extLst>
        </xdr:cNvPr>
        <xdr:cNvSpPr/>
      </xdr:nvSpPr>
      <xdr:spPr>
        <a:xfrm>
          <a:off x="6994071" y="47556965"/>
          <a:ext cx="1877787" cy="843643"/>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職員旅費：</a:t>
          </a:r>
          <a:r>
            <a:rPr kumimoji="1" lang="en-US" altLang="ja-JP" sz="1400"/>
            <a:t>0.1</a:t>
          </a:r>
          <a:r>
            <a:rPr kumimoji="1" lang="ja-JP" altLang="en-US" sz="1400"/>
            <a:t>百万円</a:t>
          </a:r>
          <a:endParaRPr kumimoji="1" lang="en-US" altLang="ja-JP" sz="1400"/>
        </a:p>
        <a:p>
          <a:pPr algn="l"/>
          <a:r>
            <a:rPr kumimoji="1" lang="ja-JP" altLang="en-US" sz="1400"/>
            <a:t>庁費：</a:t>
          </a:r>
          <a:r>
            <a:rPr kumimoji="1" lang="en-US" altLang="ja-JP" sz="1400"/>
            <a:t>0.3</a:t>
          </a:r>
          <a:r>
            <a:rPr kumimoji="1" lang="ja-JP" altLang="en-US" sz="1400"/>
            <a:t>百万円</a:t>
          </a:r>
          <a:endParaRPr kumimoji="1" lang="en-US" altLang="ja-JP" sz="1400"/>
        </a:p>
        <a:p>
          <a:pPr algn="l"/>
          <a:r>
            <a:rPr kumimoji="1" lang="ja-JP" altLang="en-US" sz="1400"/>
            <a:t>を含む</a:t>
          </a:r>
        </a:p>
      </xdr:txBody>
    </xdr:sp>
    <xdr:clientData/>
  </xdr:twoCellAnchor>
  <xdr:twoCellAnchor editAs="oneCell">
    <xdr:from>
      <xdr:col>7</xdr:col>
      <xdr:colOff>0</xdr:colOff>
      <xdr:row>741</xdr:row>
      <xdr:rowOff>114300</xdr:rowOff>
    </xdr:from>
    <xdr:to>
      <xdr:col>49</xdr:col>
      <xdr:colOff>190500</xdr:colOff>
      <xdr:row>777</xdr:row>
      <xdr:rowOff>295275</xdr:rowOff>
    </xdr:to>
    <xdr:sp macro="" textlink="">
      <xdr:nvSpPr>
        <xdr:cNvPr id="1028" name="AutoShape 4">
          <a:extLst>
            <a:ext uri="{FF2B5EF4-FFF2-40B4-BE49-F238E27FC236}">
              <a16:creationId xmlns:a16="http://schemas.microsoft.com/office/drawing/2014/main" id="{C201693B-B390-4633-826B-02AB26FE6031}"/>
            </a:ext>
          </a:extLst>
        </xdr:cNvPr>
        <xdr:cNvSpPr>
          <a:spLocks noChangeAspect="1" noChangeArrowheads="1"/>
        </xdr:cNvSpPr>
      </xdr:nvSpPr>
      <xdr:spPr bwMode="auto">
        <a:xfrm>
          <a:off x="1400175" y="47377350"/>
          <a:ext cx="8591550" cy="8515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741</xdr:row>
      <xdr:rowOff>114300</xdr:rowOff>
    </xdr:from>
    <xdr:to>
      <xdr:col>49</xdr:col>
      <xdr:colOff>190500</xdr:colOff>
      <xdr:row>777</xdr:row>
      <xdr:rowOff>295275</xdr:rowOff>
    </xdr:to>
    <xdr:sp macro="" textlink="">
      <xdr:nvSpPr>
        <xdr:cNvPr id="1119" name="AutoShape 95">
          <a:extLst>
            <a:ext uri="{FF2B5EF4-FFF2-40B4-BE49-F238E27FC236}">
              <a16:creationId xmlns:a16="http://schemas.microsoft.com/office/drawing/2014/main" id="{7C167083-DCB5-401F-9B04-D94B93150FFF}"/>
            </a:ext>
          </a:extLst>
        </xdr:cNvPr>
        <xdr:cNvSpPr>
          <a:spLocks noChangeAspect="1" noChangeArrowheads="1"/>
        </xdr:cNvSpPr>
      </xdr:nvSpPr>
      <xdr:spPr bwMode="auto">
        <a:xfrm>
          <a:off x="1400175" y="47377350"/>
          <a:ext cx="8591550" cy="8515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156882</xdr:colOff>
      <xdr:row>743</xdr:row>
      <xdr:rowOff>123264</xdr:rowOff>
    </xdr:from>
    <xdr:to>
      <xdr:col>16</xdr:col>
      <xdr:colOff>0</xdr:colOff>
      <xdr:row>744</xdr:row>
      <xdr:rowOff>78440</xdr:rowOff>
    </xdr:to>
    <xdr:sp macro="" textlink="">
      <xdr:nvSpPr>
        <xdr:cNvPr id="3" name="テキスト ボックス 2">
          <a:extLst>
            <a:ext uri="{FF2B5EF4-FFF2-40B4-BE49-F238E27FC236}">
              <a16:creationId xmlns:a16="http://schemas.microsoft.com/office/drawing/2014/main" id="{E0CCCC73-F14E-4B67-89EC-DC675D6BFF78}"/>
            </a:ext>
          </a:extLst>
        </xdr:cNvPr>
        <xdr:cNvSpPr txBox="1"/>
      </xdr:nvSpPr>
      <xdr:spPr>
        <a:xfrm>
          <a:off x="1770529" y="38245676"/>
          <a:ext cx="1456765" cy="302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委託（企画競争</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299</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570</v>
      </c>
      <c r="H5" s="559"/>
      <c r="I5" s="559"/>
      <c r="J5" s="559"/>
      <c r="K5" s="559"/>
      <c r="L5" s="559"/>
      <c r="M5" s="560" t="s">
        <v>66</v>
      </c>
      <c r="N5" s="561"/>
      <c r="O5" s="561"/>
      <c r="P5" s="561"/>
      <c r="Q5" s="561"/>
      <c r="R5" s="562"/>
      <c r="S5" s="563" t="s">
        <v>571</v>
      </c>
      <c r="T5" s="559"/>
      <c r="U5" s="559"/>
      <c r="V5" s="559"/>
      <c r="W5" s="559"/>
      <c r="X5" s="564"/>
      <c r="Y5" s="714" t="s">
        <v>3</v>
      </c>
      <c r="Z5" s="715"/>
      <c r="AA5" s="715"/>
      <c r="AB5" s="715"/>
      <c r="AC5" s="715"/>
      <c r="AD5" s="716"/>
      <c r="AE5" s="717" t="s">
        <v>613</v>
      </c>
      <c r="AF5" s="717"/>
      <c r="AG5" s="717"/>
      <c r="AH5" s="717"/>
      <c r="AI5" s="717"/>
      <c r="AJ5" s="717"/>
      <c r="AK5" s="717"/>
      <c r="AL5" s="717"/>
      <c r="AM5" s="717"/>
      <c r="AN5" s="717"/>
      <c r="AO5" s="717"/>
      <c r="AP5" s="718"/>
      <c r="AQ5" s="719" t="s">
        <v>685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507</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31.547000000000001</v>
      </c>
      <c r="Q13" s="109"/>
      <c r="R13" s="109"/>
      <c r="S13" s="109"/>
      <c r="T13" s="109"/>
      <c r="U13" s="109"/>
      <c r="V13" s="110"/>
      <c r="W13" s="108">
        <v>37.606000000000002</v>
      </c>
      <c r="X13" s="109"/>
      <c r="Y13" s="109"/>
      <c r="Z13" s="109"/>
      <c r="AA13" s="109"/>
      <c r="AB13" s="109"/>
      <c r="AC13" s="110"/>
      <c r="AD13" s="108">
        <v>45.1</v>
      </c>
      <c r="AE13" s="109"/>
      <c r="AF13" s="109"/>
      <c r="AG13" s="109"/>
      <c r="AH13" s="109"/>
      <c r="AI13" s="109"/>
      <c r="AJ13" s="110"/>
      <c r="AK13" s="108">
        <v>45.9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574</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565</v>
      </c>
      <c r="Q15" s="109"/>
      <c r="R15" s="109"/>
      <c r="S15" s="109"/>
      <c r="T15" s="109"/>
      <c r="U15" s="109"/>
      <c r="V15" s="110"/>
      <c r="W15" s="108" t="s">
        <v>576</v>
      </c>
      <c r="X15" s="109"/>
      <c r="Y15" s="109"/>
      <c r="Z15" s="109"/>
      <c r="AA15" s="109"/>
      <c r="AB15" s="109"/>
      <c r="AC15" s="110"/>
      <c r="AD15" s="108" t="s">
        <v>565</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576</v>
      </c>
      <c r="X17" s="109"/>
      <c r="Y17" s="109"/>
      <c r="Z17" s="109"/>
      <c r="AA17" s="109"/>
      <c r="AB17" s="109"/>
      <c r="AC17" s="110"/>
      <c r="AD17" s="108" t="s">
        <v>565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31.547000000000001</v>
      </c>
      <c r="Q18" s="115"/>
      <c r="R18" s="115"/>
      <c r="S18" s="115"/>
      <c r="T18" s="115"/>
      <c r="U18" s="115"/>
      <c r="V18" s="116"/>
      <c r="W18" s="114">
        <f>SUM(W13:AC17)</f>
        <v>37.606000000000002</v>
      </c>
      <c r="X18" s="115"/>
      <c r="Y18" s="115"/>
      <c r="Z18" s="115"/>
      <c r="AA18" s="115"/>
      <c r="AB18" s="115"/>
      <c r="AC18" s="116"/>
      <c r="AD18" s="114">
        <f>SUM(AD13:AJ17)</f>
        <v>45.1</v>
      </c>
      <c r="AE18" s="115"/>
      <c r="AF18" s="115"/>
      <c r="AG18" s="115"/>
      <c r="AH18" s="115"/>
      <c r="AI18" s="115"/>
      <c r="AJ18" s="116"/>
      <c r="AK18" s="114">
        <f>SUM(AK13:AQ17)</f>
        <v>45.9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31.547000000000001</v>
      </c>
      <c r="Q19" s="109"/>
      <c r="R19" s="109"/>
      <c r="S19" s="109"/>
      <c r="T19" s="109"/>
      <c r="U19" s="109"/>
      <c r="V19" s="110"/>
      <c r="W19" s="108">
        <v>29.625926</v>
      </c>
      <c r="X19" s="109"/>
      <c r="Y19" s="109"/>
      <c r="Z19" s="109"/>
      <c r="AA19" s="109"/>
      <c r="AB19" s="109"/>
      <c r="AC19" s="110"/>
      <c r="AD19" s="108">
        <v>37.586781000000002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0.78779785140669034</v>
      </c>
      <c r="X20" s="539"/>
      <c r="Y20" s="539"/>
      <c r="Z20" s="539"/>
      <c r="AA20" s="539"/>
      <c r="AB20" s="539"/>
      <c r="AC20" s="539"/>
      <c r="AD20" s="539">
        <f t="shared" ref="AD20" si="1">IF(AD18=0, "-", SUM(AD19)/AD18)</f>
        <v>0.83340977827050999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474</v>
      </c>
      <c r="H21" s="927"/>
      <c r="I21" s="927"/>
      <c r="J21" s="927"/>
      <c r="K21" s="927"/>
      <c r="L21" s="927"/>
      <c r="M21" s="927"/>
      <c r="N21" s="927"/>
      <c r="O21" s="927"/>
      <c r="P21" s="539">
        <f>IF(P19=0, "-", SUM(P19)/SUM(P13,P14))</f>
        <v>1</v>
      </c>
      <c r="Q21" s="539"/>
      <c r="R21" s="539"/>
      <c r="S21" s="539"/>
      <c r="T21" s="539"/>
      <c r="U21" s="539"/>
      <c r="V21" s="539"/>
      <c r="W21" s="539">
        <f t="shared" ref="W21" si="2">IF(W19=0, "-", SUM(W19)/SUM(W13,W14))</f>
        <v>0.78779785140669034</v>
      </c>
      <c r="X21" s="539"/>
      <c r="Y21" s="539"/>
      <c r="Z21" s="539"/>
      <c r="AA21" s="539"/>
      <c r="AB21" s="539"/>
      <c r="AC21" s="539"/>
      <c r="AD21" s="539">
        <f t="shared" ref="AD21" si="3">IF(AD19=0, "-", SUM(AD19)/SUM(AD13,AD14))</f>
        <v>0.83340977827050999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44.136000000000003</v>
      </c>
      <c r="Q23" s="106"/>
      <c r="R23" s="106"/>
      <c r="S23" s="106"/>
      <c r="T23" s="106"/>
      <c r="U23" s="106"/>
      <c r="V23" s="107"/>
      <c r="W23" s="105"/>
      <c r="X23" s="106"/>
      <c r="Y23" s="106"/>
      <c r="Z23" s="106"/>
      <c r="AA23" s="106"/>
      <c r="AB23" s="106"/>
      <c r="AC23" s="107"/>
      <c r="AD23" s="209" t="s">
        <v>562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0.84599999999999997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0.70199999999999996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0.14000000000000001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5.0999999999999997E-2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2.4999999999998579E-2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45.9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469</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614</v>
      </c>
      <c r="AR31" s="136"/>
      <c r="AS31" s="137" t="s">
        <v>355</v>
      </c>
      <c r="AT31" s="172"/>
      <c r="AU31" s="271">
        <v>32</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678</v>
      </c>
      <c r="AC32" s="551"/>
      <c r="AD32" s="551"/>
      <c r="AE32" s="364">
        <v>7</v>
      </c>
      <c r="AF32" s="365"/>
      <c r="AG32" s="365"/>
      <c r="AH32" s="365"/>
      <c r="AI32" s="364">
        <v>12</v>
      </c>
      <c r="AJ32" s="365"/>
      <c r="AK32" s="365"/>
      <c r="AL32" s="365"/>
      <c r="AM32" s="364">
        <v>12</v>
      </c>
      <c r="AN32" s="365"/>
      <c r="AO32" s="365"/>
      <c r="AP32" s="365"/>
      <c r="AQ32" s="111" t="s">
        <v>565</v>
      </c>
      <c r="AR32" s="112"/>
      <c r="AS32" s="112"/>
      <c r="AT32" s="113"/>
      <c r="AU32" s="365" t="s">
        <v>565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t="s">
        <v>563</v>
      </c>
      <c r="AF33" s="365"/>
      <c r="AG33" s="365"/>
      <c r="AH33" s="365"/>
      <c r="AI33" s="364" t="s">
        <v>563</v>
      </c>
      <c r="AJ33" s="365"/>
      <c r="AK33" s="365"/>
      <c r="AL33" s="365"/>
      <c r="AM33" s="364">
        <v>15</v>
      </c>
      <c r="AN33" s="365"/>
      <c r="AO33" s="365"/>
      <c r="AP33" s="365"/>
      <c r="AQ33" s="111" t="s">
        <v>615</v>
      </c>
      <c r="AR33" s="112"/>
      <c r="AS33" s="112"/>
      <c r="AT33" s="113"/>
      <c r="AU33" s="365">
        <v>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563</v>
      </c>
      <c r="AF34" s="365"/>
      <c r="AG34" s="365"/>
      <c r="AH34" s="365"/>
      <c r="AI34" s="364" t="s">
        <v>563</v>
      </c>
      <c r="AJ34" s="365"/>
      <c r="AK34" s="365"/>
      <c r="AL34" s="365"/>
      <c r="AM34" s="364">
        <v>80</v>
      </c>
      <c r="AN34" s="365"/>
      <c r="AO34" s="365"/>
      <c r="AP34" s="365"/>
      <c r="AQ34" s="111" t="s">
        <v>576</v>
      </c>
      <c r="AR34" s="112"/>
      <c r="AS34" s="112"/>
      <c r="AT34" s="113"/>
      <c r="AU34" s="365" t="s">
        <v>565</v>
      </c>
      <c r="AV34" s="365"/>
      <c r="AW34" s="365"/>
      <c r="AX34" s="367"/>
    </row>
    <row r="35" spans="1:50" ht="23.25" customHeight="1" x14ac:dyDescent="0.15">
      <c r="A35" s="897" t="s">
        <v>497</v>
      </c>
      <c r="B35" s="898"/>
      <c r="C35" s="898"/>
      <c r="D35" s="898"/>
      <c r="E35" s="898"/>
      <c r="F35" s="899"/>
      <c r="G35" s="903" t="s">
        <v>673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469</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614</v>
      </c>
      <c r="AR38" s="136"/>
      <c r="AS38" s="137" t="s">
        <v>355</v>
      </c>
      <c r="AT38" s="172"/>
      <c r="AU38" s="271">
        <v>32</v>
      </c>
      <c r="AV38" s="271"/>
      <c r="AW38" s="379" t="s">
        <v>300</v>
      </c>
      <c r="AX38" s="380"/>
    </row>
    <row r="39" spans="1:50" ht="23.25" customHeight="1" x14ac:dyDescent="0.15">
      <c r="A39" s="515"/>
      <c r="B39" s="513"/>
      <c r="C39" s="513"/>
      <c r="D39" s="513"/>
      <c r="E39" s="513"/>
      <c r="F39" s="514"/>
      <c r="G39" s="540" t="s">
        <v>616</v>
      </c>
      <c r="H39" s="541"/>
      <c r="I39" s="541"/>
      <c r="J39" s="541"/>
      <c r="K39" s="541"/>
      <c r="L39" s="541"/>
      <c r="M39" s="541"/>
      <c r="N39" s="541"/>
      <c r="O39" s="542"/>
      <c r="P39" s="161" t="s">
        <v>630</v>
      </c>
      <c r="Q39" s="161"/>
      <c r="R39" s="161"/>
      <c r="S39" s="161"/>
      <c r="T39" s="161"/>
      <c r="U39" s="161"/>
      <c r="V39" s="161"/>
      <c r="W39" s="161"/>
      <c r="X39" s="231"/>
      <c r="Y39" s="338" t="s">
        <v>12</v>
      </c>
      <c r="Z39" s="549"/>
      <c r="AA39" s="550"/>
      <c r="AB39" s="551" t="s">
        <v>679</v>
      </c>
      <c r="AC39" s="551"/>
      <c r="AD39" s="551"/>
      <c r="AE39" s="364">
        <v>13</v>
      </c>
      <c r="AF39" s="365"/>
      <c r="AG39" s="365"/>
      <c r="AH39" s="365"/>
      <c r="AI39" s="364">
        <v>16</v>
      </c>
      <c r="AJ39" s="365"/>
      <c r="AK39" s="365"/>
      <c r="AL39" s="365"/>
      <c r="AM39" s="364">
        <v>31</v>
      </c>
      <c r="AN39" s="365"/>
      <c r="AO39" s="365"/>
      <c r="AP39" s="365"/>
      <c r="AQ39" s="111" t="s">
        <v>565</v>
      </c>
      <c r="AR39" s="112"/>
      <c r="AS39" s="112"/>
      <c r="AT39" s="113"/>
      <c r="AU39" s="365" t="s">
        <v>565</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679</v>
      </c>
      <c r="AC40" s="551"/>
      <c r="AD40" s="551"/>
      <c r="AE40" s="364" t="s">
        <v>563</v>
      </c>
      <c r="AF40" s="365"/>
      <c r="AG40" s="365"/>
      <c r="AH40" s="365"/>
      <c r="AI40" s="364" t="s">
        <v>563</v>
      </c>
      <c r="AJ40" s="365"/>
      <c r="AK40" s="365"/>
      <c r="AL40" s="365"/>
      <c r="AM40" s="364" t="s">
        <v>614</v>
      </c>
      <c r="AN40" s="365"/>
      <c r="AO40" s="365"/>
      <c r="AP40" s="365"/>
      <c r="AQ40" s="111" t="s">
        <v>614</v>
      </c>
      <c r="AR40" s="112"/>
      <c r="AS40" s="112"/>
      <c r="AT40" s="113"/>
      <c r="AU40" s="365">
        <v>50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563</v>
      </c>
      <c r="AF41" s="365"/>
      <c r="AG41" s="365"/>
      <c r="AH41" s="365"/>
      <c r="AI41" s="364" t="s">
        <v>563</v>
      </c>
      <c r="AJ41" s="365"/>
      <c r="AK41" s="365"/>
      <c r="AL41" s="365"/>
      <c r="AM41" s="364" t="s">
        <v>615</v>
      </c>
      <c r="AN41" s="365"/>
      <c r="AO41" s="365"/>
      <c r="AP41" s="365"/>
      <c r="AQ41" s="111" t="s">
        <v>565</v>
      </c>
      <c r="AR41" s="112"/>
      <c r="AS41" s="112"/>
      <c r="AT41" s="113"/>
      <c r="AU41" s="365" t="s">
        <v>565</v>
      </c>
      <c r="AV41" s="365"/>
      <c r="AW41" s="365"/>
      <c r="AX41" s="367"/>
    </row>
    <row r="42" spans="1:50" ht="23.25" customHeight="1" x14ac:dyDescent="0.15">
      <c r="A42" s="897" t="s">
        <v>497</v>
      </c>
      <c r="B42" s="898"/>
      <c r="C42" s="898"/>
      <c r="D42" s="898"/>
      <c r="E42" s="898"/>
      <c r="F42" s="899"/>
      <c r="G42" s="903" t="s">
        <v>674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469</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30</v>
      </c>
      <c r="AR45" s="136"/>
      <c r="AS45" s="137" t="s">
        <v>355</v>
      </c>
      <c r="AT45" s="172"/>
      <c r="AU45" s="271">
        <v>32</v>
      </c>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t="s">
        <v>584</v>
      </c>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584</v>
      </c>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469</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469</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470</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465</v>
      </c>
      <c r="X65" s="870"/>
      <c r="Y65" s="873"/>
      <c r="Z65" s="873"/>
      <c r="AA65" s="874"/>
      <c r="AB65" s="867" t="s">
        <v>11</v>
      </c>
      <c r="AC65" s="863"/>
      <c r="AD65" s="864"/>
      <c r="AE65" s="368" t="s">
        <v>527</v>
      </c>
      <c r="AF65" s="369"/>
      <c r="AG65" s="369"/>
      <c r="AH65" s="370"/>
      <c r="AI65" s="368" t="s">
        <v>524</v>
      </c>
      <c r="AJ65" s="369"/>
      <c r="AK65" s="369"/>
      <c r="AL65" s="370"/>
      <c r="AM65" s="375" t="s">
        <v>519</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468</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487</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487</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488</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475</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486</v>
      </c>
      <c r="X70" s="944"/>
      <c r="Y70" s="949" t="s">
        <v>12</v>
      </c>
      <c r="Z70" s="949"/>
      <c r="AA70" s="950"/>
      <c r="AB70" s="951" t="s">
        <v>487</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487</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488</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470</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500</v>
      </c>
      <c r="B78" s="912"/>
      <c r="C78" s="912"/>
      <c r="D78" s="912"/>
      <c r="E78" s="909" t="s">
        <v>447</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464</v>
      </c>
      <c r="AP79" s="149"/>
      <c r="AQ79" s="149"/>
      <c r="AR79" s="81" t="s">
        <v>462</v>
      </c>
      <c r="AS79" s="148"/>
      <c r="AT79" s="149"/>
      <c r="AU79" s="149"/>
      <c r="AV79" s="149"/>
      <c r="AW79" s="149"/>
      <c r="AX79" s="150"/>
    </row>
    <row r="80" spans="1:50" ht="18.75" hidden="1" customHeight="1" x14ac:dyDescent="0.15">
      <c r="A80" s="519" t="s">
        <v>266</v>
      </c>
      <c r="B80" s="846" t="s">
        <v>461</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527</v>
      </c>
      <c r="AF100" s="824"/>
      <c r="AG100" s="824"/>
      <c r="AH100" s="825"/>
      <c r="AI100" s="823" t="s">
        <v>524</v>
      </c>
      <c r="AJ100" s="824"/>
      <c r="AK100" s="824"/>
      <c r="AL100" s="825"/>
      <c r="AM100" s="823" t="s">
        <v>520</v>
      </c>
      <c r="AN100" s="824"/>
      <c r="AO100" s="824"/>
      <c r="AP100" s="825"/>
      <c r="AQ100" s="928" t="s">
        <v>513</v>
      </c>
      <c r="AR100" s="929"/>
      <c r="AS100" s="929"/>
      <c r="AT100" s="930"/>
      <c r="AU100" s="928" t="s">
        <v>510</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v>1</v>
      </c>
      <c r="AF101" s="365"/>
      <c r="AG101" s="365"/>
      <c r="AH101" s="366"/>
      <c r="AI101" s="364">
        <v>2</v>
      </c>
      <c r="AJ101" s="365"/>
      <c r="AK101" s="365"/>
      <c r="AL101" s="366"/>
      <c r="AM101" s="364">
        <v>2</v>
      </c>
      <c r="AN101" s="365"/>
      <c r="AO101" s="365"/>
      <c r="AP101" s="366"/>
      <c r="AQ101" s="364" t="s">
        <v>614</v>
      </c>
      <c r="AR101" s="365"/>
      <c r="AS101" s="365"/>
      <c r="AT101" s="366"/>
      <c r="AU101" s="364" t="s">
        <v>614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t="s">
        <v>563</v>
      </c>
      <c r="AF102" s="358"/>
      <c r="AG102" s="358"/>
      <c r="AH102" s="358"/>
      <c r="AI102" s="358" t="s">
        <v>563</v>
      </c>
      <c r="AJ102" s="358"/>
      <c r="AK102" s="358"/>
      <c r="AL102" s="358"/>
      <c r="AM102" s="358">
        <v>2</v>
      </c>
      <c r="AN102" s="358"/>
      <c r="AO102" s="358"/>
      <c r="AP102" s="358"/>
      <c r="AQ102" s="814">
        <v>2</v>
      </c>
      <c r="AR102" s="815"/>
      <c r="AS102" s="815"/>
      <c r="AT102" s="816"/>
      <c r="AU102" s="814"/>
      <c r="AV102" s="815"/>
      <c r="AW102" s="815"/>
      <c r="AX102" s="816"/>
    </row>
    <row r="103" spans="1:60" ht="31.5" hidden="1" customHeight="1" x14ac:dyDescent="0.15">
      <c r="A103" s="488" t="s">
        <v>471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t="s">
        <v>563</v>
      </c>
      <c r="AR104" s="365"/>
      <c r="AS104" s="365"/>
      <c r="AT104" s="366"/>
      <c r="AU104" s="364" t="s">
        <v>615</v>
      </c>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20850000</v>
      </c>
      <c r="AF116" s="358"/>
      <c r="AG116" s="358"/>
      <c r="AH116" s="358"/>
      <c r="AI116" s="358">
        <v>7000000</v>
      </c>
      <c r="AJ116" s="358"/>
      <c r="AK116" s="358"/>
      <c r="AL116" s="358"/>
      <c r="AM116" s="358">
        <v>5447522</v>
      </c>
      <c r="AN116" s="358"/>
      <c r="AO116" s="358"/>
      <c r="AP116" s="358"/>
      <c r="AQ116" s="364">
        <v>8500500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617</v>
      </c>
      <c r="AN117" s="306"/>
      <c r="AO117" s="306"/>
      <c r="AP117" s="306"/>
      <c r="AQ117" s="306" t="s">
        <v>618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590</v>
      </c>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595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597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597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3" t="s">
        <v>557</v>
      </c>
      <c r="B130" s="991"/>
      <c r="C130" s="990" t="s">
        <v>358</v>
      </c>
      <c r="D130" s="991"/>
      <c r="E130" s="308" t="s">
        <v>387</v>
      </c>
      <c r="F130" s="309"/>
      <c r="G130" s="310" t="s">
        <v>692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4"/>
      <c r="B131" s="252"/>
      <c r="C131" s="251"/>
      <c r="D131" s="252"/>
      <c r="E131" s="238" t="s">
        <v>386</v>
      </c>
      <c r="F131" s="239"/>
      <c r="G131" s="235" t="s">
        <v>693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622</v>
      </c>
      <c r="AR133" s="271"/>
      <c r="AS133" s="137" t="s">
        <v>355</v>
      </c>
      <c r="AT133" s="172"/>
      <c r="AU133" s="136">
        <v>33</v>
      </c>
      <c r="AV133" s="136"/>
      <c r="AW133" s="137" t="s">
        <v>300</v>
      </c>
      <c r="AX133" s="138"/>
    </row>
    <row r="134" spans="1:50" ht="39.75" hidden="1" customHeight="1" x14ac:dyDescent="0.15">
      <c r="A134" s="994"/>
      <c r="B134" s="252"/>
      <c r="C134" s="251"/>
      <c r="D134" s="252"/>
      <c r="E134" s="251"/>
      <c r="F134" s="314"/>
      <c r="G134" s="230" t="s">
        <v>619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621</v>
      </c>
      <c r="AC134" s="221"/>
      <c r="AD134" s="221"/>
      <c r="AE134" s="266">
        <v>2</v>
      </c>
      <c r="AF134" s="112"/>
      <c r="AG134" s="112"/>
      <c r="AH134" s="112"/>
      <c r="AI134" s="266">
        <v>2</v>
      </c>
      <c r="AJ134" s="112"/>
      <c r="AK134" s="112"/>
      <c r="AL134" s="112"/>
      <c r="AM134" s="266">
        <v>3</v>
      </c>
      <c r="AN134" s="112"/>
      <c r="AO134" s="112"/>
      <c r="AP134" s="112"/>
      <c r="AQ134" s="266" t="s">
        <v>614</v>
      </c>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620</v>
      </c>
      <c r="AC135" s="133"/>
      <c r="AD135" s="133"/>
      <c r="AE135" s="266">
        <v>2</v>
      </c>
      <c r="AF135" s="112"/>
      <c r="AG135" s="112"/>
      <c r="AH135" s="112"/>
      <c r="AI135" s="266">
        <v>2</v>
      </c>
      <c r="AJ135" s="112"/>
      <c r="AK135" s="112"/>
      <c r="AL135" s="112"/>
      <c r="AM135" s="266">
        <v>3</v>
      </c>
      <c r="AN135" s="112"/>
      <c r="AO135" s="112"/>
      <c r="AP135" s="112"/>
      <c r="AQ135" s="266" t="s">
        <v>614</v>
      </c>
      <c r="AR135" s="112"/>
      <c r="AS135" s="112"/>
      <c r="AT135" s="112"/>
      <c r="AU135" s="266">
        <v>60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t="s">
        <v>607</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t="s">
        <v>608</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563</v>
      </c>
      <c r="AR193" s="271"/>
      <c r="AS193" s="137" t="s">
        <v>355</v>
      </c>
      <c r="AT193" s="172"/>
      <c r="AU193" s="136">
        <v>33</v>
      </c>
      <c r="AV193" s="136"/>
      <c r="AW193" s="137" t="s">
        <v>300</v>
      </c>
      <c r="AX193" s="138"/>
    </row>
    <row r="194" spans="1:50" ht="39.75" hidden="1" customHeight="1" x14ac:dyDescent="0.15">
      <c r="A194" s="994"/>
      <c r="B194" s="252"/>
      <c r="C194" s="251"/>
      <c r="D194" s="252"/>
      <c r="E194" s="251"/>
      <c r="F194" s="314"/>
      <c r="G194" s="230" t="s">
        <v>609</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488</v>
      </c>
      <c r="AC194" s="221"/>
      <c r="AD194" s="221"/>
      <c r="AE194" s="266">
        <v>2</v>
      </c>
      <c r="AF194" s="112"/>
      <c r="AG194" s="112"/>
      <c r="AH194" s="112"/>
      <c r="AI194" s="266">
        <v>2</v>
      </c>
      <c r="AJ194" s="112"/>
      <c r="AK194" s="112"/>
      <c r="AL194" s="112"/>
      <c r="AM194" s="266"/>
      <c r="AN194" s="112"/>
      <c r="AO194" s="112"/>
      <c r="AP194" s="112"/>
      <c r="AQ194" s="266" t="s">
        <v>563</v>
      </c>
      <c r="AR194" s="112"/>
      <c r="AS194" s="112"/>
      <c r="AT194" s="112"/>
      <c r="AU194" s="266" t="s">
        <v>563</v>
      </c>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488</v>
      </c>
      <c r="AC195" s="133"/>
      <c r="AD195" s="133"/>
      <c r="AE195" s="266">
        <v>2</v>
      </c>
      <c r="AF195" s="112"/>
      <c r="AG195" s="112"/>
      <c r="AH195" s="112"/>
      <c r="AI195" s="266">
        <v>2</v>
      </c>
      <c r="AJ195" s="112"/>
      <c r="AK195" s="112"/>
      <c r="AL195" s="112"/>
      <c r="AM195" s="266"/>
      <c r="AN195" s="112"/>
      <c r="AO195" s="112"/>
      <c r="AP195" s="112"/>
      <c r="AQ195" s="266" t="s">
        <v>563</v>
      </c>
      <c r="AR195" s="112"/>
      <c r="AS195" s="112"/>
      <c r="AT195" s="112"/>
      <c r="AU195" s="266">
        <v>60</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563</v>
      </c>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t="s">
        <v>563</v>
      </c>
      <c r="AF199" s="112"/>
      <c r="AG199" s="112"/>
      <c r="AH199" s="112"/>
      <c r="AI199" s="266" t="s">
        <v>563</v>
      </c>
      <c r="AJ199" s="112"/>
      <c r="AK199" s="112"/>
      <c r="AL199" s="112"/>
      <c r="AM199" s="266"/>
      <c r="AN199" s="112"/>
      <c r="AO199" s="112"/>
      <c r="AP199" s="112"/>
      <c r="AQ199" s="266" t="s">
        <v>563</v>
      </c>
      <c r="AR199" s="112"/>
      <c r="AS199" s="112"/>
      <c r="AT199" s="112"/>
      <c r="AU199" s="266" t="s">
        <v>563</v>
      </c>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610</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553</v>
      </c>
      <c r="D430" s="250"/>
      <c r="E430" s="238" t="s">
        <v>537</v>
      </c>
      <c r="F430" s="448"/>
      <c r="G430" s="240" t="s">
        <v>374</v>
      </c>
      <c r="H430" s="158"/>
      <c r="I430" s="158"/>
      <c r="J430" s="241" t="s">
        <v>565</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600</v>
      </c>
      <c r="AR432" s="136"/>
      <c r="AS432" s="137" t="s">
        <v>355</v>
      </c>
      <c r="AT432" s="172"/>
      <c r="AU432" s="136" t="s">
        <v>600</v>
      </c>
      <c r="AV432" s="136"/>
      <c r="AW432" s="137" t="s">
        <v>300</v>
      </c>
      <c r="AX432" s="138"/>
    </row>
    <row r="433" spans="1:50" ht="23.25" hidden="1" customHeight="1" x14ac:dyDescent="0.15">
      <c r="A433" s="994"/>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599</v>
      </c>
      <c r="AC433" s="133"/>
      <c r="AD433" s="133"/>
      <c r="AE433" s="111" t="s">
        <v>565</v>
      </c>
      <c r="AF433" s="112"/>
      <c r="AG433" s="112"/>
      <c r="AH433" s="113"/>
      <c r="AI433" s="111" t="s">
        <v>565</v>
      </c>
      <c r="AJ433" s="112"/>
      <c r="AK433" s="112"/>
      <c r="AL433" s="112"/>
      <c r="AM433" s="111" t="s">
        <v>563</v>
      </c>
      <c r="AN433" s="112"/>
      <c r="AO433" s="112"/>
      <c r="AP433" s="113"/>
      <c r="AQ433" s="111" t="s">
        <v>576</v>
      </c>
      <c r="AR433" s="112"/>
      <c r="AS433" s="112"/>
      <c r="AT433" s="113"/>
      <c r="AU433" s="112" t="s">
        <v>565</v>
      </c>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565</v>
      </c>
      <c r="AF434" s="112"/>
      <c r="AG434" s="112"/>
      <c r="AH434" s="113"/>
      <c r="AI434" s="111" t="s">
        <v>565</v>
      </c>
      <c r="AJ434" s="112"/>
      <c r="AK434" s="112"/>
      <c r="AL434" s="112"/>
      <c r="AM434" s="111" t="s">
        <v>563</v>
      </c>
      <c r="AN434" s="112"/>
      <c r="AO434" s="112"/>
      <c r="AP434" s="113"/>
      <c r="AQ434" s="111" t="s">
        <v>565</v>
      </c>
      <c r="AR434" s="112"/>
      <c r="AS434" s="112"/>
      <c r="AT434" s="113"/>
      <c r="AU434" s="112" t="s">
        <v>576</v>
      </c>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565</v>
      </c>
      <c r="AF435" s="112"/>
      <c r="AG435" s="112"/>
      <c r="AH435" s="113"/>
      <c r="AI435" s="111" t="s">
        <v>600</v>
      </c>
      <c r="AJ435" s="112"/>
      <c r="AK435" s="112"/>
      <c r="AL435" s="112"/>
      <c r="AM435" s="111" t="s">
        <v>563</v>
      </c>
      <c r="AN435" s="112"/>
      <c r="AO435" s="112"/>
      <c r="AP435" s="113"/>
      <c r="AQ435" s="111" t="s">
        <v>565</v>
      </c>
      <c r="AR435" s="112"/>
      <c r="AS435" s="112"/>
      <c r="AT435" s="113"/>
      <c r="AU435" s="112" t="s">
        <v>565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hidden="1" customHeight="1" x14ac:dyDescent="0.15">
      <c r="A458" s="994"/>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599</v>
      </c>
      <c r="AC458" s="133"/>
      <c r="AD458" s="133"/>
      <c r="AE458" s="111" t="s">
        <v>565</v>
      </c>
      <c r="AF458" s="112"/>
      <c r="AG458" s="112"/>
      <c r="AH458" s="112"/>
      <c r="AI458" s="111" t="s">
        <v>576</v>
      </c>
      <c r="AJ458" s="112"/>
      <c r="AK458" s="112"/>
      <c r="AL458" s="112"/>
      <c r="AM458" s="111" t="s">
        <v>563</v>
      </c>
      <c r="AN458" s="112"/>
      <c r="AO458" s="112"/>
      <c r="AP458" s="113"/>
      <c r="AQ458" s="111" t="s">
        <v>565</v>
      </c>
      <c r="AR458" s="112"/>
      <c r="AS458" s="112"/>
      <c r="AT458" s="113"/>
      <c r="AU458" s="112" t="s">
        <v>565</v>
      </c>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599</v>
      </c>
      <c r="AC459" s="221"/>
      <c r="AD459" s="221"/>
      <c r="AE459" s="111" t="s">
        <v>565</v>
      </c>
      <c r="AF459" s="112"/>
      <c r="AG459" s="112"/>
      <c r="AH459" s="113"/>
      <c r="AI459" s="111" t="s">
        <v>576</v>
      </c>
      <c r="AJ459" s="112"/>
      <c r="AK459" s="112"/>
      <c r="AL459" s="112"/>
      <c r="AM459" s="111" t="s">
        <v>563</v>
      </c>
      <c r="AN459" s="112"/>
      <c r="AO459" s="112"/>
      <c r="AP459" s="113"/>
      <c r="AQ459" s="111" t="s">
        <v>565</v>
      </c>
      <c r="AR459" s="112"/>
      <c r="AS459" s="112"/>
      <c r="AT459" s="113"/>
      <c r="AU459" s="112" t="s">
        <v>576</v>
      </c>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565</v>
      </c>
      <c r="AF460" s="112"/>
      <c r="AG460" s="112"/>
      <c r="AH460" s="113"/>
      <c r="AI460" s="111" t="s">
        <v>576</v>
      </c>
      <c r="AJ460" s="112"/>
      <c r="AK460" s="112"/>
      <c r="AL460" s="112"/>
      <c r="AM460" s="111" t="s">
        <v>563</v>
      </c>
      <c r="AN460" s="112"/>
      <c r="AO460" s="112"/>
      <c r="AP460" s="113"/>
      <c r="AQ460" s="111" t="s">
        <v>565</v>
      </c>
      <c r="AR460" s="112"/>
      <c r="AS460" s="112"/>
      <c r="AT460" s="113"/>
      <c r="AU460" s="112" t="s">
        <v>600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568</v>
      </c>
      <c r="AE702" s="896"/>
      <c r="AF702" s="896"/>
      <c r="AG702" s="885" t="s">
        <v>626</v>
      </c>
      <c r="AH702" s="886"/>
      <c r="AI702" s="886"/>
      <c r="AJ702" s="886"/>
      <c r="AK702" s="886"/>
      <c r="AL702" s="886"/>
      <c r="AM702" s="886"/>
      <c r="AN702" s="886"/>
      <c r="AO702" s="886"/>
      <c r="AP702" s="886"/>
      <c r="AQ702" s="886"/>
      <c r="AR702" s="886"/>
      <c r="AS702" s="886"/>
      <c r="AT702" s="886"/>
      <c r="AU702" s="886"/>
      <c r="AV702" s="886"/>
      <c r="AW702" s="886"/>
      <c r="AX702" s="887"/>
    </row>
    <row r="703" spans="1:50" ht="6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568</v>
      </c>
      <c r="AE703" s="155"/>
      <c r="AF703" s="155"/>
      <c r="AG703" s="664" t="s">
        <v>627</v>
      </c>
      <c r="AH703" s="665"/>
      <c r="AI703" s="665"/>
      <c r="AJ703" s="665"/>
      <c r="AK703" s="665"/>
      <c r="AL703" s="665"/>
      <c r="AM703" s="665"/>
      <c r="AN703" s="665"/>
      <c r="AO703" s="665"/>
      <c r="AP703" s="665"/>
      <c r="AQ703" s="665"/>
      <c r="AR703" s="665"/>
      <c r="AS703" s="665"/>
      <c r="AT703" s="665"/>
      <c r="AU703" s="665"/>
      <c r="AV703" s="665"/>
      <c r="AW703" s="665"/>
      <c r="AX703" s="666"/>
    </row>
    <row r="704" spans="1:50" ht="6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568</v>
      </c>
      <c r="AE704" s="586"/>
      <c r="AF704" s="586"/>
      <c r="AG704" s="428" t="s">
        <v>628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568</v>
      </c>
      <c r="AE705" s="733"/>
      <c r="AF705" s="733"/>
      <c r="AG705" s="160" t="s">
        <v>686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568</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63.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568</v>
      </c>
      <c r="AE710" s="155"/>
      <c r="AF710" s="155"/>
      <c r="AG710" s="664" t="s">
        <v>675</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568</v>
      </c>
      <c r="AE711" s="155"/>
      <c r="AF711" s="155"/>
      <c r="AG711" s="664" t="s">
        <v>676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625</v>
      </c>
      <c r="AE712" s="586"/>
      <c r="AF712" s="586"/>
      <c r="AG712" s="594" t="s">
        <v>565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625</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36.75" customHeight="1" x14ac:dyDescent="0.15">
      <c r="A714" s="657"/>
      <c r="B714" s="658"/>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568</v>
      </c>
      <c r="AE714" s="592"/>
      <c r="AF714" s="593"/>
      <c r="AG714" s="689" t="s">
        <v>684</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444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629</v>
      </c>
      <c r="AE715" s="668"/>
      <c r="AF715" s="777"/>
      <c r="AG715" s="526" t="s">
        <v>632</v>
      </c>
      <c r="AH715" s="527"/>
      <c r="AI715" s="527"/>
      <c r="AJ715" s="527"/>
      <c r="AK715" s="527"/>
      <c r="AL715" s="527"/>
      <c r="AM715" s="527"/>
      <c r="AN715" s="527"/>
      <c r="AO715" s="527"/>
      <c r="AP715" s="527"/>
      <c r="AQ715" s="527"/>
      <c r="AR715" s="527"/>
      <c r="AS715" s="527"/>
      <c r="AT715" s="527"/>
      <c r="AU715" s="527"/>
      <c r="AV715" s="527"/>
      <c r="AW715" s="527"/>
      <c r="AX715" s="528"/>
    </row>
    <row r="716" spans="1:50" ht="55.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568</v>
      </c>
      <c r="AE716" s="759"/>
      <c r="AF716" s="759"/>
      <c r="AG716" s="664" t="s">
        <v>677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568</v>
      </c>
      <c r="AE717" s="155"/>
      <c r="AF717" s="155"/>
      <c r="AG717" s="664" t="s">
        <v>680</v>
      </c>
      <c r="AH717" s="665"/>
      <c r="AI717" s="665"/>
      <c r="AJ717" s="665"/>
      <c r="AK717" s="665"/>
      <c r="AL717" s="665"/>
      <c r="AM717" s="665"/>
      <c r="AN717" s="665"/>
      <c r="AO717" s="665"/>
      <c r="AP717" s="665"/>
      <c r="AQ717" s="665"/>
      <c r="AR717" s="665"/>
      <c r="AS717" s="665"/>
      <c r="AT717" s="665"/>
      <c r="AU717" s="665"/>
      <c r="AV717" s="665"/>
      <c r="AW717" s="665"/>
      <c r="AX717" s="666"/>
    </row>
    <row r="718" spans="1:50" ht="44.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568</v>
      </c>
      <c r="AE718" s="155"/>
      <c r="AF718" s="155"/>
      <c r="AG718" s="163" t="s">
        <v>631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625</v>
      </c>
      <c r="AE719" s="668"/>
      <c r="AF719" s="668"/>
      <c r="AG719" s="160" t="s">
        <v>588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459</v>
      </c>
      <c r="D720" s="933"/>
      <c r="E720" s="933"/>
      <c r="F720" s="936"/>
      <c r="G720" s="932" t="s">
        <v>460</v>
      </c>
      <c r="H720" s="933"/>
      <c r="I720" s="933"/>
      <c r="J720" s="933"/>
      <c r="K720" s="933"/>
      <c r="L720" s="933"/>
      <c r="M720" s="933"/>
      <c r="N720" s="932" t="s">
        <v>463</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687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541</v>
      </c>
      <c r="B737" s="124"/>
      <c r="C737" s="124"/>
      <c r="D737" s="125"/>
      <c r="E737" s="122" t="s">
        <v>565</v>
      </c>
      <c r="F737" s="122"/>
      <c r="G737" s="122"/>
      <c r="H737" s="122"/>
      <c r="I737" s="122"/>
      <c r="J737" s="122"/>
      <c r="K737" s="122"/>
      <c r="L737" s="122"/>
      <c r="M737" s="122"/>
      <c r="N737" s="101" t="s">
        <v>534</v>
      </c>
      <c r="O737" s="101"/>
      <c r="P737" s="101"/>
      <c r="Q737" s="101"/>
      <c r="R737" s="122" t="s">
        <v>565</v>
      </c>
      <c r="S737" s="122"/>
      <c r="T737" s="122"/>
      <c r="U737" s="122"/>
      <c r="V737" s="122"/>
      <c r="W737" s="122"/>
      <c r="X737" s="122"/>
      <c r="Y737" s="122"/>
      <c r="Z737" s="122"/>
      <c r="AA737" s="101" t="s">
        <v>533</v>
      </c>
      <c r="AB737" s="101"/>
      <c r="AC737" s="101"/>
      <c r="AD737" s="101"/>
      <c r="AE737" s="122" t="s">
        <v>565</v>
      </c>
      <c r="AF737" s="122"/>
      <c r="AG737" s="122"/>
      <c r="AH737" s="122"/>
      <c r="AI737" s="122"/>
      <c r="AJ737" s="122"/>
      <c r="AK737" s="122"/>
      <c r="AL737" s="122"/>
      <c r="AM737" s="122"/>
      <c r="AN737" s="101" t="s">
        <v>532</v>
      </c>
      <c r="AO737" s="101"/>
      <c r="AP737" s="101"/>
      <c r="AQ737" s="101"/>
      <c r="AR737" s="102" t="s">
        <v>565</v>
      </c>
      <c r="AS737" s="103"/>
      <c r="AT737" s="103"/>
      <c r="AU737" s="103"/>
      <c r="AV737" s="103"/>
      <c r="AW737" s="103"/>
      <c r="AX737" s="104"/>
      <c r="AY737" s="89"/>
      <c r="AZ737" s="89"/>
    </row>
    <row r="738" spans="1:52" ht="24.75" customHeight="1" x14ac:dyDescent="0.15">
      <c r="A738" s="123" t="s">
        <v>531</v>
      </c>
      <c r="B738" s="124"/>
      <c r="C738" s="124"/>
      <c r="D738" s="125"/>
      <c r="E738" s="122" t="s">
        <v>565</v>
      </c>
      <c r="F738" s="122"/>
      <c r="G738" s="122"/>
      <c r="H738" s="122"/>
      <c r="I738" s="122"/>
      <c r="J738" s="122"/>
      <c r="K738" s="122"/>
      <c r="L738" s="122"/>
      <c r="M738" s="122"/>
      <c r="N738" s="101" t="s">
        <v>530</v>
      </c>
      <c r="O738" s="101"/>
      <c r="P738" s="101"/>
      <c r="Q738" s="101"/>
      <c r="R738" s="122" t="s">
        <v>604</v>
      </c>
      <c r="S738" s="122"/>
      <c r="T738" s="122"/>
      <c r="U738" s="122"/>
      <c r="V738" s="122"/>
      <c r="W738" s="122"/>
      <c r="X738" s="122"/>
      <c r="Y738" s="122"/>
      <c r="Z738" s="122"/>
      <c r="AA738" s="101" t="s">
        <v>529</v>
      </c>
      <c r="AB738" s="101"/>
      <c r="AC738" s="101"/>
      <c r="AD738" s="101"/>
      <c r="AE738" s="122" t="s">
        <v>605</v>
      </c>
      <c r="AF738" s="122"/>
      <c r="AG738" s="122"/>
      <c r="AH738" s="122"/>
      <c r="AI738" s="122"/>
      <c r="AJ738" s="122"/>
      <c r="AK738" s="122"/>
      <c r="AL738" s="122"/>
      <c r="AM738" s="122"/>
      <c r="AN738" s="101" t="s">
        <v>525</v>
      </c>
      <c r="AO738" s="101"/>
      <c r="AP738" s="101"/>
      <c r="AQ738" s="101"/>
      <c r="AR738" s="102">
        <v>309</v>
      </c>
      <c r="AS738" s="103"/>
      <c r="AT738" s="103"/>
      <c r="AU738" s="103"/>
      <c r="AV738" s="103"/>
      <c r="AW738" s="103"/>
      <c r="AX738" s="104"/>
    </row>
    <row r="739" spans="1:52" ht="24.75" customHeight="1" thickBot="1" x14ac:dyDescent="0.2">
      <c r="A739" s="126" t="s">
        <v>521</v>
      </c>
      <c r="B739" s="127"/>
      <c r="C739" s="127"/>
      <c r="D739" s="128"/>
      <c r="E739" s="129" t="s">
        <v>606</v>
      </c>
      <c r="F739" s="117"/>
      <c r="G739" s="117"/>
      <c r="H739" s="93" t="str">
        <f>IF(E739="", "", "(")</f>
        <v>(</v>
      </c>
      <c r="I739" s="117"/>
      <c r="J739" s="117"/>
      <c r="K739" s="93" t="str">
        <f>IF(OR(I739="　", I739=""), "", "-")</f>
        <v/>
      </c>
      <c r="L739" s="118">
        <v>305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503</v>
      </c>
      <c r="B779" s="761"/>
      <c r="C779" s="761"/>
      <c r="D779" s="761"/>
      <c r="E779" s="761"/>
      <c r="F779" s="762"/>
      <c r="G779" s="439" t="s">
        <v>633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638</v>
      </c>
      <c r="H781" s="450"/>
      <c r="I781" s="450"/>
      <c r="J781" s="450"/>
      <c r="K781" s="451"/>
      <c r="L781" s="452" t="s">
        <v>649</v>
      </c>
      <c r="M781" s="453"/>
      <c r="N781" s="453"/>
      <c r="O781" s="453"/>
      <c r="P781" s="453"/>
      <c r="Q781" s="453"/>
      <c r="R781" s="453"/>
      <c r="S781" s="453"/>
      <c r="T781" s="453"/>
      <c r="U781" s="453"/>
      <c r="V781" s="453"/>
      <c r="W781" s="453"/>
      <c r="X781" s="454"/>
      <c r="Y781" s="455">
        <v>3.7618320000000001</v>
      </c>
      <c r="Z781" s="456"/>
      <c r="AA781" s="456"/>
      <c r="AB781" s="557"/>
      <c r="AC781" s="449" t="s">
        <v>638</v>
      </c>
      <c r="AD781" s="450"/>
      <c r="AE781" s="450"/>
      <c r="AF781" s="450"/>
      <c r="AG781" s="451"/>
      <c r="AH781" s="452" t="s">
        <v>651</v>
      </c>
      <c r="AI781" s="453"/>
      <c r="AJ781" s="453"/>
      <c r="AK781" s="453"/>
      <c r="AL781" s="453"/>
      <c r="AM781" s="453"/>
      <c r="AN781" s="453"/>
      <c r="AO781" s="453"/>
      <c r="AP781" s="453"/>
      <c r="AQ781" s="453"/>
      <c r="AR781" s="453"/>
      <c r="AS781" s="453"/>
      <c r="AT781" s="454"/>
      <c r="AU781" s="455">
        <v>1.6274759999999999</v>
      </c>
      <c r="AV781" s="456"/>
      <c r="AW781" s="456"/>
      <c r="AX781" s="457"/>
    </row>
    <row r="782" spans="1:50" ht="24.75" customHeight="1" x14ac:dyDescent="0.15">
      <c r="A782" s="556"/>
      <c r="B782" s="763"/>
      <c r="C782" s="763"/>
      <c r="D782" s="763"/>
      <c r="E782" s="763"/>
      <c r="F782" s="764"/>
      <c r="G782" s="348" t="s">
        <v>644</v>
      </c>
      <c r="H782" s="349"/>
      <c r="I782" s="349"/>
      <c r="J782" s="349"/>
      <c r="K782" s="350"/>
      <c r="L782" s="401" t="s">
        <v>639</v>
      </c>
      <c r="M782" s="402"/>
      <c r="N782" s="402"/>
      <c r="O782" s="402"/>
      <c r="P782" s="402"/>
      <c r="Q782" s="402"/>
      <c r="R782" s="402"/>
      <c r="S782" s="402"/>
      <c r="T782" s="402"/>
      <c r="U782" s="402"/>
      <c r="V782" s="402"/>
      <c r="W782" s="402"/>
      <c r="X782" s="403"/>
      <c r="Y782" s="398">
        <v>2.7588599999999999</v>
      </c>
      <c r="Z782" s="399"/>
      <c r="AA782" s="399"/>
      <c r="AB782" s="405"/>
      <c r="AC782" s="348" t="s">
        <v>641</v>
      </c>
      <c r="AD782" s="349"/>
      <c r="AE782" s="349"/>
      <c r="AF782" s="349"/>
      <c r="AG782" s="350"/>
      <c r="AH782" s="401" t="s">
        <v>646</v>
      </c>
      <c r="AI782" s="402"/>
      <c r="AJ782" s="402"/>
      <c r="AK782" s="402"/>
      <c r="AL782" s="402"/>
      <c r="AM782" s="402"/>
      <c r="AN782" s="402"/>
      <c r="AO782" s="402"/>
      <c r="AP782" s="402"/>
      <c r="AQ782" s="402"/>
      <c r="AR782" s="402"/>
      <c r="AS782" s="402"/>
      <c r="AT782" s="403"/>
      <c r="AU782" s="398">
        <v>0.79920000000000002</v>
      </c>
      <c r="AV782" s="399"/>
      <c r="AW782" s="399"/>
      <c r="AX782" s="400"/>
    </row>
    <row r="783" spans="1:50" ht="24.75" customHeight="1" x14ac:dyDescent="0.15">
      <c r="A783" s="556"/>
      <c r="B783" s="763"/>
      <c r="C783" s="763"/>
      <c r="D783" s="763"/>
      <c r="E783" s="763"/>
      <c r="F783" s="764"/>
      <c r="G783" s="348" t="s">
        <v>640</v>
      </c>
      <c r="H783" s="349"/>
      <c r="I783" s="349"/>
      <c r="J783" s="349"/>
      <c r="K783" s="350"/>
      <c r="L783" s="401" t="s">
        <v>645</v>
      </c>
      <c r="M783" s="402"/>
      <c r="N783" s="402"/>
      <c r="O783" s="402"/>
      <c r="P783" s="402"/>
      <c r="Q783" s="402"/>
      <c r="R783" s="402"/>
      <c r="S783" s="402"/>
      <c r="T783" s="402"/>
      <c r="U783" s="402"/>
      <c r="V783" s="402"/>
      <c r="W783" s="402"/>
      <c r="X783" s="403"/>
      <c r="Y783" s="398">
        <v>2.3804799999999999</v>
      </c>
      <c r="Z783" s="399"/>
      <c r="AA783" s="399"/>
      <c r="AB783" s="405"/>
      <c r="AC783" s="348" t="s">
        <v>640</v>
      </c>
      <c r="AD783" s="349"/>
      <c r="AE783" s="349"/>
      <c r="AF783" s="349"/>
      <c r="AG783" s="350"/>
      <c r="AH783" s="401" t="s">
        <v>645</v>
      </c>
      <c r="AI783" s="402"/>
      <c r="AJ783" s="402"/>
      <c r="AK783" s="402"/>
      <c r="AL783" s="402"/>
      <c r="AM783" s="402"/>
      <c r="AN783" s="402"/>
      <c r="AO783" s="402"/>
      <c r="AP783" s="402"/>
      <c r="AQ783" s="402"/>
      <c r="AR783" s="402"/>
      <c r="AS783" s="402"/>
      <c r="AT783" s="403"/>
      <c r="AU783" s="398">
        <v>7.6980000000000007E-2</v>
      </c>
      <c r="AV783" s="399"/>
      <c r="AW783" s="399"/>
      <c r="AX783" s="400"/>
    </row>
    <row r="784" spans="1:50" ht="24.75" customHeight="1" x14ac:dyDescent="0.15">
      <c r="A784" s="556"/>
      <c r="B784" s="763"/>
      <c r="C784" s="763"/>
      <c r="D784" s="763"/>
      <c r="E784" s="763"/>
      <c r="F784" s="764"/>
      <c r="G784" s="348" t="s">
        <v>641</v>
      </c>
      <c r="H784" s="349"/>
      <c r="I784" s="349"/>
      <c r="J784" s="349"/>
      <c r="K784" s="350"/>
      <c r="L784" s="401" t="s">
        <v>647</v>
      </c>
      <c r="M784" s="402"/>
      <c r="N784" s="402"/>
      <c r="O784" s="402"/>
      <c r="P784" s="402"/>
      <c r="Q784" s="402"/>
      <c r="R784" s="402"/>
      <c r="S784" s="402"/>
      <c r="T784" s="402"/>
      <c r="U784" s="402"/>
      <c r="V784" s="402"/>
      <c r="W784" s="402"/>
      <c r="X784" s="403"/>
      <c r="Y784" s="398">
        <v>0.80700000000000005</v>
      </c>
      <c r="Z784" s="399"/>
      <c r="AA784" s="399"/>
      <c r="AB784" s="405"/>
      <c r="AC784" s="348" t="s">
        <v>643</v>
      </c>
      <c r="AD784" s="349"/>
      <c r="AE784" s="349"/>
      <c r="AF784" s="349"/>
      <c r="AG784" s="350"/>
      <c r="AH784" s="401" t="s">
        <v>652</v>
      </c>
      <c r="AI784" s="402"/>
      <c r="AJ784" s="402"/>
      <c r="AK784" s="402"/>
      <c r="AL784" s="402"/>
      <c r="AM784" s="402"/>
      <c r="AN784" s="402"/>
      <c r="AO784" s="402"/>
      <c r="AP784" s="402"/>
      <c r="AQ784" s="402"/>
      <c r="AR784" s="402"/>
      <c r="AS784" s="402"/>
      <c r="AT784" s="403"/>
      <c r="AU784" s="398">
        <v>5.8533000000000002E-2</v>
      </c>
      <c r="AV784" s="399"/>
      <c r="AW784" s="399"/>
      <c r="AX784" s="400"/>
    </row>
    <row r="785" spans="1:50" ht="24.75" customHeight="1" x14ac:dyDescent="0.15">
      <c r="A785" s="556"/>
      <c r="B785" s="763"/>
      <c r="C785" s="763"/>
      <c r="D785" s="763"/>
      <c r="E785" s="763"/>
      <c r="F785" s="764"/>
      <c r="G785" s="348" t="s">
        <v>642</v>
      </c>
      <c r="H785" s="349"/>
      <c r="I785" s="349"/>
      <c r="J785" s="349"/>
      <c r="K785" s="350"/>
      <c r="L785" s="401" t="s">
        <v>648</v>
      </c>
      <c r="M785" s="402"/>
      <c r="N785" s="402"/>
      <c r="O785" s="402"/>
      <c r="P785" s="402"/>
      <c r="Q785" s="402"/>
      <c r="R785" s="402"/>
      <c r="S785" s="402"/>
      <c r="T785" s="402"/>
      <c r="U785" s="402"/>
      <c r="V785" s="402"/>
      <c r="W785" s="402"/>
      <c r="X785" s="403"/>
      <c r="Y785" s="398">
        <v>0.33582600000000001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t="s">
        <v>643</v>
      </c>
      <c r="H786" s="349"/>
      <c r="I786" s="349"/>
      <c r="J786" s="349"/>
      <c r="K786" s="350"/>
      <c r="L786" s="401" t="s">
        <v>650</v>
      </c>
      <c r="M786" s="402"/>
      <c r="N786" s="402"/>
      <c r="O786" s="402"/>
      <c r="P786" s="402"/>
      <c r="Q786" s="402"/>
      <c r="R786" s="402"/>
      <c r="S786" s="402"/>
      <c r="T786" s="402"/>
      <c r="U786" s="402"/>
      <c r="V786" s="402"/>
      <c r="W786" s="402"/>
      <c r="X786" s="403"/>
      <c r="Y786" s="398">
        <v>0.85104599999999997</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10.895044000000002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2.562189</v>
      </c>
      <c r="AV791" s="415"/>
      <c r="AW791" s="415"/>
      <c r="AX791" s="417"/>
    </row>
    <row r="792" spans="1:50" ht="24.75" customHeight="1" x14ac:dyDescent="0.15">
      <c r="A792" s="556"/>
      <c r="B792" s="763"/>
      <c r="C792" s="763"/>
      <c r="D792" s="763"/>
      <c r="E792" s="763"/>
      <c r="F792" s="764"/>
      <c r="G792" s="439" t="s">
        <v>635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636</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653</v>
      </c>
      <c r="H794" s="450"/>
      <c r="I794" s="450"/>
      <c r="J794" s="450"/>
      <c r="K794" s="451"/>
      <c r="L794" s="452" t="s">
        <v>655</v>
      </c>
      <c r="M794" s="453"/>
      <c r="N794" s="453"/>
      <c r="O794" s="453"/>
      <c r="P794" s="453"/>
      <c r="Q794" s="453"/>
      <c r="R794" s="453"/>
      <c r="S794" s="453"/>
      <c r="T794" s="453"/>
      <c r="U794" s="453"/>
      <c r="V794" s="453"/>
      <c r="W794" s="453"/>
      <c r="X794" s="454"/>
      <c r="Y794" s="455">
        <v>1.870363</v>
      </c>
      <c r="Z794" s="456"/>
      <c r="AA794" s="456"/>
      <c r="AB794" s="557"/>
      <c r="AC794" s="449" t="s">
        <v>638</v>
      </c>
      <c r="AD794" s="450"/>
      <c r="AE794" s="450"/>
      <c r="AF794" s="450"/>
      <c r="AG794" s="451"/>
      <c r="AH794" s="452" t="s">
        <v>658</v>
      </c>
      <c r="AI794" s="453"/>
      <c r="AJ794" s="453"/>
      <c r="AK794" s="453"/>
      <c r="AL794" s="453"/>
      <c r="AM794" s="453"/>
      <c r="AN794" s="453"/>
      <c r="AO794" s="453"/>
      <c r="AP794" s="453"/>
      <c r="AQ794" s="453"/>
      <c r="AR794" s="453"/>
      <c r="AS794" s="453"/>
      <c r="AT794" s="454"/>
      <c r="AU794" s="455">
        <v>2.6214840000000001</v>
      </c>
      <c r="AV794" s="456"/>
      <c r="AW794" s="456"/>
      <c r="AX794" s="457"/>
    </row>
    <row r="795" spans="1:50" ht="24.75" customHeight="1" x14ac:dyDescent="0.15">
      <c r="A795" s="556"/>
      <c r="B795" s="763"/>
      <c r="C795" s="763"/>
      <c r="D795" s="763"/>
      <c r="E795" s="763"/>
      <c r="F795" s="764"/>
      <c r="G795" s="348" t="s">
        <v>641</v>
      </c>
      <c r="H795" s="349"/>
      <c r="I795" s="349"/>
      <c r="J795" s="349"/>
      <c r="K795" s="350"/>
      <c r="L795" s="401" t="s">
        <v>646</v>
      </c>
      <c r="M795" s="402"/>
      <c r="N795" s="402"/>
      <c r="O795" s="402"/>
      <c r="P795" s="402"/>
      <c r="Q795" s="402"/>
      <c r="R795" s="402"/>
      <c r="S795" s="402"/>
      <c r="T795" s="402"/>
      <c r="U795" s="402"/>
      <c r="V795" s="402"/>
      <c r="W795" s="402"/>
      <c r="X795" s="403"/>
      <c r="Y795" s="398">
        <v>1.71644</v>
      </c>
      <c r="Z795" s="399"/>
      <c r="AA795" s="399"/>
      <c r="AB795" s="405"/>
      <c r="AC795" s="348" t="s">
        <v>644</v>
      </c>
      <c r="AD795" s="349"/>
      <c r="AE795" s="349"/>
      <c r="AF795" s="349"/>
      <c r="AG795" s="350"/>
      <c r="AH795" s="401" t="s">
        <v>639</v>
      </c>
      <c r="AI795" s="402"/>
      <c r="AJ795" s="402"/>
      <c r="AK795" s="402"/>
      <c r="AL795" s="402"/>
      <c r="AM795" s="402"/>
      <c r="AN795" s="402"/>
      <c r="AO795" s="402"/>
      <c r="AP795" s="402"/>
      <c r="AQ795" s="402"/>
      <c r="AR795" s="402"/>
      <c r="AS795" s="402"/>
      <c r="AT795" s="403"/>
      <c r="AU795" s="398">
        <v>1.46475</v>
      </c>
      <c r="AV795" s="399"/>
      <c r="AW795" s="399"/>
      <c r="AX795" s="400"/>
    </row>
    <row r="796" spans="1:50" ht="24.75" customHeight="1" x14ac:dyDescent="0.15">
      <c r="A796" s="556"/>
      <c r="B796" s="763"/>
      <c r="C796" s="763"/>
      <c r="D796" s="763"/>
      <c r="E796" s="763"/>
      <c r="F796" s="764"/>
      <c r="G796" s="348" t="s">
        <v>643</v>
      </c>
      <c r="H796" s="349"/>
      <c r="I796" s="349"/>
      <c r="J796" s="349"/>
      <c r="K796" s="350"/>
      <c r="L796" s="401" t="s">
        <v>654</v>
      </c>
      <c r="M796" s="402"/>
      <c r="N796" s="402"/>
      <c r="O796" s="402"/>
      <c r="P796" s="402"/>
      <c r="Q796" s="402"/>
      <c r="R796" s="402"/>
      <c r="S796" s="402"/>
      <c r="T796" s="402"/>
      <c r="U796" s="402"/>
      <c r="V796" s="402"/>
      <c r="W796" s="402"/>
      <c r="X796" s="403"/>
      <c r="Y796" s="398">
        <v>1.1954549999999999</v>
      </c>
      <c r="Z796" s="399"/>
      <c r="AA796" s="399"/>
      <c r="AB796" s="405"/>
      <c r="AC796" s="348" t="s">
        <v>640</v>
      </c>
      <c r="AD796" s="349"/>
      <c r="AE796" s="349"/>
      <c r="AF796" s="349"/>
      <c r="AG796" s="350"/>
      <c r="AH796" s="401" t="s">
        <v>645</v>
      </c>
      <c r="AI796" s="402"/>
      <c r="AJ796" s="402"/>
      <c r="AK796" s="402"/>
      <c r="AL796" s="402"/>
      <c r="AM796" s="402"/>
      <c r="AN796" s="402"/>
      <c r="AO796" s="402"/>
      <c r="AP796" s="402"/>
      <c r="AQ796" s="402"/>
      <c r="AR796" s="402"/>
      <c r="AS796" s="402"/>
      <c r="AT796" s="403"/>
      <c r="AU796" s="398">
        <v>0.82210000000000005</v>
      </c>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642</v>
      </c>
      <c r="AD797" s="349"/>
      <c r="AE797" s="349"/>
      <c r="AF797" s="349"/>
      <c r="AG797" s="350"/>
      <c r="AH797" s="401" t="s">
        <v>657</v>
      </c>
      <c r="AI797" s="402"/>
      <c r="AJ797" s="402"/>
      <c r="AK797" s="402"/>
      <c r="AL797" s="402"/>
      <c r="AM797" s="402"/>
      <c r="AN797" s="402"/>
      <c r="AO797" s="402"/>
      <c r="AP797" s="402"/>
      <c r="AQ797" s="402"/>
      <c r="AR797" s="402"/>
      <c r="AS797" s="402"/>
      <c r="AT797" s="403"/>
      <c r="AU797" s="398">
        <v>0.50284399999999996</v>
      </c>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641</v>
      </c>
      <c r="AD798" s="349"/>
      <c r="AE798" s="349"/>
      <c r="AF798" s="349"/>
      <c r="AG798" s="350"/>
      <c r="AH798" s="401" t="s">
        <v>647</v>
      </c>
      <c r="AI798" s="402"/>
      <c r="AJ798" s="402"/>
      <c r="AK798" s="402"/>
      <c r="AL798" s="402"/>
      <c r="AM798" s="402"/>
      <c r="AN798" s="402"/>
      <c r="AO798" s="402"/>
      <c r="AP798" s="402"/>
      <c r="AQ798" s="402"/>
      <c r="AR798" s="402"/>
      <c r="AS798" s="402"/>
      <c r="AT798" s="403"/>
      <c r="AU798" s="398">
        <v>0.442</v>
      </c>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t="s">
        <v>643</v>
      </c>
      <c r="AD799" s="349"/>
      <c r="AE799" s="349"/>
      <c r="AF799" s="349"/>
      <c r="AG799" s="350"/>
      <c r="AH799" s="401" t="s">
        <v>656</v>
      </c>
      <c r="AI799" s="402"/>
      <c r="AJ799" s="402"/>
      <c r="AK799" s="402"/>
      <c r="AL799" s="402"/>
      <c r="AM799" s="402"/>
      <c r="AN799" s="402"/>
      <c r="AO799" s="402"/>
      <c r="AP799" s="402"/>
      <c r="AQ799" s="402"/>
      <c r="AR799" s="402"/>
      <c r="AS799" s="402"/>
      <c r="AT799" s="403"/>
      <c r="AU799" s="398">
        <v>0.77510599999999996</v>
      </c>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4.7822579999999997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6.6282839999999998</v>
      </c>
      <c r="AV804" s="415"/>
      <c r="AW804" s="415"/>
      <c r="AX804" s="417"/>
    </row>
    <row r="805" spans="1:50" ht="24.75" customHeight="1" x14ac:dyDescent="0.15">
      <c r="A805" s="556"/>
      <c r="B805" s="763"/>
      <c r="C805" s="763"/>
      <c r="D805" s="763"/>
      <c r="E805" s="763"/>
      <c r="F805" s="764"/>
      <c r="G805" s="439" t="s">
        <v>637</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638</v>
      </c>
      <c r="H807" s="450"/>
      <c r="I807" s="450"/>
      <c r="J807" s="450"/>
      <c r="K807" s="451"/>
      <c r="L807" s="452" t="s">
        <v>661</v>
      </c>
      <c r="M807" s="453"/>
      <c r="N807" s="453"/>
      <c r="O807" s="453"/>
      <c r="P807" s="453"/>
      <c r="Q807" s="453"/>
      <c r="R807" s="453"/>
      <c r="S807" s="453"/>
      <c r="T807" s="453"/>
      <c r="U807" s="453"/>
      <c r="V807" s="453"/>
      <c r="W807" s="453"/>
      <c r="X807" s="454"/>
      <c r="Y807" s="455">
        <v>6.2370000000000001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8" t="s">
        <v>653</v>
      </c>
      <c r="H808" s="349"/>
      <c r="I808" s="349"/>
      <c r="J808" s="349"/>
      <c r="K808" s="350"/>
      <c r="L808" s="401" t="s">
        <v>662</v>
      </c>
      <c r="M808" s="402"/>
      <c r="N808" s="402"/>
      <c r="O808" s="402"/>
      <c r="P808" s="402"/>
      <c r="Q808" s="402"/>
      <c r="R808" s="402"/>
      <c r="S808" s="402"/>
      <c r="T808" s="402"/>
      <c r="U808" s="402"/>
      <c r="V808" s="402"/>
      <c r="W808" s="402"/>
      <c r="X808" s="403"/>
      <c r="Y808" s="398">
        <v>4.0754950000000001</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6"/>
      <c r="B809" s="763"/>
      <c r="C809" s="763"/>
      <c r="D809" s="763"/>
      <c r="E809" s="763"/>
      <c r="F809" s="764"/>
      <c r="G809" s="348" t="s">
        <v>644</v>
      </c>
      <c r="H809" s="349"/>
      <c r="I809" s="349"/>
      <c r="J809" s="349"/>
      <c r="K809" s="350"/>
      <c r="L809" s="401" t="s">
        <v>639</v>
      </c>
      <c r="M809" s="402"/>
      <c r="N809" s="402"/>
      <c r="O809" s="402"/>
      <c r="P809" s="402"/>
      <c r="Q809" s="402"/>
      <c r="R809" s="402"/>
      <c r="S809" s="402"/>
      <c r="T809" s="402"/>
      <c r="U809" s="402"/>
      <c r="V809" s="402"/>
      <c r="W809" s="402"/>
      <c r="X809" s="403"/>
      <c r="Y809" s="398">
        <v>0.78052600000000005</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3"/>
      <c r="C810" s="763"/>
      <c r="D810" s="763"/>
      <c r="E810" s="763"/>
      <c r="F810" s="764"/>
      <c r="G810" s="348" t="s">
        <v>641</v>
      </c>
      <c r="H810" s="349"/>
      <c r="I810" s="349"/>
      <c r="J810" s="349"/>
      <c r="K810" s="350"/>
      <c r="L810" s="401" t="s">
        <v>660</v>
      </c>
      <c r="M810" s="402"/>
      <c r="N810" s="402"/>
      <c r="O810" s="402"/>
      <c r="P810" s="402"/>
      <c r="Q810" s="402"/>
      <c r="R810" s="402"/>
      <c r="S810" s="402"/>
      <c r="T810" s="402"/>
      <c r="U810" s="402"/>
      <c r="V810" s="402"/>
      <c r="W810" s="402"/>
      <c r="X810" s="403"/>
      <c r="Y810" s="398">
        <v>0.32400000000000001</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3"/>
      <c r="C811" s="763"/>
      <c r="D811" s="763"/>
      <c r="E811" s="763"/>
      <c r="F811" s="764"/>
      <c r="G811" s="348" t="s">
        <v>640</v>
      </c>
      <c r="H811" s="349"/>
      <c r="I811" s="349"/>
      <c r="J811" s="349"/>
      <c r="K811" s="350"/>
      <c r="L811" s="401" t="s">
        <v>645</v>
      </c>
      <c r="M811" s="402"/>
      <c r="N811" s="402"/>
      <c r="O811" s="402"/>
      <c r="P811" s="402"/>
      <c r="Q811" s="402"/>
      <c r="R811" s="402"/>
      <c r="S811" s="402"/>
      <c r="T811" s="402"/>
      <c r="U811" s="402"/>
      <c r="V811" s="402"/>
      <c r="W811" s="402"/>
      <c r="X811" s="403"/>
      <c r="Y811" s="398">
        <v>0.155364</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63"/>
      <c r="C812" s="763"/>
      <c r="D812" s="763"/>
      <c r="E812" s="763"/>
      <c r="F812" s="764"/>
      <c r="G812" s="348" t="s">
        <v>643</v>
      </c>
      <c r="H812" s="349"/>
      <c r="I812" s="349"/>
      <c r="J812" s="349"/>
      <c r="K812" s="350"/>
      <c r="L812" s="401" t="s">
        <v>659</v>
      </c>
      <c r="M812" s="402"/>
      <c r="N812" s="402"/>
      <c r="O812" s="402"/>
      <c r="P812" s="402"/>
      <c r="Q812" s="402"/>
      <c r="R812" s="402"/>
      <c r="S812" s="402"/>
      <c r="T812" s="402"/>
      <c r="U812" s="402"/>
      <c r="V812" s="402"/>
      <c r="W812" s="402"/>
      <c r="X812" s="403"/>
      <c r="Y812" s="398">
        <v>0.81837499999999996</v>
      </c>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12.39076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464</v>
      </c>
      <c r="AM831" s="956"/>
      <c r="AN831" s="956"/>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26"/>
      <c r="AP836" s="427" t="s">
        <v>420</v>
      </c>
      <c r="AQ836" s="427"/>
      <c r="AR836" s="427"/>
      <c r="AS836" s="427"/>
      <c r="AT836" s="427"/>
      <c r="AU836" s="427"/>
      <c r="AV836" s="427"/>
      <c r="AW836" s="427"/>
      <c r="AX836" s="427"/>
    </row>
    <row r="837" spans="1:50" ht="124.5" customHeight="1" x14ac:dyDescent="0.15">
      <c r="A837" s="404">
        <v>1</v>
      </c>
      <c r="B837" s="404">
        <v>1</v>
      </c>
      <c r="C837" s="424" t="s">
        <v>689</v>
      </c>
      <c r="D837" s="418"/>
      <c r="E837" s="418"/>
      <c r="F837" s="418"/>
      <c r="G837" s="418"/>
      <c r="H837" s="418"/>
      <c r="I837" s="418"/>
      <c r="J837" s="419">
        <v>5011105002256</v>
      </c>
      <c r="K837" s="420"/>
      <c r="L837" s="420"/>
      <c r="M837" s="420"/>
      <c r="N837" s="420"/>
      <c r="O837" s="420"/>
      <c r="P837" s="425" t="s">
        <v>664</v>
      </c>
      <c r="Q837" s="317"/>
      <c r="R837" s="317"/>
      <c r="S837" s="317"/>
      <c r="T837" s="317"/>
      <c r="U837" s="317"/>
      <c r="V837" s="317"/>
      <c r="W837" s="317"/>
      <c r="X837" s="317"/>
      <c r="Y837" s="318">
        <v>10.9</v>
      </c>
      <c r="Z837" s="319"/>
      <c r="AA837" s="319"/>
      <c r="AB837" s="320"/>
      <c r="AC837" s="328" t="s">
        <v>493</v>
      </c>
      <c r="AD837" s="423"/>
      <c r="AE837" s="423"/>
      <c r="AF837" s="423"/>
      <c r="AG837" s="423"/>
      <c r="AH837" s="421">
        <v>1</v>
      </c>
      <c r="AI837" s="422"/>
      <c r="AJ837" s="422"/>
      <c r="AK837" s="422"/>
      <c r="AL837" s="325">
        <v>100</v>
      </c>
      <c r="AM837" s="326"/>
      <c r="AN837" s="326"/>
      <c r="AO837" s="327"/>
      <c r="AP837" s="321" t="s">
        <v>669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26"/>
      <c r="AP869" s="427" t="s">
        <v>420</v>
      </c>
      <c r="AQ869" s="427"/>
      <c r="AR869" s="427"/>
      <c r="AS869" s="427"/>
      <c r="AT869" s="427"/>
      <c r="AU869" s="427"/>
      <c r="AV869" s="427"/>
      <c r="AW869" s="427"/>
      <c r="AX869" s="427"/>
    </row>
    <row r="870" spans="1:50" ht="88.5" customHeight="1" x14ac:dyDescent="0.15">
      <c r="A870" s="404">
        <v>1</v>
      </c>
      <c r="B870" s="404">
        <v>1</v>
      </c>
      <c r="C870" s="424" t="s">
        <v>663</v>
      </c>
      <c r="D870" s="418"/>
      <c r="E870" s="418"/>
      <c r="F870" s="418"/>
      <c r="G870" s="418"/>
      <c r="H870" s="418"/>
      <c r="I870" s="418"/>
      <c r="J870" s="419">
        <v>5020005005005</v>
      </c>
      <c r="K870" s="420"/>
      <c r="L870" s="420"/>
      <c r="M870" s="420"/>
      <c r="N870" s="420"/>
      <c r="O870" s="420"/>
      <c r="P870" s="425" t="s">
        <v>665</v>
      </c>
      <c r="Q870" s="317"/>
      <c r="R870" s="317"/>
      <c r="S870" s="317"/>
      <c r="T870" s="317"/>
      <c r="U870" s="317"/>
      <c r="V870" s="317"/>
      <c r="W870" s="317"/>
      <c r="X870" s="317"/>
      <c r="Y870" s="318">
        <v>2.6</v>
      </c>
      <c r="Z870" s="319"/>
      <c r="AA870" s="319"/>
      <c r="AB870" s="320"/>
      <c r="AC870" s="328" t="s">
        <v>493</v>
      </c>
      <c r="AD870" s="423"/>
      <c r="AE870" s="423"/>
      <c r="AF870" s="423"/>
      <c r="AG870" s="423"/>
      <c r="AH870" s="421">
        <v>1</v>
      </c>
      <c r="AI870" s="422"/>
      <c r="AJ870" s="422"/>
      <c r="AK870" s="422"/>
      <c r="AL870" s="325">
        <v>100</v>
      </c>
      <c r="AM870" s="326"/>
      <c r="AN870" s="326"/>
      <c r="AO870" s="327"/>
      <c r="AP870" s="321" t="s">
        <v>670</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53.2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26"/>
      <c r="AP902" s="427" t="s">
        <v>420</v>
      </c>
      <c r="AQ902" s="427"/>
      <c r="AR902" s="427"/>
      <c r="AS902" s="427"/>
      <c r="AT902" s="427"/>
      <c r="AU902" s="427"/>
      <c r="AV902" s="427"/>
      <c r="AW902" s="427"/>
      <c r="AX902" s="427"/>
    </row>
    <row r="903" spans="1:50" ht="116.25" customHeight="1" x14ac:dyDescent="0.15">
      <c r="A903" s="404">
        <v>1</v>
      </c>
      <c r="B903" s="404">
        <v>1</v>
      </c>
      <c r="C903" s="424" t="s">
        <v>688</v>
      </c>
      <c r="D903" s="418"/>
      <c r="E903" s="418"/>
      <c r="F903" s="418"/>
      <c r="G903" s="418"/>
      <c r="H903" s="418"/>
      <c r="I903" s="418"/>
      <c r="J903" s="419">
        <v>1011005003473</v>
      </c>
      <c r="K903" s="420"/>
      <c r="L903" s="420"/>
      <c r="M903" s="420"/>
      <c r="N903" s="420"/>
      <c r="O903" s="420"/>
      <c r="P903" s="425" t="s">
        <v>666</v>
      </c>
      <c r="Q903" s="317"/>
      <c r="R903" s="317"/>
      <c r="S903" s="317"/>
      <c r="T903" s="317"/>
      <c r="U903" s="317"/>
      <c r="V903" s="317"/>
      <c r="W903" s="317"/>
      <c r="X903" s="317"/>
      <c r="Y903" s="318">
        <v>4.8</v>
      </c>
      <c r="Z903" s="319"/>
      <c r="AA903" s="319"/>
      <c r="AB903" s="320"/>
      <c r="AC903" s="328" t="s">
        <v>493</v>
      </c>
      <c r="AD903" s="423"/>
      <c r="AE903" s="423"/>
      <c r="AF903" s="423"/>
      <c r="AG903" s="423"/>
      <c r="AH903" s="421">
        <v>3</v>
      </c>
      <c r="AI903" s="422"/>
      <c r="AJ903" s="422"/>
      <c r="AK903" s="422"/>
      <c r="AL903" s="325">
        <v>100</v>
      </c>
      <c r="AM903" s="326"/>
      <c r="AN903" s="326"/>
      <c r="AO903" s="327"/>
      <c r="AP903" s="321" t="s">
        <v>671</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26"/>
      <c r="AP935" s="427" t="s">
        <v>420</v>
      </c>
      <c r="AQ935" s="427"/>
      <c r="AR935" s="427"/>
      <c r="AS935" s="427"/>
      <c r="AT935" s="427"/>
      <c r="AU935" s="427"/>
      <c r="AV935" s="427"/>
      <c r="AW935" s="427"/>
      <c r="AX935" s="427"/>
    </row>
    <row r="936" spans="1:50" ht="111" customHeight="1" x14ac:dyDescent="0.15">
      <c r="A936" s="404">
        <v>1</v>
      </c>
      <c r="B936" s="404">
        <v>1</v>
      </c>
      <c r="C936" s="424" t="s">
        <v>690</v>
      </c>
      <c r="D936" s="418"/>
      <c r="E936" s="418"/>
      <c r="F936" s="418"/>
      <c r="G936" s="418"/>
      <c r="H936" s="418"/>
      <c r="I936" s="418"/>
      <c r="J936" s="419">
        <v>3010001071755</v>
      </c>
      <c r="K936" s="420"/>
      <c r="L936" s="420"/>
      <c r="M936" s="420"/>
      <c r="N936" s="420"/>
      <c r="O936" s="420"/>
      <c r="P936" s="425" t="s">
        <v>667</v>
      </c>
      <c r="Q936" s="317"/>
      <c r="R936" s="317"/>
      <c r="S936" s="317"/>
      <c r="T936" s="317"/>
      <c r="U936" s="317"/>
      <c r="V936" s="317"/>
      <c r="W936" s="317"/>
      <c r="X936" s="317"/>
      <c r="Y936" s="318">
        <v>6.6</v>
      </c>
      <c r="Z936" s="319"/>
      <c r="AA936" s="319"/>
      <c r="AB936" s="320"/>
      <c r="AC936" s="328" t="s">
        <v>493</v>
      </c>
      <c r="AD936" s="423"/>
      <c r="AE936" s="423"/>
      <c r="AF936" s="423"/>
      <c r="AG936" s="423"/>
      <c r="AH936" s="421">
        <v>2</v>
      </c>
      <c r="AI936" s="422"/>
      <c r="AJ936" s="422"/>
      <c r="AK936" s="422"/>
      <c r="AL936" s="325">
        <v>100</v>
      </c>
      <c r="AM936" s="326"/>
      <c r="AN936" s="326"/>
      <c r="AO936" s="327"/>
      <c r="AP936" s="321" t="s">
        <v>672</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26"/>
      <c r="AP968" s="427" t="s">
        <v>420</v>
      </c>
      <c r="AQ968" s="427"/>
      <c r="AR968" s="427"/>
      <c r="AS968" s="427"/>
      <c r="AT968" s="427"/>
      <c r="AU968" s="427"/>
      <c r="AV968" s="427"/>
      <c r="AW968" s="427"/>
      <c r="AX968" s="427"/>
    </row>
    <row r="969" spans="1:50" ht="126" customHeight="1" x14ac:dyDescent="0.15">
      <c r="A969" s="404">
        <v>1</v>
      </c>
      <c r="B969" s="404">
        <v>1</v>
      </c>
      <c r="C969" s="424" t="s">
        <v>691</v>
      </c>
      <c r="D969" s="418"/>
      <c r="E969" s="418"/>
      <c r="F969" s="418"/>
      <c r="G969" s="418"/>
      <c r="H969" s="418"/>
      <c r="I969" s="418"/>
      <c r="J969" s="419">
        <v>3010001035099</v>
      </c>
      <c r="K969" s="420"/>
      <c r="L969" s="420"/>
      <c r="M969" s="420"/>
      <c r="N969" s="420"/>
      <c r="O969" s="420"/>
      <c r="P969" s="425" t="s">
        <v>668</v>
      </c>
      <c r="Q969" s="317"/>
      <c r="R969" s="317"/>
      <c r="S969" s="317"/>
      <c r="T969" s="317"/>
      <c r="U969" s="317"/>
      <c r="V969" s="317"/>
      <c r="W969" s="317"/>
      <c r="X969" s="317"/>
      <c r="Y969" s="318">
        <v>12.4</v>
      </c>
      <c r="Z969" s="319"/>
      <c r="AA969" s="319"/>
      <c r="AB969" s="320"/>
      <c r="AC969" s="328" t="s">
        <v>493</v>
      </c>
      <c r="AD969" s="423"/>
      <c r="AE969" s="423"/>
      <c r="AF969" s="423"/>
      <c r="AG969" s="423"/>
      <c r="AH969" s="421">
        <v>1</v>
      </c>
      <c r="AI969" s="422"/>
      <c r="AJ969" s="422"/>
      <c r="AK969" s="422"/>
      <c r="AL969" s="325">
        <v>100</v>
      </c>
      <c r="AM969" s="326"/>
      <c r="AN969" s="326"/>
      <c r="AO969" s="327"/>
      <c r="AP969" s="321" t="s">
        <v>671</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448</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464</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449</v>
      </c>
      <c r="AQ1101" s="427"/>
      <c r="AR1101" s="427"/>
      <c r="AS1101" s="427"/>
      <c r="AT1101" s="427"/>
      <c r="AU1101" s="427"/>
      <c r="AV1101" s="427"/>
      <c r="AW1101" s="427"/>
      <c r="AX1101" s="427"/>
    </row>
    <row r="1102" spans="1:50" ht="30" customHeight="1" x14ac:dyDescent="0.15">
      <c r="A1102" s="404">
        <v>1</v>
      </c>
      <c r="B1102" s="404">
        <v>1</v>
      </c>
      <c r="C1102" s="893"/>
      <c r="D1102" s="893"/>
      <c r="E1102" s="261" t="s">
        <v>564</v>
      </c>
      <c r="F1102" s="892"/>
      <c r="G1102" s="892"/>
      <c r="H1102" s="892"/>
      <c r="I1102" s="892"/>
      <c r="J1102" s="419" t="s">
        <v>565</v>
      </c>
      <c r="K1102" s="420"/>
      <c r="L1102" s="420"/>
      <c r="M1102" s="420"/>
      <c r="N1102" s="420"/>
      <c r="O1102" s="420"/>
      <c r="P1102" s="425"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6" manualBreakCount="6">
    <brk id="68" max="49" man="1"/>
    <brk id="440" max="49" man="1"/>
    <brk id="553" max="49" man="1"/>
    <brk id="735"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2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548</v>
      </c>
      <c r="AF2" s="996"/>
      <c r="AG2" s="996"/>
      <c r="AH2" s="996"/>
      <c r="AI2" s="996" t="s">
        <v>545</v>
      </c>
      <c r="AJ2" s="996"/>
      <c r="AK2" s="996"/>
      <c r="AL2" s="996"/>
      <c r="AM2" s="996" t="s">
        <v>519</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549</v>
      </c>
      <c r="AF9" s="996"/>
      <c r="AG9" s="996"/>
      <c r="AH9" s="996"/>
      <c r="AI9" s="996" t="s">
        <v>545</v>
      </c>
      <c r="AJ9" s="996"/>
      <c r="AK9" s="996"/>
      <c r="AL9" s="996"/>
      <c r="AM9" s="996" t="s">
        <v>519</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469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548</v>
      </c>
      <c r="AF16" s="996"/>
      <c r="AG16" s="996"/>
      <c r="AH16" s="996"/>
      <c r="AI16" s="996" t="s">
        <v>546</v>
      </c>
      <c r="AJ16" s="996"/>
      <c r="AK16" s="996"/>
      <c r="AL16" s="996"/>
      <c r="AM16" s="996" t="s">
        <v>519</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469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550</v>
      </c>
      <c r="AF23" s="996"/>
      <c r="AG23" s="996"/>
      <c r="AH23" s="996"/>
      <c r="AI23" s="996" t="s">
        <v>545</v>
      </c>
      <c r="AJ23" s="996"/>
      <c r="AK23" s="996"/>
      <c r="AL23" s="996"/>
      <c r="AM23" s="996" t="s">
        <v>519</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469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548</v>
      </c>
      <c r="AF30" s="996"/>
      <c r="AG30" s="996"/>
      <c r="AH30" s="996"/>
      <c r="AI30" s="996" t="s">
        <v>545</v>
      </c>
      <c r="AJ30" s="996"/>
      <c r="AK30" s="996"/>
      <c r="AL30" s="996"/>
      <c r="AM30" s="996" t="s">
        <v>543</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469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550</v>
      </c>
      <c r="AF37" s="996"/>
      <c r="AG37" s="996"/>
      <c r="AH37" s="996"/>
      <c r="AI37" s="996" t="s">
        <v>547</v>
      </c>
      <c r="AJ37" s="996"/>
      <c r="AK37" s="996"/>
      <c r="AL37" s="996"/>
      <c r="AM37" s="996" t="s">
        <v>544</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469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548</v>
      </c>
      <c r="AF44" s="996"/>
      <c r="AG44" s="996"/>
      <c r="AH44" s="996"/>
      <c r="AI44" s="996" t="s">
        <v>545</v>
      </c>
      <c r="AJ44" s="996"/>
      <c r="AK44" s="996"/>
      <c r="AL44" s="996"/>
      <c r="AM44" s="996" t="s">
        <v>519</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548</v>
      </c>
      <c r="AF51" s="996"/>
      <c r="AG51" s="996"/>
      <c r="AH51" s="996"/>
      <c r="AI51" s="996" t="s">
        <v>545</v>
      </c>
      <c r="AJ51" s="996"/>
      <c r="AK51" s="996"/>
      <c r="AL51" s="996"/>
      <c r="AM51" s="996" t="s">
        <v>519</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548</v>
      </c>
      <c r="AF58" s="996"/>
      <c r="AG58" s="996"/>
      <c r="AH58" s="996"/>
      <c r="AI58" s="996" t="s">
        <v>545</v>
      </c>
      <c r="AJ58" s="996"/>
      <c r="AK58" s="996"/>
      <c r="AL58" s="996"/>
      <c r="AM58" s="996" t="s">
        <v>519</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469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548</v>
      </c>
      <c r="AF65" s="996"/>
      <c r="AG65" s="996"/>
      <c r="AH65" s="996"/>
      <c r="AI65" s="996" t="s">
        <v>545</v>
      </c>
      <c r="AJ65" s="996"/>
      <c r="AK65" s="996"/>
      <c r="AL65" s="996"/>
      <c r="AM65" s="996" t="s">
        <v>519</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2019-05-30T08:36:24Z</cp:lastPrinted>
  <dcterms:created xsi:type="dcterms:W3CDTF">2012-03-13T00:50:25Z</dcterms:created>
  <dcterms:modified xsi:type="dcterms:W3CDTF">2019-07-22T00:51:02Z</dcterms:modified>
</cp:coreProperties>
</file>