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23D341F3-167D-4513-BA3B-49002CC5BEC2}" xr6:coauthVersionLast="36" xr6:coauthVersionMax="36" xr10:uidLastSave="{00000000-0000-0000-0000-000000000000}"/>
  <bookViews>
    <workbookView xWindow="10350" yWindow="0" windowWidth="14580" windowHeight="597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<sst xmlns="http://schemas.openxmlformats.org/spreadsheetml/2006/main" count="3184" uniqueCount="759">
  <si>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</si>
  <si>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</si>
  <si>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</si>
  <si>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</si>
  <si>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</si>
  <si>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</si>
  <si>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</si>
  <si>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</si>
  <si>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</si>
  <si>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</si>
  <si>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</si>
  <si>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</si>
  <si>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</si>
  <si>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</si>
  <si>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</si>
  <si>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</si>
  <si>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</si>
  <si>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</si>
  <si>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</si>
  <si>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</si>
  <si>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</si>
  <si>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</si>
  <si>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</si>
  <si>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</si>
  <si>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</si>
  <si>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</si>
  <si>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</si>
  <si>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</si>
  <si>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</si>
  <si>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</si>
  <si>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</si>
  <si>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</si>
  <si>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</si>
  <si>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</si>
  <si>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</si>
  <si>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</si>
  <si>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</si>
  <si>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</si>
  <si>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</si>
  <si>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</si>
  <si>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</si>
  <si>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</si>
  <si>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</si>
  <si>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</si>
  <si>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</si>
  <si>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</si>
  <si>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</si>
  <si>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</si>
  <si>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</si>
  <si>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</si>
  <si>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</si>
  <si>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</si>
  <si>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</si>
  <si>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</si>
  <si>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</si>
  <si>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</si>
  <si>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</si>
  <si>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</si>
  <si>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</si>
  <si>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</si>
  <si>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</si>
  <si>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</si>
  <si>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</si>
  <si>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</si>
  <si>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</si>
  <si>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</si>
  <si>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</si>
  <si>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</si>
  <si>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</si>
  <si>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</si>
  <si>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</si>
  <si>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</si>
  <si>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</si>
  <si>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</si>
  <si>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</si>
  <si>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</si>
  <si>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</si>
  <si>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</si>
  <si>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</si>
  <si>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</si>
  <si>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</si>
  <si>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</si>
  <si>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</si>
  <si>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</si>
  <si>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</si>
  <si>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</si>
  <si>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</si>
  <si>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</si>
  <si>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</si>
  <si>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</si>
  <si>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</si>
  <si>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</si>
  <si>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</si>
  <si>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</si>
  <si>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</si>
  <si>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</si>
  <si>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</si>
  <si>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</si>
  <si>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</si>
  <si>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</si>
  <si>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</si>
  <si>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</si>
  <si>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</si>
  <si>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</si>
  <si>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</si>
  <si>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</si>
  <si>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</si>
  <si>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</si>
  <si>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</si>
  <si>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</si>
  <si>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</si>
  <si>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</si>
  <si>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</si>
  <si>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</si>
  <si>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</si>
  <si>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</si>
  <si>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</si>
  <si>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</si>
  <si>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</si>
  <si>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</si>
  <si>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</si>
  <si>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</si>
  <si>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</si>
  <si>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</si>
  <si>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</si>
  <si>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</si>
  <si>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</si>
  <si>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</si>
  <si>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</si>
  <si>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</si>
  <si>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</si>
  <si>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</si>
  <si>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</si>
  <si>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</si>
  <si>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</si>
  <si>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</si>
  <si>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</si>
  <si>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</si>
  <si>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</si>
  <si>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</si>
  <si>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</si>
  <si>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</si>
  <si>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</si>
  <si>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</si>
  <si>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</si>
  <si>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</si>
  <si>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</si>
  <si>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</si>
  <si>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</si>
  <si>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</si>
  <si>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</si>
  <si>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</si>
  <si>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</si>
  <si>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</si>
  <si>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</si>
  <si>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</si>
  <si>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</si>
  <si>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</si>
  <si>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</si>
  <si>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</si>
  <si>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</si>
  <si>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</si>
  <si>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</si>
  <si>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</si>
  <si>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</si>
  <si>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</si>
  <si>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</si>
  <si>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</si>
  <si>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</si>
  <si>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</si>
  <si>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</si>
  <si>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</si>
  <si>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</si>
  <si>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</si>
  <si>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</si>
  <si>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</si>
  <si>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</si>
  <si>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</si>
  <si>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</si>
  <si>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</si>
  <si>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</si>
  <si>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</si>
  <si>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</si>
  <si>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</si>
  <si>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</si>
  <si>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</si>
  <si>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</si>
  <si>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</si>
  <si>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</si>
  <si>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</si>
  <si>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</si>
  <si>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</si>
  <si>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</si>
  <si>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</si>
  <si>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</si>
  <si>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</si>
  <si>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</si>
  <si>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</si>
  <si>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</si>
  <si>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</si>
  <si>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</si>
  <si>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</si>
  <si>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</si>
  <si>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</si>
  <si>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</si>
  <si>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</si>
  <si>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</si>
  <si>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</si>
  <si>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</si>
  <si>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</si>
  <si>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</si>
  <si>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</si>
  <si>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</si>
  <si>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</si>
  <si>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</si>
  <si>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</si>
  <si>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</si>
  <si>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</si>
  <si>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</si>
  <si>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</si>
  <si>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</si>
  <si>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</si>
  <si>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</si>
  <si>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</si>
  <si>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</si>
  <si>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</si>
  <si>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</si>
  <si>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</si>
  <si>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</si>
  <si>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</si>
  <si>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</si>
  <si>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</si>
  <si>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</si>
  <si>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</si>
  <si>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</si>
  <si>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</si>
  <si>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</si>
  <si>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</si>
  <si>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</si>
  <si>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</si>
  <si>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</si>
  <si>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</si>
  <si>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</si>
  <si>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</si>
  <si>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</si>
  <si>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</si>
  <si>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</si>
  <si>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</si>
  <si>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</si>
  <si>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</si>
  <si>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</si>
  <si>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</si>
  <si>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</si>
  <si>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</si>
  <si>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</si>
  <si>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</si>
  <si>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</si>
  <si>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</si>
  <si>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</si>
  <si>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</si>
  <si>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</si>
  <si>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</si>
  <si>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</si>
  <si>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</si>
  <si>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</si>
  <si>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</si>
  <si>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</si>
  <si>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</si>
  <si>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</si>
  <si>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</si>
  <si>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</si>
  <si>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</si>
  <si>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</si>
  <si>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</si>
  <si>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</si>
  <si>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</si>
  <si>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</si>
  <si>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</si>
  <si>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</si>
  <si>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</si>
  <si>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</si>
  <si>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</si>
  <si>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</si>
  <si>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</si>
  <si>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</si>
  <si>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</si>
  <si>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</si>
  <si>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</si>
  <si>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</si>
  <si>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</si>
  <si>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</si>
  <si>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</si>
  <si>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</si>
  <si>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</si>
  <si>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</si>
  <si>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</si>
  <si>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</si>
  <si>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</si>
  <si>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</si>
  <si>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</si>
  <si>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</si>
  <si>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</si>
  <si>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</si>
  <si>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</si>
  <si>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</si>
  <si>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</si>
  <si>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</si>
  <si>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</si>
  <si>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</si>
  <si>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</si>
  <si>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</si>
  <si>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</si>
  <si>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</si>
  <si>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</si>
  <si>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</si>
  <si>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</si>
  <si>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</si>
  <si>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</si>
  <si>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</si>
  <si>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</si>
  <si>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</si>
  <si>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</si>
  <si>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</si>
  <si>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</si>
  <si>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</si>
  <si>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</si>
  <si>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</si>
  <si>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</si>
  <si>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</si>
  <si>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</si>
  <si>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</si>
  <si>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</si>
  <si>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</si>
  <si>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</si>
  <si>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</si>
  <si>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</si>
  <si>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</si>
  <si>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</si>
  <si>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</si>
  <si>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</si>
  <si>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</si>
  <si>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</si>
  <si>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</si>
  <si>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</si>
  <si>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</si>
  <si>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</si>
  <si>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</si>
  <si>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</si>
  <si>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</si>
  <si>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</si>
  <si>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</si>
  <si>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</si>
  <si>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</si>
  <si>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</si>
  <si>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</si>
  <si>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</si>
  <si>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</si>
  <si>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</si>
  <si>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</si>
  <si>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</si>
  <si>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</si>
  <si>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</si>
  <si>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</si>
  <si>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</si>
  <si>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</si>
  <si>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</si>
  <si>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</si>
  <si>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</si>
  <si>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</si>
  <si>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</si>
  <si>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</si>
  <si>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</si>
  <si>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</si>
  <si>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</si>
  <si>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</si>
  <si>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</si>
  <si>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</si>
  <si>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</si>
  <si>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</si>
  <si>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</si>
  <si>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</si>
  <si>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</si>
  <si>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</si>
  <si>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</si>
  <si>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</si>
  <si>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</si>
  <si>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</si>
  <si>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</si>
  <si>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</si>
  <si>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</si>
  <si>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</si>
  <si>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</si>
  <si>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</si>
  <si>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</si>
  <si>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</si>
  <si>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</si>
  <si>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</si>
  <si>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</si>
  <si>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</si>
  <si>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</si>
  <si>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</si>
  <si>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</si>
  <si>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</si>
  <si>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</si>
  <si>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</si>
  <si>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</si>
  <si>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</si>
  <si>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</si>
  <si>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</si>
  <si>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</si>
  <si>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</si>
  <si>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</si>
  <si>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</si>
  <si>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</si>
  <si>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</si>
  <si>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</si>
  <si>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</si>
  <si>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</si>
  <si>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</si>
  <si>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</si>
  <si>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</si>
  <si>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</si>
  <si>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</si>
  <si>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</si>
  <si>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</si>
  <si>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</si>
  <si>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</si>
  <si>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</si>
  <si>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</si>
  <si>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</si>
  <si>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</si>
  <si>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</si>
  <si>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</si>
  <si>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</si>
  <si>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</si>
  <si>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</si>
  <si>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</si>
  <si>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</si>
  <si>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</si>
  <si>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</si>
  <si>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</si>
  <si>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</si>
  <si>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</si>
  <si>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</si>
  <si>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</si>
  <si>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</si>
  <si>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</si>
  <si>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</si>
  <si>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</si>
  <si>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</si>
  <si>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</si>
  <si>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</si>
  <si>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</si>
  <si>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</si>
  <si>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</si>
  <si>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</si>
  <si>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</si>
  <si>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</si>
  <si>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</si>
  <si>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</si>
  <si>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</si>
  <si>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</si>
  <si>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</si>
  <si>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</si>
  <si>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</si>
  <si>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</si>
  <si>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</si>
  <si>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</si>
  <si>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</si>
  <si>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</si>
  <si>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</si>
  <si>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</si>
  <si>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</si>
  <si>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</si>
  <si>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</si>
  <si>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</si>
  <si>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</si>
  <si>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</si>
  <si>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</si>
  <si>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</si>
  <si>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</si>
  <si>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</si>
  <si>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</si>
  <si>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</si>
  <si>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</si>
  <si>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</si>
  <si>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</si>
  <si>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</si>
  <si>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</si>
  <si>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</si>
  <si>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</si>
  <si>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</si>
  <si>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</si>
  <si>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</si>
  <si>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</si>
  <si>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</si>
  <si>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</si>
  <si>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</si>
  <si>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</si>
  <si>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</si>
  <si>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</si>
  <si>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</si>
  <si>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</si>
  <si>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</si>
  <si>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</si>
  <si>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</si>
  <si>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</si>
  <si>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</si>
  <si>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</si>
  <si>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</si>
  <si>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</si>
  <si>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</si>
  <si>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</si>
  <si>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</si>
  <si>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</si>
  <si>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</si>
  <si>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</si>
  <si>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</si>
  <si>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</si>
  <si>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</si>
  <si>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</si>
  <si>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</si>
  <si>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</si>
  <si>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</si>
  <si>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</si>
  <si>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</si>
  <si>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</si>
  <si>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</si>
  <si>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</si>
  <si>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</si>
  <si>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</si>
  <si>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</si>
  <si>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</si>
  <si>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</si>
  <si>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</si>
  <si>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</si>
  <si>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</si>
  <si>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</si>
  <si>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</si>
  <si>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</si>
  <si>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</si>
  <si>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</si>
  <si>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</si>
  <si>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</si>
  <si>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</si>
  <si>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</si>
  <si>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</si>
  <si>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</si>
  <si>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</si>
  <si>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</si>
  <si>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</si>
  <si>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</si>
  <si>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</si>
  <si>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</si>
  <si>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</si>
  <si>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</si>
  <si>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</si>
  <si>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</si>
  <si>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</si>
  <si>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</si>
  <si>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</si>
  <si>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</si>
  <si>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</si>
  <si>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</si>
  <si>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</si>
  <si>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</si>
  <si>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</si>
  <si>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</si>
  <si>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</si>
  <si>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原子力システム研究開発委託費</t>
    <phoneticPr fontId="5"/>
  </si>
  <si>
    <t>平成１７年度</t>
    <phoneticPr fontId="5"/>
  </si>
  <si>
    <t>終了予定なし</t>
    <phoneticPr fontId="5"/>
  </si>
  <si>
    <t>研究開発戦略官（新型炉・原子力人材育成担当）
奥野　真</t>
    <phoneticPr fontId="5"/>
  </si>
  <si>
    <t>特別会計に関する法律施行令
第51条第4項第3号、5号</t>
    <phoneticPr fontId="5"/>
  </si>
  <si>
    <t>-</t>
    <phoneticPr fontId="5"/>
  </si>
  <si>
    <t>-</t>
    <phoneticPr fontId="5"/>
  </si>
  <si>
    <t>-</t>
    <phoneticPr fontId="5"/>
  </si>
  <si>
    <t>-</t>
    <phoneticPr fontId="5"/>
  </si>
  <si>
    <t>当該年度に実施する中間評価及び事後評価での評価（SABCD)のうち、計画通りの成果が挙げられ、又は見込まれるとされたA評価以上の課題の件数割合</t>
    <phoneticPr fontId="5"/>
  </si>
  <si>
    <t>％</t>
    <phoneticPr fontId="5"/>
  </si>
  <si>
    <t>％</t>
    <phoneticPr fontId="5"/>
  </si>
  <si>
    <t>本</t>
    <phoneticPr fontId="5"/>
  </si>
  <si>
    <t>本</t>
    <phoneticPr fontId="5"/>
  </si>
  <si>
    <t>件</t>
    <phoneticPr fontId="5"/>
  </si>
  <si>
    <t>執行額（百万円）／実施課題件数
*繰越し分及び課題管理費を除く　　　　　　　　　　</t>
    <phoneticPr fontId="5"/>
  </si>
  <si>
    <t>百万円</t>
    <phoneticPr fontId="5"/>
  </si>
  <si>
    <t>百万円/件</t>
    <phoneticPr fontId="5"/>
  </si>
  <si>
    <t>1,845/29</t>
    <phoneticPr fontId="5"/>
  </si>
  <si>
    <t>1,241/22</t>
    <phoneticPr fontId="5"/>
  </si>
  <si>
    <t>／　</t>
    <phoneticPr fontId="5"/>
  </si>
  <si>
    <t>　　/</t>
    <phoneticPr fontId="5"/>
  </si>
  <si>
    <t>／　　　　　　　　　　　　　　</t>
    <phoneticPr fontId="5"/>
  </si>
  <si>
    <t>／　　　　　　　　　　　　　　</t>
    <phoneticPr fontId="5"/>
  </si>
  <si>
    <t>　　/</t>
    <phoneticPr fontId="5"/>
  </si>
  <si>
    <t>「原子力システム研究開発事業」における当該年度に実施する中間評価及び事後評価での評価（SABCD)のうち、計画通りの成果が挙げられ、又は見込まれるとされたA評価以上の課題の件数割合</t>
    <phoneticPr fontId="5"/>
  </si>
  <si>
    <t>多様な原子力システム（原子炉、再処理、燃料加工）に関し、基礎的研究から工学的検証に至る領域における革新的な技術開発において、安全基盤技術の向上、放射性廃棄物の減容化及び有害度低減の開発を継続的に進め、研究成果論文の投稿、国内外の学会等での発表などで優れた成果を挙げることにより、エネルギーの安定供給化及び原子力を利用する先端科学技術の発展に資する研究開発成果に寄与する。</t>
    <phoneticPr fontId="5"/>
  </si>
  <si>
    <t>-</t>
    <phoneticPr fontId="5"/>
  </si>
  <si>
    <t>原子力が直面する様々な課題の克服に資することを目的に、国として実施する事業であり、負担関係（国側の負担）は妥当である。</t>
    <phoneticPr fontId="5"/>
  </si>
  <si>
    <t>使途・費目の精査を行ったうえで契約を締結しており、単位当たりコスト等の水準は妥当である。</t>
    <phoneticPr fontId="5"/>
  </si>
  <si>
    <t>使途・費目の精査を行って締結した契約に基づき、適正に事業が実施されており、資金の流れは中間段階でも合理的である。</t>
    <phoneticPr fontId="5"/>
  </si>
  <si>
    <t>当初の目標を上回る実績を上げており、また外部有識者による事後評価委員会において研究成果を評価し、当初目標に見合った成果が達成されていることを確認しており、成果実績は成果目標に見合ったものとなっている。</t>
    <phoneticPr fontId="5"/>
  </si>
  <si>
    <t>競争的環境下で、より実効性が高い課題を選定・実施しており、効果的である。</t>
    <phoneticPr fontId="5"/>
  </si>
  <si>
    <t>採択時に、外部有識者からなる審査委員会において、研究計画の実効性や目標の妥当性等の評価を実施し、当該評価に基づき、採択課題を決定することにより、見込みと同等の活動を実施している。</t>
    <phoneticPr fontId="5"/>
  </si>
  <si>
    <t>研究成果報告会の開催、研究成果報告書の国立国会図書館への納本等を通じて、広く成果の普及を図っている。</t>
    <phoneticPr fontId="5"/>
  </si>
  <si>
    <t>531</t>
    <phoneticPr fontId="5"/>
  </si>
  <si>
    <t>477</t>
    <phoneticPr fontId="5"/>
  </si>
  <si>
    <t>287</t>
    <phoneticPr fontId="5"/>
  </si>
  <si>
    <t>286</t>
    <phoneticPr fontId="5"/>
  </si>
  <si>
    <t>275</t>
    <phoneticPr fontId="5"/>
  </si>
  <si>
    <t>272</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</si>
  <si>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</si>
  <si>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</si>
  <si>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</si>
  <si>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</si>
  <si>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</si>
  <si>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原子力システム研究開発委託費</t>
    <phoneticPr fontId="5"/>
  </si>
  <si>
    <t>研究開発局</t>
    <phoneticPr fontId="5"/>
  </si>
  <si>
    <t>研究開発戦略官（新型炉・原子力人材育成担当）付</t>
    <phoneticPr fontId="5"/>
  </si>
  <si>
    <t>-</t>
    <phoneticPr fontId="5"/>
  </si>
  <si>
    <t>エネルギーの安定供給を図るため、原子力が将来直面する様々な課題に的確に対応し解決するとともに、原子力分野における我が国の国際競争力の維持・向上を図るため、多様な原子力システム（原子炉、再処理、燃料加工）に関し、基礎的研究から工学的検証に至る領域における革新的な技術開発を進めることを目的とする。</t>
    <phoneticPr fontId="5"/>
  </si>
  <si>
    <t>1,076/21</t>
    <phoneticPr fontId="5"/>
  </si>
  <si>
    <t>1,121/24</t>
    <phoneticPr fontId="5"/>
  </si>
  <si>
    <t>有</t>
  </si>
  <si>
    <t>‐</t>
  </si>
  <si>
    <t>A.国立研究開発法人日本原子力研究開発機構</t>
    <phoneticPr fontId="5"/>
  </si>
  <si>
    <t>物品費</t>
    <phoneticPr fontId="5"/>
  </si>
  <si>
    <t>設備備品費、消耗品費</t>
    <phoneticPr fontId="5"/>
  </si>
  <si>
    <t>人件費・謝金</t>
    <phoneticPr fontId="5"/>
  </si>
  <si>
    <t>人件費、謝金</t>
    <phoneticPr fontId="5"/>
  </si>
  <si>
    <t>旅費</t>
    <phoneticPr fontId="5"/>
  </si>
  <si>
    <t>その他</t>
    <phoneticPr fontId="5"/>
  </si>
  <si>
    <t>外注費（雑役務費）、その他（諸経費）、消費税相当額</t>
    <phoneticPr fontId="5"/>
  </si>
  <si>
    <t>間接経費</t>
    <phoneticPr fontId="5"/>
  </si>
  <si>
    <t>直接経費の30％</t>
    <phoneticPr fontId="5"/>
  </si>
  <si>
    <t>C.国立研究開発法人日本原子力研究開発機構</t>
    <phoneticPr fontId="5"/>
  </si>
  <si>
    <t>D.国立研究開発法人日本原子力研究開発機構</t>
    <phoneticPr fontId="5"/>
  </si>
  <si>
    <t>物品費</t>
  </si>
  <si>
    <t>人件費・謝金</t>
  </si>
  <si>
    <t>旅費</t>
  </si>
  <si>
    <t>その他</t>
  </si>
  <si>
    <t>間接経費</t>
  </si>
  <si>
    <t>設備備品費、消耗品費</t>
  </si>
  <si>
    <t>人件費、謝金</t>
  </si>
  <si>
    <t>外注費（雑役務費）、その他（諸経費）、消費税相当額</t>
  </si>
  <si>
    <t>直接経費の30％</t>
  </si>
  <si>
    <t>B.国立研究開発法人物質・材料研究機構</t>
    <rPh sb="10" eb="12">
      <t>ブッシツ</t>
    </rPh>
    <rPh sb="13" eb="15">
      <t>ザイリョウ</t>
    </rPh>
    <rPh sb="15" eb="17">
      <t>ケンキュウ</t>
    </rPh>
    <rPh sb="17" eb="19">
      <t>キコウ</t>
    </rPh>
    <phoneticPr fontId="5"/>
  </si>
  <si>
    <t>E.公益財団法人原子力安全研究協会</t>
    <phoneticPr fontId="5"/>
  </si>
  <si>
    <t>人件費</t>
  </si>
  <si>
    <t>業務実施費</t>
  </si>
  <si>
    <t>一般管理費</t>
  </si>
  <si>
    <t>業務担当職員、社会保険料等事業主負担分</t>
    <rPh sb="12" eb="13">
      <t>トウ</t>
    </rPh>
    <phoneticPr fontId="5"/>
  </si>
  <si>
    <t>消耗品費、国内旅費、諸謝金等</t>
  </si>
  <si>
    <t>直接経費の20％</t>
  </si>
  <si>
    <t>国立大学法人東京大学</t>
  </si>
  <si>
    <t>国立大学法人東京工業大学</t>
  </si>
  <si>
    <t>国立研究開発法人日本原子力研究開発機構</t>
  </si>
  <si>
    <t>国立大学法人北海道大学</t>
  </si>
  <si>
    <t>国立大学法人京都大学</t>
  </si>
  <si>
    <t>国立大学法人東京海洋大学</t>
  </si>
  <si>
    <t>学校法人五島育英会東京都市大学</t>
  </si>
  <si>
    <t>国立大学法人福井大学</t>
  </si>
  <si>
    <t>高速炉の安全性向上のための高次構造制御セラミック制御材の開発</t>
  </si>
  <si>
    <t>MA含有ブランケット燃料を活用した固有安全高速炉の開発</t>
  </si>
  <si>
    <t>学校法人五島育英会東京都市大学</t>
    <phoneticPr fontId="5"/>
  </si>
  <si>
    <t>学校法人五島育英会東京都市大学学</t>
  </si>
  <si>
    <t>国立大学法人東北大学</t>
  </si>
  <si>
    <t>国立大学法人東北大学</t>
    <rPh sb="6" eb="8">
      <t>トウホク</t>
    </rPh>
    <phoneticPr fontId="5"/>
  </si>
  <si>
    <t>革新炉材料開発のための次世代ナノスケール解析法の開発と照射後実験研究の国際ハブの構築</t>
  </si>
  <si>
    <t>国立研究開発法人日本原子力研究開発機構</t>
    <phoneticPr fontId="5"/>
  </si>
  <si>
    <t>B</t>
    <phoneticPr fontId="5"/>
  </si>
  <si>
    <t>MA分離変換技術の有効性向上のための柔軟な廃棄物管理法の実用化開発</t>
    <phoneticPr fontId="5"/>
  </si>
  <si>
    <t>MA分離変換技術の有効性向上のための柔軟な廃棄物管理法の実用化開発</t>
    <phoneticPr fontId="5"/>
  </si>
  <si>
    <t>高速炉を活用したLLFP核変換システムの研究開発</t>
    <phoneticPr fontId="5"/>
  </si>
  <si>
    <t>一般財団法人電力中央研究所</t>
  </si>
  <si>
    <t>安全性・経済性向上を目指したMA核変換用窒化物燃料サイクルに関する研究開発</t>
    <phoneticPr fontId="5"/>
  </si>
  <si>
    <t>交流高温超伝導マグネットと共鳴ビーム取出しを応用した加速器駆動核変換システム用革新的円形加速器の先導研究開発</t>
  </si>
  <si>
    <t>国立大学法人東京工業大学</t>
    <phoneticPr fontId="5"/>
  </si>
  <si>
    <t>環境負荷低減型軽水炉を使った核燃料サイクル概念の構築</t>
    <phoneticPr fontId="5"/>
  </si>
  <si>
    <t>エマルションフロー法を用いた新しい分離プロセスの研究開発</t>
    <phoneticPr fontId="5"/>
  </si>
  <si>
    <t>代理反応によるマイナーアクチノイド核分裂の即発中性子測定技術開発と中性子エネルギースペクトル評価</t>
  </si>
  <si>
    <t>本事業を効率的・効果的に実施するため研究開発課題の募集、課題選定審査及び課題管理等に関する業務を行う。また、これら業務を通じて公募事業の在り方や問題点等を抽出し、分析・考察を行う。</t>
    <phoneticPr fontId="5"/>
  </si>
  <si>
    <t>公益財団法人原子力安全研究協会</t>
    <phoneticPr fontId="5"/>
  </si>
  <si>
    <t>一般競争契約
（総合評価）</t>
    <phoneticPr fontId="5"/>
  </si>
  <si>
    <t>-</t>
    <phoneticPr fontId="5"/>
  </si>
  <si>
    <t>国立研究開発法人日本原子力研究開発機構</t>
    <phoneticPr fontId="5"/>
  </si>
  <si>
    <t>超伝導量子計測技術を駆使したTRU核種迅速線量評価システムの開発</t>
    <phoneticPr fontId="5"/>
  </si>
  <si>
    <t>国立大学法人東京大学</t>
    <phoneticPr fontId="5"/>
  </si>
  <si>
    <t>破壊制御技術導入による大規模バウンダリ破壊防止策に関する研究</t>
    <phoneticPr fontId="5"/>
  </si>
  <si>
    <t>J-PARCを用いた核変換システム（ADS）の構造材の弾き出し損傷断面積の測定</t>
    <phoneticPr fontId="5"/>
  </si>
  <si>
    <t>J-PARCを用いた核変換システム（ADS）の構造材の弾き出し損傷断面積の測定</t>
    <phoneticPr fontId="5"/>
  </si>
  <si>
    <t>代理反応によるマイナーアクチノイド核分裂の即発中性子測定技術開発と中性子エネルギースペクトル評価</t>
    <phoneticPr fontId="5"/>
  </si>
  <si>
    <t>MA分離変換技術の有効性向上のための柔軟な廃棄物管理法の実用化開発</t>
    <phoneticPr fontId="5"/>
  </si>
  <si>
    <t>早期実用化を目指したMA-Zr水素化物を用いた核変換処理に関する研究開発</t>
    <phoneticPr fontId="5"/>
  </si>
  <si>
    <t>国立研究開発法人日本原子力研究開発機構</t>
    <phoneticPr fontId="5"/>
  </si>
  <si>
    <t>革新的ナトリウム冷却高速炉におけるマルチレベル・マルチシナリオプラントシミュレーションシステム技術の研究開発</t>
    <phoneticPr fontId="5"/>
  </si>
  <si>
    <t>国立研究開発法人物質・材料研究機構</t>
  </si>
  <si>
    <t>国立研究開発法人物質・材料研究機構</t>
    <phoneticPr fontId="5"/>
  </si>
  <si>
    <t xml:space="preserve">国立研究開発法人産業技術総合研究所 </t>
  </si>
  <si>
    <t xml:space="preserve">国立研究開発法人産業技術総合研究所 </t>
    <phoneticPr fontId="5"/>
  </si>
  <si>
    <t xml:space="preserve">株式会社日立製作所 </t>
    <phoneticPr fontId="5"/>
  </si>
  <si>
    <t xml:space="preserve">日立ＧＥニュークリア・エナジー株式会社 </t>
    <phoneticPr fontId="5"/>
  </si>
  <si>
    <t xml:space="preserve">日立ＧＥニュークリア・エナジー株式会社 </t>
    <phoneticPr fontId="5"/>
  </si>
  <si>
    <t>日本核燃料開発株式会社</t>
    <phoneticPr fontId="5"/>
  </si>
  <si>
    <t xml:space="preserve">ニュークリア・デベロップメント株式会社 </t>
    <phoneticPr fontId="5"/>
  </si>
  <si>
    <t xml:space="preserve">国立大学法人九州大学 </t>
  </si>
  <si>
    <t xml:space="preserve">国立大学法人九州大学 </t>
    <phoneticPr fontId="5"/>
  </si>
  <si>
    <t xml:space="preserve">大学共同利用機関法人高エネルギー加速器研究機構 </t>
  </si>
  <si>
    <t xml:space="preserve">国立大学法人大阪大学 </t>
  </si>
  <si>
    <t xml:space="preserve">国立研究開発法人防災科学技術研究所  </t>
    <phoneticPr fontId="5"/>
  </si>
  <si>
    <t>柔軟性の高いMA回収・核変換技術の開発</t>
    <phoneticPr fontId="5"/>
  </si>
  <si>
    <t>核変換システム開発のための長寿命MA核種の高速中性子捕獲反応データの精度向上に関する研究</t>
    <phoneticPr fontId="5"/>
  </si>
  <si>
    <t>超伝導量子計測技術を駆使したTRU核種迅速線量評価システムの開発</t>
    <phoneticPr fontId="5"/>
  </si>
  <si>
    <t>超伝導量子計測技術を駆使したTRU核種迅速線量評価システムの開発</t>
    <phoneticPr fontId="5"/>
  </si>
  <si>
    <t>合理的なMA回収工程の構築に向けた溶媒抽出／低圧損抽出クロマトグラフィを組み合わせたハイブリッド型プロセスの開発</t>
    <phoneticPr fontId="5"/>
  </si>
  <si>
    <t>合理的なMA回収工程の構築に向けた溶媒抽出／低圧損抽出クロマトグラフィを組み合わせたハイブリッド型プロセスの開発</t>
    <phoneticPr fontId="5"/>
  </si>
  <si>
    <t>凸型炉心形状による再臨界防止固有安全高速炉に関する研究開発</t>
    <phoneticPr fontId="5"/>
  </si>
  <si>
    <t>放射線誘起表面活性効果を用いた超臨界圧軽水冷却炉の基盤技術研究</t>
    <phoneticPr fontId="5"/>
  </si>
  <si>
    <t>放射線誘起表面活性効果を用いた超臨界圧軽水冷却炉の基盤技術研究</t>
    <phoneticPr fontId="5"/>
  </si>
  <si>
    <t>破壊制御技術導入による大規模バウンダリ破壊防止策に関する研究</t>
    <phoneticPr fontId="5"/>
  </si>
  <si>
    <t>原子炉計装の革新に向けた耐放射線・高温動作ダイヤモンド計測システムの開発とダイヤモンドICの要素技術開発</t>
    <phoneticPr fontId="5"/>
  </si>
  <si>
    <t>原子炉計装の革新に向けた耐放射線・高温動作ダイヤモンド計測システムの開発とダイヤモンドICの要素技術開発</t>
    <phoneticPr fontId="5"/>
  </si>
  <si>
    <t>原子炉計装の革新に向けた耐放射線・高温動作ダイヤモンド計測システムの開発とダイヤモンドICの要素技術開発</t>
    <phoneticPr fontId="5"/>
  </si>
  <si>
    <t>MA分離変換技術の有効性向上のための柔軟な廃棄物管理法の実用化開発</t>
    <phoneticPr fontId="5"/>
  </si>
  <si>
    <t>高速炉を活用したLLFP核変換システムの研究開発</t>
    <phoneticPr fontId="5"/>
  </si>
  <si>
    <t>高速炉を活用したLLFP核変換システムの研究開発</t>
    <phoneticPr fontId="5"/>
  </si>
  <si>
    <t>早期実用化を目指したMA-Zr水素化物を用いた核変換処理に関する研究開発</t>
    <phoneticPr fontId="5"/>
  </si>
  <si>
    <t>早期実用化を目指したMA-Zr水素化物を用いた核変換処理に関する研究開発</t>
    <phoneticPr fontId="5"/>
  </si>
  <si>
    <t>環境負荷低減型軽水炉を使った核燃料サイクル概念の構築</t>
    <phoneticPr fontId="5"/>
  </si>
  <si>
    <t>安全性・経済性向上を目指したMA核変換用窒化物燃料サイクルに関する研究開発</t>
    <phoneticPr fontId="5"/>
  </si>
  <si>
    <t>-</t>
    <phoneticPr fontId="5"/>
  </si>
  <si>
    <t>○平成28年度公開プロセス対象事業
　・レビューシート番号 ：272
　・事業名 ： 原子力システム研究開発委託費
　・公開プロセス
　　結果：事業内容の一部改善
　　取りまとめコメント：「研究テーマ採択の透明性を確保すべき」、「研究テーマだけでなく、中間評価も含めて研究全体における透明性の更なる確保が必要」、
　　　　　　　　　　　　　「課題管理委託先の選定に係る、委託契約の透明性、競争性、価格の妥当性についての適切な検証とそれに基づくすみやかな改善が必要」</t>
    <phoneticPr fontId="5"/>
  </si>
  <si>
    <t xml:space="preserve">国立大学法人広島大学 </t>
  </si>
  <si>
    <t>国立大学法人徳島大学</t>
  </si>
  <si>
    <t>凸型炉心形状による再臨界防止固有安全高速炉に関する研究開発</t>
  </si>
  <si>
    <t>革新的ナトリウム冷却高速炉におけるマルチレベル・マルチシナリオプラントシミュレーションシステム技術の研究開発</t>
  </si>
  <si>
    <t>東芝エネルギーシステムズ株式会社</t>
  </si>
  <si>
    <t>高速炉を活用したLLFP核変換システムの研究開発</t>
  </si>
  <si>
    <t>核変換システム開発のための長寿命MA核種の高速中性子捕獲反応データの精度向上に関する研究</t>
  </si>
  <si>
    <t>柔軟性の高いMA回収・核変換技術の開発</t>
  </si>
  <si>
    <t>早期実用化を目指したMA-Zr水素化物を用いた核変換処理に関する研究開発</t>
  </si>
  <si>
    <t>環境負荷低減型軽水炉を使った核燃料サイクル概念の構築</t>
  </si>
  <si>
    <t>日本核燃料開発株式会社</t>
  </si>
  <si>
    <t>MA分離変換技術の有効性向上のための柔軟な廃棄物管理法の実用化開発</t>
  </si>
  <si>
    <t>-</t>
    <phoneticPr fontId="5"/>
  </si>
  <si>
    <t>「研究開発計画」（平成29年2月 文部科学省 科学技術・学術審議会 研究計画・評価分科会）</t>
    <phoneticPr fontId="5"/>
  </si>
  <si>
    <t>本事業は、国民的関心の高い原子力施設等の安全や基盤技術等に係る研究開発事業であり、これら研究開発は国民の生活や経済を支えるエネルギー対策に繋がるものであることから、国が主体的かつ優先的に取り組むべきである。また、本事業は大学、高等専門学校、独立行政法人、民間法人、特定非営利活動法人等の幅広い主体を対象としており、研究開発を通した人材育成の点からも活用されるとともに、国際競争力の確保に寄与してきたところである。
事業の実施に当たっては、専門家を含む複数の者による評価に基づいて、優れた提案の採択を行う競争的資金制度の一つとして運用し、PDによる全体管理、また担当するPOによる進捗管理を行うとともに、専門家を含む複数の者による中間評価、事後評価を実施し、事業の効率性・有効性を確保してきたところである。加えて、平成30年度予算においては、全体経費の効率化を図るとともに、東京電力株式会社福島第一原子力発電所事故を踏まえた原子力発電の安全性向上、放射性廃棄物の減容及び有害度低減に資する研究開発に重点化を行い、更なる事業の効率性・有効性を確保したところである。
また、これまでの外部有識者の意見を踏まえ、研究テーマ採択時における審査委員、事業の中間及び事後評価時における評価委員に原子力分野以外の専門家を加えることによる適正な審査体制を確保するなど、事業全体における透明性の向上を図っている。</t>
    <phoneticPr fontId="5"/>
  </si>
  <si>
    <t>エネルギー基本計画（平成30年7月3日閣議決定）</t>
    <phoneticPr fontId="5"/>
  </si>
  <si>
    <t>安全性向上や放射性廃棄物減容・有害度低減以外にも原子力分野が直面する課題は種々あるが、予算が限られているため、本事業でその全ての課題に取り組むことは困難である。そのため、本事業で取り組むべき課題は優先順位をつけて決定する必要があり、平成30年7月に閣議決定されたエネルギー基本計画及び外部有識者による研究計画・評価分科会による中間評価結果等を踏まえて課題決定し、事業の有効性の確保を一層進める。
また、課題管理委託先の選定に係る入札仕様書の一層の精緻化による他社参入促進等の取組みを引き続き実施し、透明性、競争性の確保に努める。審査、評価委員については、引き続き原子力分野以外の専門家の追加を検討するなど、事業全体における透明性の確保に努める。</t>
    <phoneticPr fontId="5"/>
  </si>
  <si>
    <t>○</t>
    <phoneticPr fontId="5"/>
  </si>
  <si>
    <t>本事業は、エネルギー基本計画（平成30年7月閣議決定）を踏まえた事業であり、社会のニーズを的確に反映している。</t>
    <rPh sb="0" eb="1">
      <t>ホン</t>
    </rPh>
    <rPh sb="1" eb="3">
      <t>ジギョウ</t>
    </rPh>
    <phoneticPr fontId="5"/>
  </si>
  <si>
    <t>エネルギー基本計画において、安全基盤技術の向上、放射性廃棄物の減容・有害度低減に資する研究開発の必要性が明記されるなど、国が主体的に取り組むべき事業であり、地方自治体、民間等に委ねることができない事業である。</t>
    <rPh sb="98" eb="100">
      <t>ジギョウ</t>
    </rPh>
    <phoneticPr fontId="5"/>
  </si>
  <si>
    <t>エネルギー基本計画を踏まえて安全基盤技術の向上、放射性廃棄物の減容・有害度低減に資する研究開発を競争的環境下で推進することは政策目的の達成手段として必要かつ適切であり、政策体系の中で優先度の高い事業である。</t>
    <rPh sb="5" eb="7">
      <t>キホン</t>
    </rPh>
    <rPh sb="7" eb="9">
      <t>ケイカク</t>
    </rPh>
    <rPh sb="10" eb="11">
      <t>フ</t>
    </rPh>
    <rPh sb="97" eb="99">
      <t>ジギョウ</t>
    </rPh>
    <phoneticPr fontId="5"/>
  </si>
  <si>
    <t>課題管理の支出先の決定方法については、総合評価入札方式を採用しており競争性を確保している。結果、1者入札となったが、専門家を含む複数の者にて構成された技術審査委員会を実施し、支出先の妥当性を検討した上で、支出先を選定しており、支出先の選定は妥当である。しかしながら、1者入札を極力回避するべく、他社参入を促す為にも、入札仕様の一層の明確化や公示方法の再検討等に取組む。
採択課題の決定については、応募があった研究課題を対象に、専門家を含む複数の者により、研究計画の実効性や目標の妥当性等の観点から評価を実施した上で決定しており、競争性の確保を実現しているとともに、妥当な支出先を選定している。また、当該事業は複数年の研究であることから、2年目以降も継続するため、形式的に競争性のない随意契約となるが、課題の進捗状況やPD・POによる研究計画の助言等の進捗管理を反映し、毎年度適宜見直しをしている。</t>
    <rPh sb="185" eb="187">
      <t>サイタク</t>
    </rPh>
    <rPh sb="187" eb="189">
      <t>カダイ</t>
    </rPh>
    <rPh sb="190" eb="192">
      <t>ケッテイ</t>
    </rPh>
    <rPh sb="271" eb="273">
      <t>ジツゲン</t>
    </rPh>
    <phoneticPr fontId="5"/>
  </si>
  <si>
    <t>書面調査・現地調査により額の確定を実施して費目・使途の把握等を行うことで、コスト削減や効率化に向けた工夫を行っている。</t>
    <phoneticPr fontId="5"/>
  </si>
  <si>
    <t>契約時に費目・使途の精査を行い、額の確定（精算行為）もなされることから、事業目的に即し真に必要なもののみに限定されている。</t>
    <rPh sb="7" eb="9">
      <t>シト</t>
    </rPh>
    <phoneticPr fontId="5"/>
  </si>
  <si>
    <t>学会等での発表件数</t>
    <phoneticPr fontId="5"/>
  </si>
  <si>
    <t>研究成果論文数</t>
    <phoneticPr fontId="5"/>
  </si>
  <si>
    <t>東京電力福島第一原子力発電所事故及び「エネルギー基本計画」（平成30年7月3日閣議決定）を踏まえ、既存原子力施設の安全対策強化等に資する共通基盤的な技術開発、放射性廃棄物の減容化及び有害度低減に資する研究開発を実施する。
なお、事業の実施に当たっては、大学、高専、独立行政法人（国立研究開発法人含む）、民間法人、特定非営利活動法人等を対象として研究課題を募集し、外部有識者からなる審査委員会において審査後、ＰＤ（プログラムディレクター）・ＰＯ（プログラムオフィサー）会議の審議を踏まえ採択を決定する。また、研究の実施に当たっては、担当するＰＯが研究計画について助言を行うなどの進捗管理を行うとともに、評価委員会において中間評価及び事後評価を実施する。</t>
    <phoneticPr fontId="5"/>
  </si>
  <si>
    <t>安全対策強化や放射性廃棄物減容・有害度低減、その他の分野への波及効果等を評価する中間評価及び事後評価において、計画通りの成果が挙げられ、又は見込まれるとされた課題の割合を90％以上にする。</t>
    <rPh sb="24" eb="25">
      <t>タ</t>
    </rPh>
    <rPh sb="26" eb="28">
      <t>ブンヤ</t>
    </rPh>
    <rPh sb="30" eb="32">
      <t>ハキュウ</t>
    </rPh>
    <rPh sb="32" eb="34">
      <t>コウカ</t>
    </rPh>
    <rPh sb="34" eb="35">
      <t>トウ</t>
    </rPh>
    <rPh sb="36" eb="38">
      <t>ヒョウカ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</si>
</sst>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0</xdr:colOff>
      <xdr:row>742</xdr:row>
      <xdr:rowOff>0</xdr:rowOff>
    </xdr:from>
    <xdr:to>
      <xdr:col>34</xdr:col>
      <xdr:colOff>51147</xdr:colOff>
      <xdr:row>744</xdr:row>
      <xdr:rowOff>9524</xdr:rowOff>
    </xdr:to>
    <xdr:sp macro="" textlink="">
      <xdr:nvSpPr>
        <xdr:cNvPr id="3" name="Text Box 1">
          <a:extLst>
            <a:ext uri="{FF2B5EF4-FFF2-40B4-BE49-F238E27FC236}">
              <a16:creationId xmlns:a16="http://schemas.microsoft.com/office/drawing/2014/main" id="{78F22F01-C4BB-4E9A-A2BE-92E09941527C}"/>
            </a:ext>
          </a:extLst>
        </xdr:cNvPr>
        <xdr:cNvSpPr txBox="1">
          <a:spLocks noChangeArrowheads="1"/>
        </xdr:cNvSpPr>
      </xdr:nvSpPr>
      <xdr:spPr bwMode="auto">
        <a:xfrm>
          <a:off x="4800600" y="47920275"/>
          <a:ext cx="2051397" cy="7143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1,156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190501</xdr:colOff>
      <xdr:row>744</xdr:row>
      <xdr:rowOff>149680</xdr:rowOff>
    </xdr:from>
    <xdr:to>
      <xdr:col>35</xdr:col>
      <xdr:colOff>17772</xdr:colOff>
      <xdr:row>745</xdr:row>
      <xdr:rowOff>327481</xdr:rowOff>
    </xdr:to>
    <xdr:sp macro="" textlink="">
      <xdr:nvSpPr>
        <xdr:cNvPr id="4" name="AutoShape 3">
          <a:extLst>
            <a:ext uri="{FF2B5EF4-FFF2-40B4-BE49-F238E27FC236}">
              <a16:creationId xmlns:a16="http://schemas.microsoft.com/office/drawing/2014/main" id="{18AB142C-8207-49EF-8CEE-8E16C243A079}"/>
            </a:ext>
          </a:extLst>
        </xdr:cNvPr>
        <xdr:cNvSpPr>
          <a:spLocks noChangeArrowheads="1"/>
        </xdr:cNvSpPr>
      </xdr:nvSpPr>
      <xdr:spPr bwMode="auto">
        <a:xfrm>
          <a:off x="4591051" y="48774805"/>
          <a:ext cx="2427596" cy="5302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多様な原子力システムに関し研究開発を行うための競争的資金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0</xdr:colOff>
      <xdr:row>745</xdr:row>
      <xdr:rowOff>313836</xdr:rowOff>
    </xdr:from>
    <xdr:to>
      <xdr:col>29</xdr:col>
      <xdr:colOff>0</xdr:colOff>
      <xdr:row>747</xdr:row>
      <xdr:rowOff>231322</xdr:rowOff>
    </xdr:to>
    <xdr:sp macro="" textlink="">
      <xdr:nvSpPr>
        <xdr:cNvPr id="5" name="Line 9">
          <a:extLst>
            <a:ext uri="{FF2B5EF4-FFF2-40B4-BE49-F238E27FC236}">
              <a16:creationId xmlns:a16="http://schemas.microsoft.com/office/drawing/2014/main" id="{C68EEB68-9BA3-44E1-A656-F519D1CA2686}"/>
            </a:ext>
          </a:extLst>
        </xdr:cNvPr>
        <xdr:cNvSpPr>
          <a:spLocks noChangeShapeType="1"/>
        </xdr:cNvSpPr>
      </xdr:nvSpPr>
      <xdr:spPr bwMode="auto">
        <a:xfrm>
          <a:off x="5800725" y="49291386"/>
          <a:ext cx="0" cy="6223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14</xdr:col>
      <xdr:colOff>157276</xdr:colOff>
      <xdr:row>746</xdr:row>
      <xdr:rowOff>190500</xdr:rowOff>
    </xdr:from>
    <xdr:to>
      <xdr:col>43</xdr:col>
      <xdr:colOff>58171</xdr:colOff>
      <xdr:row>746</xdr:row>
      <xdr:rowOff>190501</xdr:rowOff>
    </xdr:to>
    <xdr:sp macro="" textlink="">
      <xdr:nvSpPr>
        <xdr:cNvPr id="6" name="Line 7">
          <a:extLst>
            <a:ext uri="{FF2B5EF4-FFF2-40B4-BE49-F238E27FC236}">
              <a16:creationId xmlns:a16="http://schemas.microsoft.com/office/drawing/2014/main" id="{8B9956DF-9DA9-4526-B7E7-DDB520748713}"/>
            </a:ext>
          </a:extLst>
        </xdr:cNvPr>
        <xdr:cNvSpPr>
          <a:spLocks noChangeShapeType="1"/>
        </xdr:cNvSpPr>
      </xdr:nvSpPr>
      <xdr:spPr bwMode="auto">
        <a:xfrm flipV="1">
          <a:off x="2957626" y="49520475"/>
          <a:ext cx="570162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190502</xdr:colOff>
      <xdr:row>746</xdr:row>
      <xdr:rowOff>190498</xdr:rowOff>
    </xdr:from>
    <xdr:to>
      <xdr:col>14</xdr:col>
      <xdr:colOff>190503</xdr:colOff>
      <xdr:row>747</xdr:row>
      <xdr:rowOff>222248</xdr:rowOff>
    </xdr:to>
    <xdr:cxnSp macro="">
      <xdr:nvCxnSpPr>
        <xdr:cNvPr id="7" name="直線コネクタ 6">
          <a:extLst>
            <a:ext uri="{FF2B5EF4-FFF2-40B4-BE49-F238E27FC236}">
              <a16:creationId xmlns:a16="http://schemas.microsoft.com/office/drawing/2014/main" id="{3C82BFDE-9652-4041-9334-27F87B7D7CCF}"/>
            </a:ext>
          </a:extLst>
        </xdr:cNvPr>
        <xdr:cNvCxnSpPr/>
      </xdr:nvCxnSpPr>
      <xdr:spPr>
        <a:xfrm>
          <a:off x="2990852" y="49520473"/>
          <a:ext cx="1" cy="384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27213</xdr:colOff>
      <xdr:row>746</xdr:row>
      <xdr:rowOff>190498</xdr:rowOff>
    </xdr:from>
    <xdr:to>
      <xdr:col>43</xdr:col>
      <xdr:colOff>27214</xdr:colOff>
      <xdr:row>747</xdr:row>
      <xdr:rowOff>222248</xdr:rowOff>
    </xdr:to>
    <xdr:cxnSp macro="">
      <xdr:nvCxnSpPr>
        <xdr:cNvPr id="8" name="直線コネクタ 7">
          <a:extLst>
            <a:ext uri="{FF2B5EF4-FFF2-40B4-BE49-F238E27FC236}">
              <a16:creationId xmlns:a16="http://schemas.microsoft.com/office/drawing/2014/main" id="{5FE4ADD5-D7D4-4AF7-853A-F9EA1AA47E2E}"/>
            </a:ext>
          </a:extLst>
        </xdr:cNvPr>
        <xdr:cNvCxnSpPr/>
      </xdr:nvCxnSpPr>
      <xdr:spPr>
        <a:xfrm>
          <a:off x="8628288" y="49520473"/>
          <a:ext cx="1" cy="384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155690</xdr:colOff>
      <xdr:row>747</xdr:row>
      <xdr:rowOff>326572</xdr:rowOff>
    </xdr:from>
    <xdr:to>
      <xdr:col>20</xdr:col>
      <xdr:colOff>173153</xdr:colOff>
      <xdr:row>748</xdr:row>
      <xdr:rowOff>234460</xdr:rowOff>
    </xdr:to>
    <xdr:sp macro="" textlink="">
      <xdr:nvSpPr>
        <xdr:cNvPr id="9" name="Text Box 53">
          <a:extLst>
            <a:ext uri="{FF2B5EF4-FFF2-40B4-BE49-F238E27FC236}">
              <a16:creationId xmlns:a16="http://schemas.microsoft.com/office/drawing/2014/main" id="{887B44EF-425B-4B5C-95B4-BDAEC73BEC12}"/>
            </a:ext>
          </a:extLst>
        </xdr:cNvPr>
        <xdr:cNvSpPr txBox="1">
          <a:spLocks noChangeArrowheads="1"/>
        </xdr:cNvSpPr>
      </xdr:nvSpPr>
      <xdr:spPr bwMode="auto">
        <a:xfrm>
          <a:off x="1955915" y="50008972"/>
          <a:ext cx="2217738" cy="260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748</xdr:row>
      <xdr:rowOff>272143</xdr:rowOff>
    </xdr:from>
    <xdr:to>
      <xdr:col>19</xdr:col>
      <xdr:colOff>157069</xdr:colOff>
      <xdr:row>751</xdr:row>
      <xdr:rowOff>326118</xdr:rowOff>
    </xdr:to>
    <xdr:sp macro="" textlink="">
      <xdr:nvSpPr>
        <xdr:cNvPr id="10" name="Text Box 15">
          <a:extLst>
            <a:ext uri="{FF2B5EF4-FFF2-40B4-BE49-F238E27FC236}">
              <a16:creationId xmlns:a16="http://schemas.microsoft.com/office/drawing/2014/main" id="{5DD59F52-C188-43E0-AFAF-81D37FB205F0}"/>
            </a:ext>
          </a:extLst>
        </xdr:cNvPr>
        <xdr:cNvSpPr txBox="1">
          <a:spLocks noChangeArrowheads="1"/>
        </xdr:cNvSpPr>
      </xdr:nvSpPr>
      <xdr:spPr bwMode="auto">
        <a:xfrm>
          <a:off x="2200275" y="50306968"/>
          <a:ext cx="1757269" cy="1111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研究開発</a:t>
          </a: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752</xdr:row>
      <xdr:rowOff>190502</xdr:rowOff>
    </xdr:from>
    <xdr:to>
      <xdr:col>19</xdr:col>
      <xdr:colOff>167882</xdr:colOff>
      <xdr:row>755</xdr:row>
      <xdr:rowOff>258991</xdr:rowOff>
    </xdr:to>
    <xdr:sp macro="" textlink="">
      <xdr:nvSpPr>
        <xdr:cNvPr id="11" name="AutoShape 13">
          <a:extLst>
            <a:ext uri="{FF2B5EF4-FFF2-40B4-BE49-F238E27FC236}">
              <a16:creationId xmlns:a16="http://schemas.microsoft.com/office/drawing/2014/main" id="{447FC1FD-5683-467D-AC1A-44D88B01E4F4}"/>
            </a:ext>
          </a:extLst>
        </xdr:cNvPr>
        <xdr:cNvSpPr>
          <a:spLocks noChangeArrowheads="1"/>
        </xdr:cNvSpPr>
      </xdr:nvSpPr>
      <xdr:spPr bwMode="auto">
        <a:xfrm>
          <a:off x="2200275" y="51635027"/>
          <a:ext cx="1768082" cy="11257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革新的原子力システムと既存原子力施設の安全性向上に関する共通基盤技術の強化・充実に資する研究開発を対象とする。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190500</xdr:colOff>
      <xdr:row>756</xdr:row>
      <xdr:rowOff>68035</xdr:rowOff>
    </xdr:from>
    <xdr:to>
      <xdr:col>14</xdr:col>
      <xdr:colOff>190501</xdr:colOff>
      <xdr:row>756</xdr:row>
      <xdr:rowOff>453571</xdr:rowOff>
    </xdr:to>
    <xdr:cxnSp macro="">
      <xdr:nvCxnSpPr>
        <xdr:cNvPr id="12" name="直線コネクタ 11">
          <a:extLst>
            <a:ext uri="{FF2B5EF4-FFF2-40B4-BE49-F238E27FC236}">
              <a16:creationId xmlns:a16="http://schemas.microsoft.com/office/drawing/2014/main" id="{8247EBF9-BE33-47A7-AF98-EC4A962F930C}"/>
            </a:ext>
          </a:extLst>
        </xdr:cNvPr>
        <xdr:cNvCxnSpPr/>
      </xdr:nvCxnSpPr>
      <xdr:spPr>
        <a:xfrm>
          <a:off x="2990850" y="52922260"/>
          <a:ext cx="1" cy="385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81645</xdr:colOff>
      <xdr:row>757</xdr:row>
      <xdr:rowOff>13607</xdr:rowOff>
    </xdr:from>
    <xdr:to>
      <xdr:col>21</xdr:col>
      <xdr:colOff>142714</xdr:colOff>
      <xdr:row>757</xdr:row>
      <xdr:rowOff>273993</xdr:rowOff>
    </xdr:to>
    <xdr:sp macro="" textlink="">
      <xdr:nvSpPr>
        <xdr:cNvPr id="13" name="Text Box 57">
          <a:extLst>
            <a:ext uri="{FF2B5EF4-FFF2-40B4-BE49-F238E27FC236}">
              <a16:creationId xmlns:a16="http://schemas.microsoft.com/office/drawing/2014/main" id="{F90D99C5-2536-464E-A37B-611DFEE318E9}"/>
            </a:ext>
          </a:extLst>
        </xdr:cNvPr>
        <xdr:cNvSpPr txBox="1">
          <a:spLocks noChangeArrowheads="1"/>
        </xdr:cNvSpPr>
      </xdr:nvSpPr>
      <xdr:spPr bwMode="auto">
        <a:xfrm>
          <a:off x="2081895" y="53534582"/>
          <a:ext cx="2261344" cy="260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757</xdr:row>
      <xdr:rowOff>317990</xdr:rowOff>
    </xdr:from>
    <xdr:to>
      <xdr:col>19</xdr:col>
      <xdr:colOff>146537</xdr:colOff>
      <xdr:row>759</xdr:row>
      <xdr:rowOff>71423</xdr:rowOff>
    </xdr:to>
    <xdr:sp macro="" textlink="">
      <xdr:nvSpPr>
        <xdr:cNvPr id="14" name="Text Box 22">
          <a:extLst>
            <a:ext uri="{FF2B5EF4-FFF2-40B4-BE49-F238E27FC236}">
              <a16:creationId xmlns:a16="http://schemas.microsoft.com/office/drawing/2014/main" id="{DD9A5B7F-B161-4021-988B-1786742C5FB2}"/>
            </a:ext>
          </a:extLst>
        </xdr:cNvPr>
        <xdr:cNvSpPr txBox="1">
          <a:spLocks noChangeArrowheads="1"/>
        </xdr:cNvSpPr>
      </xdr:nvSpPr>
      <xdr:spPr bwMode="auto">
        <a:xfrm>
          <a:off x="2200275" y="53838965"/>
          <a:ext cx="1746737" cy="10869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.安全基盤技術研究開発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122468</xdr:colOff>
      <xdr:row>747</xdr:row>
      <xdr:rowOff>326572</xdr:rowOff>
    </xdr:from>
    <xdr:to>
      <xdr:col>35</xdr:col>
      <xdr:colOff>40372</xdr:colOff>
      <xdr:row>748</xdr:row>
      <xdr:rowOff>258953</xdr:rowOff>
    </xdr:to>
    <xdr:sp macro="" textlink="">
      <xdr:nvSpPr>
        <xdr:cNvPr id="15" name="Text Box 53">
          <a:extLst>
            <a:ext uri="{FF2B5EF4-FFF2-40B4-BE49-F238E27FC236}">
              <a16:creationId xmlns:a16="http://schemas.microsoft.com/office/drawing/2014/main" id="{6A00D56A-7E96-49D3-B187-D8083875F32A}"/>
            </a:ext>
          </a:extLst>
        </xdr:cNvPr>
        <xdr:cNvSpPr txBox="1">
          <a:spLocks noChangeArrowheads="1"/>
        </xdr:cNvSpPr>
      </xdr:nvSpPr>
      <xdr:spPr bwMode="auto">
        <a:xfrm>
          <a:off x="4723043" y="50008972"/>
          <a:ext cx="2318204" cy="2848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136070</xdr:colOff>
      <xdr:row>748</xdr:row>
      <xdr:rowOff>272143</xdr:rowOff>
    </xdr:from>
    <xdr:to>
      <xdr:col>33</xdr:col>
      <xdr:colOff>75775</xdr:colOff>
      <xdr:row>751</xdr:row>
      <xdr:rowOff>326118</xdr:rowOff>
    </xdr:to>
    <xdr:sp macro="" textlink="">
      <xdr:nvSpPr>
        <xdr:cNvPr id="16" name="Text Box 15">
          <a:extLst>
            <a:ext uri="{FF2B5EF4-FFF2-40B4-BE49-F238E27FC236}">
              <a16:creationId xmlns:a16="http://schemas.microsoft.com/office/drawing/2014/main" id="{FD5F12A5-1806-40A4-BB8A-BEE4F7D9A9DF}"/>
            </a:ext>
          </a:extLst>
        </xdr:cNvPr>
        <xdr:cNvSpPr txBox="1">
          <a:spLocks noChangeArrowheads="1"/>
        </xdr:cNvSpPr>
      </xdr:nvSpPr>
      <xdr:spPr bwMode="auto">
        <a:xfrm>
          <a:off x="4936670" y="50306968"/>
          <a:ext cx="1739930" cy="1111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613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122463</xdr:colOff>
      <xdr:row>752</xdr:row>
      <xdr:rowOff>176895</xdr:rowOff>
    </xdr:from>
    <xdr:to>
      <xdr:col>33</xdr:col>
      <xdr:colOff>86238</xdr:colOff>
      <xdr:row>755</xdr:row>
      <xdr:rowOff>275319</xdr:rowOff>
    </xdr:to>
    <xdr:sp macro="" textlink="">
      <xdr:nvSpPr>
        <xdr:cNvPr id="17" name="AutoShape 13">
          <a:extLst>
            <a:ext uri="{FF2B5EF4-FFF2-40B4-BE49-F238E27FC236}">
              <a16:creationId xmlns:a16="http://schemas.microsoft.com/office/drawing/2014/main" id="{283327E0-2074-43E6-981B-1EDD7ADCEBC6}"/>
            </a:ext>
          </a:extLst>
        </xdr:cNvPr>
        <xdr:cNvSpPr>
          <a:spLocks noChangeArrowheads="1"/>
        </xdr:cNvSpPr>
      </xdr:nvSpPr>
      <xdr:spPr bwMode="auto">
        <a:xfrm>
          <a:off x="4923063" y="51621420"/>
          <a:ext cx="1764000" cy="1155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放射性廃棄物の減容及び有害度低減を目的とした原子力システムや燃料の製造・処理・回収に関する研究開発を対象とする。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204105</xdr:colOff>
      <xdr:row>756</xdr:row>
      <xdr:rowOff>54428</xdr:rowOff>
    </xdr:from>
    <xdr:to>
      <xdr:col>28</xdr:col>
      <xdr:colOff>204106</xdr:colOff>
      <xdr:row>756</xdr:row>
      <xdr:rowOff>439964</xdr:rowOff>
    </xdr:to>
    <xdr:cxnSp macro="">
      <xdr:nvCxnSpPr>
        <xdr:cNvPr id="18" name="直線コネクタ 17">
          <a:extLst>
            <a:ext uri="{FF2B5EF4-FFF2-40B4-BE49-F238E27FC236}">
              <a16:creationId xmlns:a16="http://schemas.microsoft.com/office/drawing/2014/main" id="{51FDE034-DC8D-4BBA-9510-F8AE09A0FBB9}"/>
            </a:ext>
          </a:extLst>
        </xdr:cNvPr>
        <xdr:cNvCxnSpPr/>
      </xdr:nvCxnSpPr>
      <xdr:spPr>
        <a:xfrm>
          <a:off x="5804805" y="52908653"/>
          <a:ext cx="1" cy="385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176893</xdr:colOff>
      <xdr:row>757</xdr:row>
      <xdr:rowOff>13607</xdr:rowOff>
    </xdr:from>
    <xdr:to>
      <xdr:col>35</xdr:col>
      <xdr:colOff>50184</xdr:colOff>
      <xdr:row>757</xdr:row>
      <xdr:rowOff>317536</xdr:rowOff>
    </xdr:to>
    <xdr:sp macro="" textlink="">
      <xdr:nvSpPr>
        <xdr:cNvPr id="19" name="Text Box 57">
          <a:extLst>
            <a:ext uri="{FF2B5EF4-FFF2-40B4-BE49-F238E27FC236}">
              <a16:creationId xmlns:a16="http://schemas.microsoft.com/office/drawing/2014/main" id="{662BC953-C43B-41C8-810A-4ED7BAAAD541}"/>
            </a:ext>
          </a:extLst>
        </xdr:cNvPr>
        <xdr:cNvSpPr txBox="1">
          <a:spLocks noChangeArrowheads="1"/>
        </xdr:cNvSpPr>
      </xdr:nvSpPr>
      <xdr:spPr bwMode="auto">
        <a:xfrm>
          <a:off x="4777468" y="53534582"/>
          <a:ext cx="2273591" cy="3039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104307</xdr:colOff>
      <xdr:row>757</xdr:row>
      <xdr:rowOff>318461</xdr:rowOff>
    </xdr:from>
    <xdr:to>
      <xdr:col>33</xdr:col>
      <xdr:colOff>163534</xdr:colOff>
      <xdr:row>759</xdr:row>
      <xdr:rowOff>61532</xdr:rowOff>
    </xdr:to>
    <xdr:sp macro="" textlink="">
      <xdr:nvSpPr>
        <xdr:cNvPr id="20" name="Text Box 22">
          <a:extLst>
            <a:ext uri="{FF2B5EF4-FFF2-40B4-BE49-F238E27FC236}">
              <a16:creationId xmlns:a16="http://schemas.microsoft.com/office/drawing/2014/main" id="{AFE28512-BA84-44F5-9133-D5B1991DAEAB}"/>
            </a:ext>
          </a:extLst>
        </xdr:cNvPr>
        <xdr:cNvSpPr txBox="1">
          <a:spLocks noChangeArrowheads="1"/>
        </xdr:cNvSpPr>
      </xdr:nvSpPr>
      <xdr:spPr bwMode="auto">
        <a:xfrm>
          <a:off x="4904907" y="53839436"/>
          <a:ext cx="1859452" cy="107657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9431</xdr:colOff>
      <xdr:row>747</xdr:row>
      <xdr:rowOff>326572</xdr:rowOff>
    </xdr:from>
    <xdr:to>
      <xdr:col>49</xdr:col>
      <xdr:colOff>329513</xdr:colOff>
      <xdr:row>748</xdr:row>
      <xdr:rowOff>263071</xdr:rowOff>
    </xdr:to>
    <xdr:sp macro="" textlink="">
      <xdr:nvSpPr>
        <xdr:cNvPr id="21" name="Text Box 54">
          <a:extLst>
            <a:ext uri="{FF2B5EF4-FFF2-40B4-BE49-F238E27FC236}">
              <a16:creationId xmlns:a16="http://schemas.microsoft.com/office/drawing/2014/main" id="{A2A02E3F-FAE9-47F1-AE38-F99C798EDF49}"/>
            </a:ext>
          </a:extLst>
        </xdr:cNvPr>
        <xdr:cNvSpPr txBox="1">
          <a:spLocks noChangeArrowheads="1"/>
        </xdr:cNvSpPr>
      </xdr:nvSpPr>
      <xdr:spPr bwMode="auto">
        <a:xfrm>
          <a:off x="7410356" y="50008972"/>
          <a:ext cx="2720382" cy="2889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0</xdr:colOff>
      <xdr:row>748</xdr:row>
      <xdr:rowOff>285750</xdr:rowOff>
    </xdr:from>
    <xdr:to>
      <xdr:col>47</xdr:col>
      <xdr:colOff>61633</xdr:colOff>
      <xdr:row>751</xdr:row>
      <xdr:rowOff>324827</xdr:rowOff>
    </xdr:to>
    <xdr:sp macro="" textlink="">
      <xdr:nvSpPr>
        <xdr:cNvPr id="22" name="Text Box 4">
          <a:extLst>
            <a:ext uri="{FF2B5EF4-FFF2-40B4-BE49-F238E27FC236}">
              <a16:creationId xmlns:a16="http://schemas.microsoft.com/office/drawing/2014/main" id="{CFF89936-85CD-430C-A5C9-333D8E523A42}"/>
            </a:ext>
          </a:extLst>
        </xdr:cNvPr>
        <xdr:cNvSpPr txBox="1">
          <a:spLocks noChangeArrowheads="1"/>
        </xdr:cNvSpPr>
      </xdr:nvSpPr>
      <xdr:spPr bwMode="auto">
        <a:xfrm>
          <a:off x="7800975" y="50320575"/>
          <a:ext cx="1661833" cy="10963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.課題管理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公益財団法人</a:t>
          </a:r>
          <a:endParaRPr lang="en-US" altLang="ja-JP" sz="1100">
            <a:solidFill>
              <a:srgbClr xmlns:mc="http://schemas.openxmlformats.org/markup-compatibility/2006" xmlns:a14="http://schemas.microsoft.com/office/drawing/2010/main" val="000000" mc:Ignorable="a14" a14:legacySpreadsheetColorIndex="8"/>
            </a:solidFill>
          </a:endParaRP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原子力安全研究協会</a:t>
          </a:r>
        </a:p>
      </xdr:txBody>
    </xdr:sp>
    <xdr:clientData/>
  </xdr:twoCellAnchor>
  <xdr:twoCellAnchor>
    <xdr:from>
      <xdr:col>38</xdr:col>
      <xdr:colOff>0</xdr:colOff>
      <xdr:row>752</xdr:row>
      <xdr:rowOff>149681</xdr:rowOff>
    </xdr:from>
    <xdr:to>
      <xdr:col>48</xdr:col>
      <xdr:colOff>100639</xdr:colOff>
      <xdr:row>758</xdr:row>
      <xdr:rowOff>135619</xdr:rowOff>
    </xdr:to>
    <xdr:sp macro="" textlink="">
      <xdr:nvSpPr>
        <xdr:cNvPr id="23" name="AutoShape 14">
          <a:extLst>
            <a:ext uri="{FF2B5EF4-FFF2-40B4-BE49-F238E27FC236}">
              <a16:creationId xmlns:a16="http://schemas.microsoft.com/office/drawing/2014/main" id="{71315C3F-13BF-49CD-AE08-316CA1AD4B41}"/>
            </a:ext>
          </a:extLst>
        </xdr:cNvPr>
        <xdr:cNvSpPr>
          <a:spLocks noChangeArrowheads="1"/>
        </xdr:cNvSpPr>
      </xdr:nvSpPr>
      <xdr:spPr bwMode="auto">
        <a:xfrm>
          <a:off x="7600950" y="51594206"/>
          <a:ext cx="2100889" cy="2729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本事業を効率的・効果的に実施するため研究開発課題の募集、課題選定審査及び課題管理等に関する業務を行う。また、これら業務を通じて公募事業の在り方や問題点等を抽出し、分析・考察を行う。</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kumimoji="1" lang="ja-JP" altLang="ja-JP" sz="1050">
              <a:effectLst/>
              <a:latin typeface="+mn-lt"/>
              <a:ea typeface="+mn-ea"/>
              <a:cs typeface="+mn-cs"/>
            </a:rPr>
            <a:t>なお、当該業務については、総務省の「官民競争入札等</a:t>
          </a:r>
          <a:r>
            <a:rPr kumimoji="1" lang="ja-JP" altLang="en-US" sz="1050">
              <a:effectLst/>
              <a:latin typeface="+mn-lt"/>
              <a:ea typeface="+mn-ea"/>
              <a:cs typeface="+mn-cs"/>
            </a:rPr>
            <a:t>監理</a:t>
          </a:r>
          <a:r>
            <a:rPr kumimoji="1" lang="ja-JP" altLang="ja-JP" sz="1050">
              <a:effectLst/>
              <a:latin typeface="+mn-lt"/>
              <a:ea typeface="+mn-ea"/>
              <a:cs typeface="+mn-cs"/>
            </a:rPr>
            <a:t>委員会」において「市場化テスト」の対象となっており、本委員会における有識者等の</a:t>
          </a:r>
          <a:r>
            <a:rPr kumimoji="1" lang="ja-JP" altLang="en-US" sz="1050">
              <a:effectLst/>
              <a:latin typeface="+mn-lt"/>
              <a:ea typeface="+mn-ea"/>
              <a:cs typeface="+mn-cs"/>
            </a:rPr>
            <a:t>審議</a:t>
          </a:r>
          <a:r>
            <a:rPr kumimoji="1" lang="ja-JP" altLang="ja-JP" sz="1050">
              <a:effectLst/>
              <a:latin typeface="+mn-lt"/>
              <a:ea typeface="+mn-ea"/>
              <a:cs typeface="+mn-cs"/>
            </a:rPr>
            <a:t>を踏まえ、更なる効率化を図っている。</a:t>
          </a:r>
          <a:endParaRPr lang="ja-JP" altLang="ja-JP" sz="1050">
            <a:effectLst/>
          </a:endParaRPr>
        </a:p>
        <a:p>
          <a:pPr algn="l" rtl="0">
            <a:lnSpc>
              <a:spcPts val="12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761</xdr:row>
      <xdr:rowOff>0</xdr:rowOff>
    </xdr:from>
    <xdr:to>
      <xdr:col>49</xdr:col>
      <xdr:colOff>15875</xdr:colOff>
      <xdr:row>761</xdr:row>
      <xdr:rowOff>0</xdr:rowOff>
    </xdr:to>
    <xdr:sp macro="" textlink="">
      <xdr:nvSpPr>
        <xdr:cNvPr id="24" name="Line 26">
          <a:extLst>
            <a:ext uri="{FF2B5EF4-FFF2-40B4-BE49-F238E27FC236}">
              <a16:creationId xmlns:a16="http://schemas.microsoft.com/office/drawing/2014/main" id="{5B4EFFFC-E8F4-418A-8357-63722722B14B}"/>
            </a:ext>
          </a:extLst>
        </xdr:cNvPr>
        <xdr:cNvSpPr>
          <a:spLocks noChangeShapeType="1"/>
        </xdr:cNvSpPr>
      </xdr:nvSpPr>
      <xdr:spPr bwMode="auto">
        <a:xfrm>
          <a:off x="1600200" y="55454550"/>
          <a:ext cx="82169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129684</xdr:colOff>
      <xdr:row>761</xdr:row>
      <xdr:rowOff>172888</xdr:rowOff>
    </xdr:from>
    <xdr:to>
      <xdr:col>48</xdr:col>
      <xdr:colOff>191610</xdr:colOff>
      <xdr:row>761</xdr:row>
      <xdr:rowOff>414749</xdr:rowOff>
    </xdr:to>
    <xdr:sp macro="" textlink="">
      <xdr:nvSpPr>
        <xdr:cNvPr id="25" name="Text Box 59">
          <a:extLst>
            <a:ext uri="{FF2B5EF4-FFF2-40B4-BE49-F238E27FC236}">
              <a16:creationId xmlns:a16="http://schemas.microsoft.com/office/drawing/2014/main" id="{B4E3CD0C-B79A-4D12-A2A6-990B2C891394}"/>
            </a:ext>
          </a:extLst>
        </xdr:cNvPr>
        <xdr:cNvSpPr txBox="1">
          <a:spLocks noChangeArrowheads="1"/>
        </xdr:cNvSpPr>
      </xdr:nvSpPr>
      <xdr:spPr bwMode="auto">
        <a:xfrm>
          <a:off x="3155272" y="70601859"/>
          <a:ext cx="6718220" cy="241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en-US">
              <a:solidFill>
                <a:sysClr val="windowText" lastClr="000000"/>
              </a:solidFill>
            </a:rPr>
            <a:t>（</a:t>
          </a:r>
          <a:r>
            <a:rPr lang="en-US" altLang="ja-JP" sz="1100" b="0" i="0">
              <a:solidFill>
                <a:sysClr val="windowText" lastClr="000000"/>
              </a:solidFill>
              <a:latin typeface="+mn-ea"/>
              <a:ea typeface="+mn-ea"/>
            </a:rPr>
            <a:t>A.</a:t>
          </a:r>
          <a:r>
            <a:rPr lang="ja-JP" altLang="en-US" sz="1100" b="0" i="0">
              <a:solidFill>
                <a:sysClr val="windowText" lastClr="000000"/>
              </a:solidFill>
              <a:latin typeface="+mn-ea"/>
              <a:ea typeface="+mn-ea"/>
            </a:rPr>
            <a:t>安全基盤技術研究開発における</a:t>
          </a:r>
          <a:r>
            <a:rPr lang="ja-JP" altLang="ja-JP" sz="1100" b="0" i="0" baseline="0">
              <a:effectLst/>
              <a:latin typeface="+mn-ea"/>
              <a:ea typeface="+mn-ea"/>
              <a:cs typeface="+mn-cs"/>
            </a:rPr>
            <a:t>国立研究開発法人日本原子力研究開発機構</a:t>
          </a:r>
          <a:r>
            <a:rPr lang="ja-JP" altLang="en-US" sz="1100" b="0" i="0">
              <a:solidFill>
                <a:sysClr val="windowText" lastClr="000000"/>
              </a:solidFill>
              <a:latin typeface="+mn-ea"/>
              <a:ea typeface="+mn-ea"/>
            </a:rPr>
            <a:t>への支出の例）</a:t>
          </a:r>
        </a:p>
      </xdr:txBody>
    </xdr:sp>
    <xdr:clientData/>
  </xdr:twoCellAnchor>
  <xdr:twoCellAnchor>
    <xdr:from>
      <xdr:col>8</xdr:col>
      <xdr:colOff>0</xdr:colOff>
      <xdr:row>762</xdr:row>
      <xdr:rowOff>0</xdr:rowOff>
    </xdr:from>
    <xdr:to>
      <xdr:col>13</xdr:col>
      <xdr:colOff>15529</xdr:colOff>
      <xdr:row>762</xdr:row>
      <xdr:rowOff>337911</xdr:rowOff>
    </xdr:to>
    <xdr:sp macro="" textlink="">
      <xdr:nvSpPr>
        <xdr:cNvPr id="26" name="Text Box 27">
          <a:extLst>
            <a:ext uri="{FF2B5EF4-FFF2-40B4-BE49-F238E27FC236}">
              <a16:creationId xmlns:a16="http://schemas.microsoft.com/office/drawing/2014/main" id="{AE4C42FB-50F0-4534-B3F0-1BB61704EC20}"/>
            </a:ext>
          </a:extLst>
        </xdr:cNvPr>
        <xdr:cNvSpPr txBox="1">
          <a:spLocks noChangeArrowheads="1"/>
        </xdr:cNvSpPr>
      </xdr:nvSpPr>
      <xdr:spPr bwMode="auto">
        <a:xfrm>
          <a:off x="1600200" y="55902225"/>
          <a:ext cx="1015654" cy="3379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代表例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14736</xdr:colOff>
      <xdr:row>762</xdr:row>
      <xdr:rowOff>376997</xdr:rowOff>
    </xdr:from>
    <xdr:to>
      <xdr:col>37</xdr:col>
      <xdr:colOff>22082</xdr:colOff>
      <xdr:row>763</xdr:row>
      <xdr:rowOff>308159</xdr:rowOff>
    </xdr:to>
    <xdr:sp macro="" textlink="">
      <xdr:nvSpPr>
        <xdr:cNvPr id="27" name="Text Box 39">
          <a:extLst>
            <a:ext uri="{FF2B5EF4-FFF2-40B4-BE49-F238E27FC236}">
              <a16:creationId xmlns:a16="http://schemas.microsoft.com/office/drawing/2014/main" id="{83CDD7B4-3CAC-49BA-B067-CB20EA2879B1}"/>
            </a:ext>
          </a:extLst>
        </xdr:cNvPr>
        <xdr:cNvSpPr txBox="1">
          <a:spLocks noChangeArrowheads="1"/>
        </xdr:cNvSpPr>
      </xdr:nvSpPr>
      <xdr:spPr bwMode="auto">
        <a:xfrm>
          <a:off x="4653971" y="71254203"/>
          <a:ext cx="2831229" cy="312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22867</xdr:colOff>
      <xdr:row>763</xdr:row>
      <xdr:rowOff>295088</xdr:rowOff>
    </xdr:from>
    <xdr:to>
      <xdr:col>35</xdr:col>
      <xdr:colOff>11229</xdr:colOff>
      <xdr:row>766</xdr:row>
      <xdr:rowOff>285295</xdr:rowOff>
    </xdr:to>
    <xdr:sp macro="" textlink="">
      <xdr:nvSpPr>
        <xdr:cNvPr id="28" name="Text Box 30">
          <a:extLst>
            <a:ext uri="{FF2B5EF4-FFF2-40B4-BE49-F238E27FC236}">
              <a16:creationId xmlns:a16="http://schemas.microsoft.com/office/drawing/2014/main" id="{AC08A5AF-53A4-4CE8-850A-EAD463BF83AD}"/>
            </a:ext>
          </a:extLst>
        </xdr:cNvPr>
        <xdr:cNvSpPr txBox="1">
          <a:spLocks noChangeArrowheads="1"/>
        </xdr:cNvSpPr>
      </xdr:nvSpPr>
      <xdr:spPr bwMode="auto">
        <a:xfrm>
          <a:off x="4662102" y="71553294"/>
          <a:ext cx="2408833" cy="9315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r>
            <a:rPr lang="ja-JP" altLang="ja-JP" sz="1200" b="0" i="0" baseline="0">
              <a:effectLst/>
              <a:latin typeface="+mn-lt"/>
              <a:ea typeface="+mn-ea"/>
              <a:cs typeface="+mn-cs"/>
            </a:rPr>
            <a:t>国立研究開発法人</a:t>
          </a:r>
          <a:endParaRPr lang="en-US" altLang="ja-JP" sz="1200" b="0" i="0" baseline="0">
            <a:effectLst/>
            <a:latin typeface="+mn-lt"/>
            <a:ea typeface="+mn-ea"/>
            <a:cs typeface="+mn-cs"/>
          </a:endParaRPr>
        </a:p>
        <a:p>
          <a:pPr algn="ctr" rtl="0"/>
          <a:r>
            <a:rPr lang="ja-JP" altLang="ja-JP" sz="1200" b="0" i="0" baseline="0">
              <a:effectLst/>
              <a:latin typeface="+mn-lt"/>
              <a:ea typeface="+mn-ea"/>
              <a:cs typeface="+mn-cs"/>
            </a:rPr>
            <a:t>日本原子力研究開発機構</a:t>
          </a:r>
          <a:endParaRPr lang="ja-JP" altLang="ja-JP" sz="1600">
            <a:effectLst/>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122467</xdr:colOff>
      <xdr:row>767</xdr:row>
      <xdr:rowOff>122463</xdr:rowOff>
    </xdr:from>
    <xdr:to>
      <xdr:col>28</xdr:col>
      <xdr:colOff>188235</xdr:colOff>
      <xdr:row>768</xdr:row>
      <xdr:rowOff>68032</xdr:rowOff>
    </xdr:to>
    <xdr:sp macro="" textlink="">
      <xdr:nvSpPr>
        <xdr:cNvPr id="29" name="Text Box 50">
          <a:extLst>
            <a:ext uri="{FF2B5EF4-FFF2-40B4-BE49-F238E27FC236}">
              <a16:creationId xmlns:a16="http://schemas.microsoft.com/office/drawing/2014/main" id="{E0065461-A61F-4A1C-8E4E-03261B2246A3}"/>
            </a:ext>
          </a:extLst>
        </xdr:cNvPr>
        <xdr:cNvSpPr txBox="1">
          <a:spLocks noChangeArrowheads="1"/>
        </xdr:cNvSpPr>
      </xdr:nvSpPr>
      <xdr:spPr bwMode="auto">
        <a:xfrm>
          <a:off x="2722792" y="57662988"/>
          <a:ext cx="3066143" cy="259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0</xdr:colOff>
      <xdr:row>768</xdr:row>
      <xdr:rowOff>123265</xdr:rowOff>
    </xdr:from>
    <xdr:to>
      <xdr:col>46</xdr:col>
      <xdr:colOff>168088</xdr:colOff>
      <xdr:row>768</xdr:row>
      <xdr:rowOff>123265</xdr:rowOff>
    </xdr:to>
    <xdr:cxnSp macro="">
      <xdr:nvCxnSpPr>
        <xdr:cNvPr id="30" name="直線コネクタ 29">
          <a:extLst>
            <a:ext uri="{FF2B5EF4-FFF2-40B4-BE49-F238E27FC236}">
              <a16:creationId xmlns:a16="http://schemas.microsoft.com/office/drawing/2014/main" id="{B6F37460-1D82-432E-9AF8-090C9FB46163}"/>
            </a:ext>
          </a:extLst>
        </xdr:cNvPr>
        <xdr:cNvCxnSpPr/>
      </xdr:nvCxnSpPr>
      <xdr:spPr>
        <a:xfrm>
          <a:off x="2420471" y="72950294"/>
          <a:ext cx="70260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87247</xdr:colOff>
      <xdr:row>768</xdr:row>
      <xdr:rowOff>114810</xdr:rowOff>
    </xdr:from>
    <xdr:to>
      <xdr:col>20</xdr:col>
      <xdr:colOff>87248</xdr:colOff>
      <xdr:row>770</xdr:row>
      <xdr:rowOff>104153</xdr:rowOff>
    </xdr:to>
    <xdr:cxnSp macro="">
      <xdr:nvCxnSpPr>
        <xdr:cNvPr id="31" name="直線矢印コネクタ 30">
          <a:extLst>
            <a:ext uri="{FF2B5EF4-FFF2-40B4-BE49-F238E27FC236}">
              <a16:creationId xmlns:a16="http://schemas.microsoft.com/office/drawing/2014/main" id="{0AC1E624-6F3E-49D8-AF1F-4F68C0E92CDA}"/>
            </a:ext>
          </a:extLst>
        </xdr:cNvPr>
        <xdr:cNvCxnSpPr/>
      </xdr:nvCxnSpPr>
      <xdr:spPr>
        <a:xfrm flipH="1">
          <a:off x="4121365" y="72941839"/>
          <a:ext cx="1" cy="6168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149038</xdr:colOff>
      <xdr:row>770</xdr:row>
      <xdr:rowOff>161080</xdr:rowOff>
    </xdr:from>
    <xdr:to>
      <xdr:col>32</xdr:col>
      <xdr:colOff>93009</xdr:colOff>
      <xdr:row>775</xdr:row>
      <xdr:rowOff>38618</xdr:rowOff>
    </xdr:to>
    <xdr:sp macro="" textlink="">
      <xdr:nvSpPr>
        <xdr:cNvPr id="32" name="Text Box 32">
          <a:extLst>
            <a:ext uri="{FF2B5EF4-FFF2-40B4-BE49-F238E27FC236}">
              <a16:creationId xmlns:a16="http://schemas.microsoft.com/office/drawing/2014/main" id="{7C3531A7-14C3-4761-9D5A-0F08F4E698E1}"/>
            </a:ext>
          </a:extLst>
        </xdr:cNvPr>
        <xdr:cNvSpPr txBox="1">
          <a:spLocks noChangeArrowheads="1"/>
        </xdr:cNvSpPr>
      </xdr:nvSpPr>
      <xdr:spPr bwMode="auto">
        <a:xfrm>
          <a:off x="5191685" y="73615639"/>
          <a:ext cx="1355912" cy="14463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国立研究開発法人産業技術総合研究所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7284</xdr:colOff>
      <xdr:row>770</xdr:row>
      <xdr:rowOff>151078</xdr:rowOff>
    </xdr:from>
    <xdr:to>
      <xdr:col>23</xdr:col>
      <xdr:colOff>141754</xdr:colOff>
      <xdr:row>775</xdr:row>
      <xdr:rowOff>15004</xdr:rowOff>
    </xdr:to>
    <xdr:sp macro="" textlink="">
      <xdr:nvSpPr>
        <xdr:cNvPr id="33" name="Text Box 32">
          <a:extLst>
            <a:ext uri="{FF2B5EF4-FFF2-40B4-BE49-F238E27FC236}">
              <a16:creationId xmlns:a16="http://schemas.microsoft.com/office/drawing/2014/main" id="{E76401A2-3B64-41A8-AFE2-264E817D1591}"/>
            </a:ext>
          </a:extLst>
        </xdr:cNvPr>
        <xdr:cNvSpPr txBox="1">
          <a:spLocks noChangeArrowheads="1"/>
        </xdr:cNvSpPr>
      </xdr:nvSpPr>
      <xdr:spPr bwMode="auto">
        <a:xfrm>
          <a:off x="3436284" y="73605637"/>
          <a:ext cx="1344705" cy="143274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徳島大学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56029</xdr:colOff>
      <xdr:row>770</xdr:row>
      <xdr:rowOff>147276</xdr:rowOff>
    </xdr:from>
    <xdr:to>
      <xdr:col>15</xdr:col>
      <xdr:colOff>0</xdr:colOff>
      <xdr:row>775</xdr:row>
      <xdr:rowOff>11206</xdr:rowOff>
    </xdr:to>
    <xdr:sp macro="" textlink="">
      <xdr:nvSpPr>
        <xdr:cNvPr id="34" name="Text Box 32">
          <a:extLst>
            <a:ext uri="{FF2B5EF4-FFF2-40B4-BE49-F238E27FC236}">
              <a16:creationId xmlns:a16="http://schemas.microsoft.com/office/drawing/2014/main" id="{95719D4B-7146-4486-BC44-CDF8C8278D55}"/>
            </a:ext>
          </a:extLst>
        </xdr:cNvPr>
        <xdr:cNvSpPr txBox="1">
          <a:spLocks noChangeArrowheads="1"/>
        </xdr:cNvSpPr>
      </xdr:nvSpPr>
      <xdr:spPr bwMode="auto">
        <a:xfrm>
          <a:off x="1669676" y="73601835"/>
          <a:ext cx="1355912" cy="143275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広島大学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4000</xdr:colOff>
      <xdr:row>768</xdr:row>
      <xdr:rowOff>133669</xdr:rowOff>
    </xdr:from>
    <xdr:to>
      <xdr:col>12</xdr:col>
      <xdr:colOff>4001</xdr:colOff>
      <xdr:row>770</xdr:row>
      <xdr:rowOff>123012</xdr:rowOff>
    </xdr:to>
    <xdr:cxnSp macro="">
      <xdr:nvCxnSpPr>
        <xdr:cNvPr id="35" name="直線矢印コネクタ 34">
          <a:extLst>
            <a:ext uri="{FF2B5EF4-FFF2-40B4-BE49-F238E27FC236}">
              <a16:creationId xmlns:a16="http://schemas.microsoft.com/office/drawing/2014/main" id="{E4227B4E-108A-4F5C-905F-2519BCF28165}"/>
            </a:ext>
          </a:extLst>
        </xdr:cNvPr>
        <xdr:cNvCxnSpPr/>
      </xdr:nvCxnSpPr>
      <xdr:spPr>
        <a:xfrm flipH="1">
          <a:off x="2424471" y="72960698"/>
          <a:ext cx="1" cy="6168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100293</xdr:colOff>
      <xdr:row>770</xdr:row>
      <xdr:rowOff>178492</xdr:rowOff>
    </xdr:from>
    <xdr:to>
      <xdr:col>41</xdr:col>
      <xdr:colOff>33057</xdr:colOff>
      <xdr:row>775</xdr:row>
      <xdr:rowOff>44824</xdr:rowOff>
    </xdr:to>
    <xdr:sp macro="" textlink="">
      <xdr:nvSpPr>
        <xdr:cNvPr id="36" name="Text Box 32">
          <a:extLst>
            <a:ext uri="{FF2B5EF4-FFF2-40B4-BE49-F238E27FC236}">
              <a16:creationId xmlns:a16="http://schemas.microsoft.com/office/drawing/2014/main" id="{C9E5E667-13B6-46B4-A8FE-1E8C51C55280}"/>
            </a:ext>
          </a:extLst>
        </xdr:cNvPr>
        <xdr:cNvSpPr txBox="1">
          <a:spLocks noChangeArrowheads="1"/>
        </xdr:cNvSpPr>
      </xdr:nvSpPr>
      <xdr:spPr bwMode="auto">
        <a:xfrm>
          <a:off x="6958293" y="73633051"/>
          <a:ext cx="1344705" cy="143515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東京大学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150477</xdr:colOff>
      <xdr:row>768</xdr:row>
      <xdr:rowOff>122467</xdr:rowOff>
    </xdr:from>
    <xdr:to>
      <xdr:col>37</xdr:col>
      <xdr:colOff>150478</xdr:colOff>
      <xdr:row>770</xdr:row>
      <xdr:rowOff>111810</xdr:rowOff>
    </xdr:to>
    <xdr:cxnSp macro="">
      <xdr:nvCxnSpPr>
        <xdr:cNvPr id="37" name="直線矢印コネクタ 36">
          <a:extLst>
            <a:ext uri="{FF2B5EF4-FFF2-40B4-BE49-F238E27FC236}">
              <a16:creationId xmlns:a16="http://schemas.microsoft.com/office/drawing/2014/main" id="{C7BC9B49-F660-4B3F-B170-2F491BA28E0C}"/>
            </a:ext>
          </a:extLst>
        </xdr:cNvPr>
        <xdr:cNvCxnSpPr/>
      </xdr:nvCxnSpPr>
      <xdr:spPr>
        <a:xfrm flipH="1">
          <a:off x="7613595" y="72949496"/>
          <a:ext cx="1" cy="6168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156884</xdr:colOff>
      <xdr:row>768</xdr:row>
      <xdr:rowOff>133669</xdr:rowOff>
    </xdr:from>
    <xdr:to>
      <xdr:col>46</xdr:col>
      <xdr:colOff>156885</xdr:colOff>
      <xdr:row>770</xdr:row>
      <xdr:rowOff>123012</xdr:rowOff>
    </xdr:to>
    <xdr:cxnSp macro="">
      <xdr:nvCxnSpPr>
        <xdr:cNvPr id="38" name="直線矢印コネクタ 37">
          <a:extLst>
            <a:ext uri="{FF2B5EF4-FFF2-40B4-BE49-F238E27FC236}">
              <a16:creationId xmlns:a16="http://schemas.microsoft.com/office/drawing/2014/main" id="{E1C9F6ED-6612-40E6-8133-A8F997F40EFC}"/>
            </a:ext>
          </a:extLst>
        </xdr:cNvPr>
        <xdr:cNvCxnSpPr/>
      </xdr:nvCxnSpPr>
      <xdr:spPr>
        <a:xfrm flipH="1">
          <a:off x="9435355" y="72960698"/>
          <a:ext cx="1" cy="6168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40341</xdr:colOff>
      <xdr:row>770</xdr:row>
      <xdr:rowOff>154876</xdr:rowOff>
    </xdr:from>
    <xdr:to>
      <xdr:col>49</xdr:col>
      <xdr:colOff>174811</xdr:colOff>
      <xdr:row>775</xdr:row>
      <xdr:rowOff>21208</xdr:rowOff>
    </xdr:to>
    <xdr:sp macro="" textlink="">
      <xdr:nvSpPr>
        <xdr:cNvPr id="40" name="Text Box 32">
          <a:extLst>
            <a:ext uri="{FF2B5EF4-FFF2-40B4-BE49-F238E27FC236}">
              <a16:creationId xmlns:a16="http://schemas.microsoft.com/office/drawing/2014/main" id="{A4F4AD1F-5E99-4D2C-A5A3-A16A28C77E4A}"/>
            </a:ext>
          </a:extLst>
        </xdr:cNvPr>
        <xdr:cNvSpPr txBox="1">
          <a:spLocks noChangeArrowheads="1"/>
        </xdr:cNvSpPr>
      </xdr:nvSpPr>
      <xdr:spPr bwMode="auto">
        <a:xfrm>
          <a:off x="8713694" y="73609435"/>
          <a:ext cx="1344705" cy="143515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九州大学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17048</xdr:colOff>
      <xdr:row>766</xdr:row>
      <xdr:rowOff>285294</xdr:rowOff>
    </xdr:from>
    <xdr:to>
      <xdr:col>29</xdr:col>
      <xdr:colOff>17048</xdr:colOff>
      <xdr:row>770</xdr:row>
      <xdr:rowOff>146235</xdr:rowOff>
    </xdr:to>
    <xdr:cxnSp macro="">
      <xdr:nvCxnSpPr>
        <xdr:cNvPr id="43" name="直線矢印コネクタ 42">
          <a:extLst>
            <a:ext uri="{FF2B5EF4-FFF2-40B4-BE49-F238E27FC236}">
              <a16:creationId xmlns:a16="http://schemas.microsoft.com/office/drawing/2014/main" id="{42306BAD-FF3B-4DB7-A8D7-3C8993ACC46F}"/>
            </a:ext>
          </a:extLst>
        </xdr:cNvPr>
        <xdr:cNvCxnSpPr>
          <a:stCxn id="28" idx="2"/>
        </xdr:cNvCxnSpPr>
      </xdr:nvCxnSpPr>
      <xdr:spPr>
        <a:xfrm>
          <a:off x="5866519" y="72484794"/>
          <a:ext cx="0" cy="1116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278</v>
      </c>
      <c r="AT2" s="957"/>
      <c r="AU2" s="957"/>
      <c r="AV2" s="52" t="str">
        <f>IF(AW2="", "", "-")</f>
        <v/>
      </c>
      <c r="AW2" s="928"/>
      <c r="AX2" s="928"/>
    </row>
    <row r="3" spans="1:50" ht="21" customHeight="1" thickBot="1" x14ac:dyDescent="0.2">
      <c r="A3" s="878" t="s">
        <v>534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568</v>
      </c>
      <c r="AK3" s="880"/>
      <c r="AL3" s="880"/>
      <c r="AM3" s="880"/>
      <c r="AN3" s="880"/>
      <c r="AO3" s="880"/>
      <c r="AP3" s="880"/>
      <c r="AQ3" s="880"/>
      <c r="AR3" s="880"/>
      <c r="AS3" s="880"/>
      <c r="AT3" s="880"/>
      <c r="AU3" s="880"/>
      <c r="AV3" s="880"/>
      <c r="AW3" s="880"/>
      <c r="AX3" s="24" t="s">
        <v>65</v>
      </c>
    </row>
    <row r="4" spans="1:50" ht="24.75" customHeight="1" x14ac:dyDescent="0.15">
      <c r="A4" s="711" t="s">
        <v>25</v>
      </c>
      <c r="B4" s="712"/>
      <c r="C4" s="712"/>
      <c r="D4" s="712"/>
      <c r="E4" s="712"/>
      <c r="F4" s="712"/>
      <c r="G4" s="689" t="s">
        <v>615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616</v>
      </c>
      <c r="AF4" s="695"/>
      <c r="AG4" s="695"/>
      <c r="AH4" s="695"/>
      <c r="AI4" s="695"/>
      <c r="AJ4" s="695"/>
      <c r="AK4" s="695"/>
      <c r="AL4" s="695"/>
      <c r="AM4" s="695"/>
      <c r="AN4" s="695"/>
      <c r="AO4" s="695"/>
      <c r="AP4" s="696"/>
      <c r="AQ4" s="697" t="s">
        <v>2</v>
      </c>
      <c r="AR4" s="692"/>
      <c r="AS4" s="692"/>
      <c r="AT4" s="692"/>
      <c r="AU4" s="692"/>
      <c r="AV4" s="692"/>
      <c r="AW4" s="692"/>
      <c r="AX4" s="698"/>
    </row>
    <row r="5" spans="1:50" ht="52.5" customHeight="1" x14ac:dyDescent="0.15">
      <c r="A5" s="699" t="s">
        <v>67</v>
      </c>
      <c r="B5" s="700"/>
      <c r="C5" s="700"/>
      <c r="D5" s="700"/>
      <c r="E5" s="700"/>
      <c r="F5" s="701"/>
      <c r="G5" s="850" t="s">
        <v>570</v>
      </c>
      <c r="H5" s="851"/>
      <c r="I5" s="851"/>
      <c r="J5" s="851"/>
      <c r="K5" s="851"/>
      <c r="L5" s="851"/>
      <c r="M5" s="852" t="s">
        <v>66</v>
      </c>
      <c r="N5" s="853"/>
      <c r="O5" s="853"/>
      <c r="P5" s="853"/>
      <c r="Q5" s="853"/>
      <c r="R5" s="854"/>
      <c r="S5" s="855" t="s">
        <v>571</v>
      </c>
      <c r="T5" s="851"/>
      <c r="U5" s="851"/>
      <c r="V5" s="851"/>
      <c r="W5" s="851"/>
      <c r="X5" s="856"/>
      <c r="Y5" s="705" t="s">
        <v>3</v>
      </c>
      <c r="Z5" s="546"/>
      <c r="AA5" s="546"/>
      <c r="AB5" s="546"/>
      <c r="AC5" s="546"/>
      <c r="AD5" s="547"/>
      <c r="AE5" s="706" t="s">
        <v>617</v>
      </c>
      <c r="AF5" s="706"/>
      <c r="AG5" s="706"/>
      <c r="AH5" s="706"/>
      <c r="AI5" s="706"/>
      <c r="AJ5" s="706"/>
      <c r="AK5" s="706"/>
      <c r="AL5" s="706"/>
      <c r="AM5" s="706"/>
      <c r="AN5" s="706"/>
      <c r="AO5" s="706"/>
      <c r="AP5" s="707"/>
      <c r="AQ5" s="708" t="s">
        <v>572</v>
      </c>
      <c r="AR5" s="709"/>
      <c r="AS5" s="709"/>
      <c r="AT5" s="709"/>
      <c r="AU5" s="709"/>
      <c r="AV5" s="709"/>
      <c r="AW5" s="709"/>
      <c r="AX5" s="710"/>
    </row>
    <row r="6" spans="1:50" ht="39" customHeight="1" x14ac:dyDescent="0.15">
      <c r="A6" s="713" t="s">
        <v>4</v>
      </c>
      <c r="B6" s="714"/>
      <c r="C6" s="714"/>
      <c r="D6" s="714"/>
      <c r="E6" s="714"/>
      <c r="F6" s="714"/>
      <c r="G6" s="398" t="str">
        <f>入力規則等!F39</f>
        <v>エネルギー対策特別会計電源開発促進勘定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39" t="s">
        <v>506</v>
      </c>
      <c r="Z7" s="446"/>
      <c r="AA7" s="446"/>
      <c r="AB7" s="446"/>
      <c r="AC7" s="446"/>
      <c r="AD7" s="940"/>
      <c r="AE7" s="929" t="s">
        <v>746</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8" t="s">
        <v>377</v>
      </c>
      <c r="B8" s="499"/>
      <c r="C8" s="499"/>
      <c r="D8" s="499"/>
      <c r="E8" s="499"/>
      <c r="F8" s="500"/>
      <c r="G8" s="958" t="str">
        <f>入力規則等!A28</f>
        <v>科学技術・イノベーション</v>
      </c>
      <c r="H8" s="727"/>
      <c r="I8" s="727"/>
      <c r="J8" s="727"/>
      <c r="K8" s="727"/>
      <c r="L8" s="727"/>
      <c r="M8" s="727"/>
      <c r="N8" s="727"/>
      <c r="O8" s="727"/>
      <c r="P8" s="727"/>
      <c r="Q8" s="727"/>
      <c r="R8" s="727"/>
      <c r="S8" s="727"/>
      <c r="T8" s="727"/>
      <c r="U8" s="727"/>
      <c r="V8" s="727"/>
      <c r="W8" s="727"/>
      <c r="X8" s="959"/>
      <c r="Y8" s="857" t="s">
        <v>378</v>
      </c>
      <c r="Z8" s="858"/>
      <c r="AA8" s="858"/>
      <c r="AB8" s="858"/>
      <c r="AC8" s="858"/>
      <c r="AD8" s="859"/>
      <c r="AE8" s="726" t="str">
        <f>入力規則等!K13</f>
        <v>エネルギー対策</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0" t="s">
        <v>23</v>
      </c>
      <c r="B9" s="861"/>
      <c r="C9" s="861"/>
      <c r="D9" s="861"/>
      <c r="E9" s="861"/>
      <c r="F9" s="861"/>
      <c r="G9" s="862" t="s">
        <v>619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7" t="s">
        <v>30</v>
      </c>
      <c r="B10" s="668"/>
      <c r="C10" s="668"/>
      <c r="D10" s="668"/>
      <c r="E10" s="668"/>
      <c r="F10" s="668"/>
      <c r="G10" s="761" t="s">
        <v>757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0" t="s">
        <v>24</v>
      </c>
      <c r="B12" s="961"/>
      <c r="C12" s="961"/>
      <c r="D12" s="961"/>
      <c r="E12" s="961"/>
      <c r="F12" s="962"/>
      <c r="G12" s="767"/>
      <c r="H12" s="768"/>
      <c r="I12" s="768"/>
      <c r="J12" s="768"/>
      <c r="K12" s="768"/>
      <c r="L12" s="768"/>
      <c r="M12" s="768"/>
      <c r="N12" s="768"/>
      <c r="O12" s="768"/>
      <c r="P12" s="418" t="s">
        <v>525</v>
      </c>
      <c r="Q12" s="419"/>
      <c r="R12" s="419"/>
      <c r="S12" s="419"/>
      <c r="T12" s="419"/>
      <c r="U12" s="419"/>
      <c r="V12" s="420"/>
      <c r="W12" s="418" t="s">
        <v>522</v>
      </c>
      <c r="X12" s="419"/>
      <c r="Y12" s="419"/>
      <c r="Z12" s="419"/>
      <c r="AA12" s="419"/>
      <c r="AB12" s="419"/>
      <c r="AC12" s="420"/>
      <c r="AD12" s="418" t="s">
        <v>517</v>
      </c>
      <c r="AE12" s="419"/>
      <c r="AF12" s="419"/>
      <c r="AG12" s="419"/>
      <c r="AH12" s="419"/>
      <c r="AI12" s="419"/>
      <c r="AJ12" s="420"/>
      <c r="AK12" s="418" t="s">
        <v>510</v>
      </c>
      <c r="AL12" s="419"/>
      <c r="AM12" s="419"/>
      <c r="AN12" s="419"/>
      <c r="AO12" s="419"/>
      <c r="AP12" s="419"/>
      <c r="AQ12" s="420"/>
      <c r="AR12" s="418" t="s">
        <v>508</v>
      </c>
      <c r="AS12" s="419"/>
      <c r="AT12" s="419"/>
      <c r="AU12" s="419"/>
      <c r="AV12" s="419"/>
      <c r="AW12" s="419"/>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1970</v>
      </c>
      <c r="Q13" s="665"/>
      <c r="R13" s="665"/>
      <c r="S13" s="665"/>
      <c r="T13" s="665"/>
      <c r="U13" s="665"/>
      <c r="V13" s="666"/>
      <c r="W13" s="664">
        <v>1337</v>
      </c>
      <c r="X13" s="665"/>
      <c r="Y13" s="665"/>
      <c r="Z13" s="665"/>
      <c r="AA13" s="665"/>
      <c r="AB13" s="665"/>
      <c r="AC13" s="666"/>
      <c r="AD13" s="664">
        <v>1164</v>
      </c>
      <c r="AE13" s="665"/>
      <c r="AF13" s="665"/>
      <c r="AG13" s="665"/>
      <c r="AH13" s="665"/>
      <c r="AI13" s="665"/>
      <c r="AJ13" s="666"/>
      <c r="AK13" s="664">
        <v>1212</v>
      </c>
      <c r="AL13" s="665"/>
      <c r="AM13" s="665"/>
      <c r="AN13" s="665"/>
      <c r="AO13" s="665"/>
      <c r="AP13" s="665"/>
      <c r="AQ13" s="666"/>
      <c r="AR13" s="936"/>
      <c r="AS13" s="937"/>
      <c r="AT13" s="937"/>
      <c r="AU13" s="937"/>
      <c r="AV13" s="937"/>
      <c r="AW13" s="937"/>
      <c r="AX13" s="938"/>
    </row>
    <row r="14" spans="1:50" ht="21" customHeight="1" x14ac:dyDescent="0.15">
      <c r="A14" s="621"/>
      <c r="B14" s="622"/>
      <c r="C14" s="622"/>
      <c r="D14" s="622"/>
      <c r="E14" s="622"/>
      <c r="F14" s="623"/>
      <c r="G14" s="732"/>
      <c r="H14" s="733"/>
      <c r="I14" s="718" t="s">
        <v>8</v>
      </c>
      <c r="J14" s="769"/>
      <c r="K14" s="769"/>
      <c r="L14" s="769"/>
      <c r="M14" s="769"/>
      <c r="N14" s="769"/>
      <c r="O14" s="770"/>
      <c r="P14" s="664" t="s">
        <v>574</v>
      </c>
      <c r="Q14" s="665"/>
      <c r="R14" s="665"/>
      <c r="S14" s="665"/>
      <c r="T14" s="665"/>
      <c r="U14" s="665"/>
      <c r="V14" s="666"/>
      <c r="W14" s="664" t="s">
        <v>575</v>
      </c>
      <c r="X14" s="665"/>
      <c r="Y14" s="665"/>
      <c r="Z14" s="665"/>
      <c r="AA14" s="665"/>
      <c r="AB14" s="665"/>
      <c r="AC14" s="666"/>
      <c r="AD14" s="664" t="s">
        <v>618</v>
      </c>
      <c r="AE14" s="665"/>
      <c r="AF14" s="665"/>
      <c r="AG14" s="665"/>
      <c r="AH14" s="665"/>
      <c r="AI14" s="665"/>
      <c r="AJ14" s="666"/>
      <c r="AK14" s="664" t="s">
        <v>562</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576</v>
      </c>
      <c r="Q15" s="665"/>
      <c r="R15" s="665"/>
      <c r="S15" s="665"/>
      <c r="T15" s="665"/>
      <c r="U15" s="665"/>
      <c r="V15" s="666"/>
      <c r="W15" s="664">
        <v>1</v>
      </c>
      <c r="X15" s="665"/>
      <c r="Y15" s="665"/>
      <c r="Z15" s="665"/>
      <c r="AA15" s="665"/>
      <c r="AB15" s="665"/>
      <c r="AC15" s="666"/>
      <c r="AD15" s="664" t="s">
        <v>564</v>
      </c>
      <c r="AE15" s="665"/>
      <c r="AF15" s="665"/>
      <c r="AG15" s="665"/>
      <c r="AH15" s="665"/>
      <c r="AI15" s="665"/>
      <c r="AJ15" s="666"/>
      <c r="AK15" s="664" t="s">
        <v>562</v>
      </c>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v>-1</v>
      </c>
      <c r="Q16" s="665"/>
      <c r="R16" s="665"/>
      <c r="S16" s="665"/>
      <c r="T16" s="665"/>
      <c r="U16" s="665"/>
      <c r="V16" s="666"/>
      <c r="W16" s="664" t="s">
        <v>577</v>
      </c>
      <c r="X16" s="665"/>
      <c r="Y16" s="665"/>
      <c r="Z16" s="665"/>
      <c r="AA16" s="665"/>
      <c r="AB16" s="665"/>
      <c r="AC16" s="666"/>
      <c r="AD16" s="664" t="s">
        <v>577</v>
      </c>
      <c r="AE16" s="665"/>
      <c r="AF16" s="665"/>
      <c r="AG16" s="665"/>
      <c r="AH16" s="665"/>
      <c r="AI16" s="665"/>
      <c r="AJ16" s="666"/>
      <c r="AK16" s="664" t="s">
        <v>562</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564</v>
      </c>
      <c r="Q17" s="665"/>
      <c r="R17" s="665"/>
      <c r="S17" s="665"/>
      <c r="T17" s="665"/>
      <c r="U17" s="665"/>
      <c r="V17" s="666"/>
      <c r="W17" s="664" t="s">
        <v>564</v>
      </c>
      <c r="X17" s="665"/>
      <c r="Y17" s="665"/>
      <c r="Z17" s="665"/>
      <c r="AA17" s="665"/>
      <c r="AB17" s="665"/>
      <c r="AC17" s="666"/>
      <c r="AD17" s="664" t="s">
        <v>577</v>
      </c>
      <c r="AE17" s="665"/>
      <c r="AF17" s="665"/>
      <c r="AG17" s="665"/>
      <c r="AH17" s="665"/>
      <c r="AI17" s="665"/>
      <c r="AJ17" s="666"/>
      <c r="AK17" s="664" t="s">
        <v>562</v>
      </c>
      <c r="AL17" s="665"/>
      <c r="AM17" s="665"/>
      <c r="AN17" s="665"/>
      <c r="AO17" s="665"/>
      <c r="AP17" s="665"/>
      <c r="AQ17" s="666"/>
      <c r="AR17" s="934"/>
      <c r="AS17" s="934"/>
      <c r="AT17" s="934"/>
      <c r="AU17" s="934"/>
      <c r="AV17" s="934"/>
      <c r="AW17" s="934"/>
      <c r="AX17" s="935"/>
    </row>
    <row r="18" spans="1:50" ht="24.75" customHeight="1" x14ac:dyDescent="0.15">
      <c r="A18" s="621"/>
      <c r="B18" s="622"/>
      <c r="C18" s="622"/>
      <c r="D18" s="622"/>
      <c r="E18" s="622"/>
      <c r="F18" s="623"/>
      <c r="G18" s="734"/>
      <c r="H18" s="735"/>
      <c r="I18" s="723" t="s">
        <v>20</v>
      </c>
      <c r="J18" s="724"/>
      <c r="K18" s="724"/>
      <c r="L18" s="724"/>
      <c r="M18" s="724"/>
      <c r="N18" s="724"/>
      <c r="O18" s="725"/>
      <c r="P18" s="889">
        <f>SUM(P13:V17)</f>
        <v>1969</v>
      </c>
      <c r="Q18" s="890"/>
      <c r="R18" s="890"/>
      <c r="S18" s="890"/>
      <c r="T18" s="890"/>
      <c r="U18" s="890"/>
      <c r="V18" s="891"/>
      <c r="W18" s="889">
        <f>SUM(W13:AC17)</f>
        <v>1338</v>
      </c>
      <c r="X18" s="890"/>
      <c r="Y18" s="890"/>
      <c r="Z18" s="890"/>
      <c r="AA18" s="890"/>
      <c r="AB18" s="890"/>
      <c r="AC18" s="891"/>
      <c r="AD18" s="889">
        <f>SUM(AD13:AJ17)</f>
        <v>1164</v>
      </c>
      <c r="AE18" s="890"/>
      <c r="AF18" s="890"/>
      <c r="AG18" s="890"/>
      <c r="AH18" s="890"/>
      <c r="AI18" s="890"/>
      <c r="AJ18" s="891"/>
      <c r="AK18" s="889">
        <f>SUM(AK13:AQ17)</f>
        <v>1212</v>
      </c>
      <c r="AL18" s="890"/>
      <c r="AM18" s="890"/>
      <c r="AN18" s="890"/>
      <c r="AO18" s="890"/>
      <c r="AP18" s="890"/>
      <c r="AQ18" s="891"/>
      <c r="AR18" s="889">
        <f>SUM(AR13:AX17)</f>
        <v>0</v>
      </c>
      <c r="AS18" s="890"/>
      <c r="AT18" s="890"/>
      <c r="AU18" s="890"/>
      <c r="AV18" s="890"/>
      <c r="AW18" s="890"/>
      <c r="AX18" s="892"/>
    </row>
    <row r="19" spans="1:50" ht="24.75" customHeight="1" x14ac:dyDescent="0.15">
      <c r="A19" s="621"/>
      <c r="B19" s="622"/>
      <c r="C19" s="622"/>
      <c r="D19" s="622"/>
      <c r="E19" s="622"/>
      <c r="F19" s="623"/>
      <c r="G19" s="887" t="s">
        <v>9</v>
      </c>
      <c r="H19" s="888"/>
      <c r="I19" s="888"/>
      <c r="J19" s="888"/>
      <c r="K19" s="888"/>
      <c r="L19" s="888"/>
      <c r="M19" s="888"/>
      <c r="N19" s="888"/>
      <c r="O19" s="888"/>
      <c r="P19" s="664">
        <v>1922</v>
      </c>
      <c r="Q19" s="665"/>
      <c r="R19" s="665"/>
      <c r="S19" s="665"/>
      <c r="T19" s="665"/>
      <c r="U19" s="665"/>
      <c r="V19" s="666"/>
      <c r="W19" s="664">
        <v>1317</v>
      </c>
      <c r="X19" s="665"/>
      <c r="Y19" s="665"/>
      <c r="Z19" s="665"/>
      <c r="AA19" s="665"/>
      <c r="AB19" s="665"/>
      <c r="AC19" s="666"/>
      <c r="AD19" s="664">
        <v>1156</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87" t="s">
        <v>10</v>
      </c>
      <c r="H20" s="888"/>
      <c r="I20" s="888"/>
      <c r="J20" s="888"/>
      <c r="K20" s="888"/>
      <c r="L20" s="888"/>
      <c r="M20" s="888"/>
      <c r="N20" s="888"/>
      <c r="O20" s="888"/>
      <c r="P20" s="318">
        <f>IF(P18=0, "-", SUM(P19)/P18)</f>
        <v>0.9761300152361605</v>
      </c>
      <c r="Q20" s="318"/>
      <c r="R20" s="318"/>
      <c r="S20" s="318"/>
      <c r="T20" s="318"/>
      <c r="U20" s="318"/>
      <c r="V20" s="318"/>
      <c r="W20" s="318">
        <f t="shared" ref="W20" si="0">IF(W18=0, "-", SUM(W19)/W18)</f>
        <v>0.98430493273542596</v>
      </c>
      <c r="X20" s="318"/>
      <c r="Y20" s="318"/>
      <c r="Z20" s="318"/>
      <c r="AA20" s="318"/>
      <c r="AB20" s="318"/>
      <c r="AC20" s="318"/>
      <c r="AD20" s="318">
        <f t="shared" ref="AD20" si="1">IF(AD18=0, "-", SUM(AD19)/AD18)</f>
        <v>0.99312714776632305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63"/>
      <c r="G21" s="316" t="s">
        <v>474</v>
      </c>
      <c r="H21" s="317"/>
      <c r="I21" s="317"/>
      <c r="J21" s="317"/>
      <c r="K21" s="317"/>
      <c r="L21" s="317"/>
      <c r="M21" s="317"/>
      <c r="N21" s="317"/>
      <c r="O21" s="317"/>
      <c r="P21" s="318">
        <f>IF(P19=0, "-", SUM(P19)/SUM(P13,P14))</f>
        <v>0.97563451776649746</v>
      </c>
      <c r="Q21" s="318"/>
      <c r="R21" s="318"/>
      <c r="S21" s="318"/>
      <c r="T21" s="318"/>
      <c r="U21" s="318"/>
      <c r="V21" s="318"/>
      <c r="W21" s="318">
        <f t="shared" ref="W21" si="2">IF(W19=0, "-", SUM(W19)/SUM(W13,W14))</f>
        <v>0.98504113687359762</v>
      </c>
      <c r="X21" s="318"/>
      <c r="Y21" s="318"/>
      <c r="Z21" s="318"/>
      <c r="AA21" s="318"/>
      <c r="AB21" s="318"/>
      <c r="AC21" s="318"/>
      <c r="AD21" s="318">
        <f t="shared" ref="AD21" si="3">IF(AD19=0, "-", SUM(AD19)/SUM(AD13,AD14))</f>
        <v>0.99312714776632305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550</v>
      </c>
      <c r="B22" s="982"/>
      <c r="C22" s="982"/>
      <c r="D22" s="982"/>
      <c r="E22" s="982"/>
      <c r="F22" s="983"/>
      <c r="G22" s="968" t="s">
        <v>453</v>
      </c>
      <c r="H22" s="222"/>
      <c r="I22" s="222"/>
      <c r="J22" s="222"/>
      <c r="K22" s="222"/>
      <c r="L22" s="222"/>
      <c r="M22" s="222"/>
      <c r="N22" s="222"/>
      <c r="O22" s="223"/>
      <c r="P22" s="953" t="s">
        <v>511</v>
      </c>
      <c r="Q22" s="222"/>
      <c r="R22" s="222"/>
      <c r="S22" s="222"/>
      <c r="T22" s="222"/>
      <c r="U22" s="222"/>
      <c r="V22" s="223"/>
      <c r="W22" s="953" t="s">
        <v>507</v>
      </c>
      <c r="X22" s="222"/>
      <c r="Y22" s="222"/>
      <c r="Z22" s="222"/>
      <c r="AA22" s="222"/>
      <c r="AB22" s="222"/>
      <c r="AC22" s="223"/>
      <c r="AD22" s="953" t="s">
        <v>452</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42.75" customHeight="1" x14ac:dyDescent="0.15">
      <c r="A23" s="984"/>
      <c r="B23" s="985"/>
      <c r="C23" s="985"/>
      <c r="D23" s="985"/>
      <c r="E23" s="985"/>
      <c r="F23" s="986"/>
      <c r="G23" s="969" t="s">
        <v>569</v>
      </c>
      <c r="H23" s="970"/>
      <c r="I23" s="970"/>
      <c r="J23" s="970"/>
      <c r="K23" s="970"/>
      <c r="L23" s="970"/>
      <c r="M23" s="970"/>
      <c r="N23" s="970"/>
      <c r="O23" s="971"/>
      <c r="P23" s="936">
        <v>1212</v>
      </c>
      <c r="Q23" s="937"/>
      <c r="R23" s="937"/>
      <c r="S23" s="937"/>
      <c r="T23" s="937"/>
      <c r="U23" s="937"/>
      <c r="V23" s="954"/>
      <c r="W23" s="936"/>
      <c r="X23" s="937"/>
      <c r="Y23" s="937"/>
      <c r="Z23" s="937"/>
      <c r="AA23" s="937"/>
      <c r="AB23" s="937"/>
      <c r="AC23" s="954"/>
      <c r="AD23" s="991" t="s">
        <v>561</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64"/>
      <c r="Q24" s="665"/>
      <c r="R24" s="665"/>
      <c r="S24" s="665"/>
      <c r="T24" s="665"/>
      <c r="U24" s="665"/>
      <c r="V24" s="666"/>
      <c r="W24" s="664"/>
      <c r="X24" s="665"/>
      <c r="Y24" s="665"/>
      <c r="Z24" s="665"/>
      <c r="AA24" s="665"/>
      <c r="AB24" s="665"/>
      <c r="AC24" s="666"/>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64"/>
      <c r="Q25" s="665"/>
      <c r="R25" s="665"/>
      <c r="S25" s="665"/>
      <c r="T25" s="665"/>
      <c r="U25" s="665"/>
      <c r="V25" s="666"/>
      <c r="W25" s="664"/>
      <c r="X25" s="665"/>
      <c r="Y25" s="665"/>
      <c r="Z25" s="665"/>
      <c r="AA25" s="665"/>
      <c r="AB25" s="665"/>
      <c r="AC25" s="666"/>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64"/>
      <c r="Q26" s="665"/>
      <c r="R26" s="665"/>
      <c r="S26" s="665"/>
      <c r="T26" s="665"/>
      <c r="U26" s="665"/>
      <c r="V26" s="666"/>
      <c r="W26" s="664"/>
      <c r="X26" s="665"/>
      <c r="Y26" s="665"/>
      <c r="Z26" s="665"/>
      <c r="AA26" s="665"/>
      <c r="AB26" s="665"/>
      <c r="AC26" s="666"/>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64"/>
      <c r="Q27" s="665"/>
      <c r="R27" s="665"/>
      <c r="S27" s="665"/>
      <c r="T27" s="665"/>
      <c r="U27" s="665"/>
      <c r="V27" s="666"/>
      <c r="W27" s="664"/>
      <c r="X27" s="665"/>
      <c r="Y27" s="665"/>
      <c r="Z27" s="665"/>
      <c r="AA27" s="665"/>
      <c r="AB27" s="665"/>
      <c r="AC27" s="666"/>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457</v>
      </c>
      <c r="H28" s="976"/>
      <c r="I28" s="976"/>
      <c r="J28" s="976"/>
      <c r="K28" s="976"/>
      <c r="L28" s="976"/>
      <c r="M28" s="976"/>
      <c r="N28" s="976"/>
      <c r="O28" s="977"/>
      <c r="P28" s="889">
        <f>P29-SUM(P23:P27)</f>
        <v>0</v>
      </c>
      <c r="Q28" s="890"/>
      <c r="R28" s="890"/>
      <c r="S28" s="890"/>
      <c r="T28" s="890"/>
      <c r="U28" s="890"/>
      <c r="V28" s="891"/>
      <c r="W28" s="889">
        <f>W29-SUM(W23:W27)</f>
        <v>0</v>
      </c>
      <c r="X28" s="890"/>
      <c r="Y28" s="890"/>
      <c r="Z28" s="890"/>
      <c r="AA28" s="890"/>
      <c r="AB28" s="890"/>
      <c r="AC28" s="891"/>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454</v>
      </c>
      <c r="H29" s="979"/>
      <c r="I29" s="979"/>
      <c r="J29" s="979"/>
      <c r="K29" s="979"/>
      <c r="L29" s="979"/>
      <c r="M29" s="979"/>
      <c r="N29" s="979"/>
      <c r="O29" s="980"/>
      <c r="P29" s="950">
        <f>AK13</f>
        <v>1212</v>
      </c>
      <c r="Q29" s="951"/>
      <c r="R29" s="951"/>
      <c r="S29" s="951"/>
      <c r="T29" s="951"/>
      <c r="U29" s="951"/>
      <c r="V29" s="952"/>
      <c r="W29" s="950">
        <f>AR13</f>
        <v>0</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2" t="s">
        <v>469</v>
      </c>
      <c r="B30" s="873"/>
      <c r="C30" s="873"/>
      <c r="D30" s="873"/>
      <c r="E30" s="873"/>
      <c r="F30" s="874"/>
      <c r="G30" s="780" t="s">
        <v>265</v>
      </c>
      <c r="H30" s="781"/>
      <c r="I30" s="781"/>
      <c r="J30" s="781"/>
      <c r="K30" s="781"/>
      <c r="L30" s="781"/>
      <c r="M30" s="781"/>
      <c r="N30" s="781"/>
      <c r="O30" s="782"/>
      <c r="P30" s="868" t="s">
        <v>59</v>
      </c>
      <c r="Q30" s="781"/>
      <c r="R30" s="781"/>
      <c r="S30" s="781"/>
      <c r="T30" s="781"/>
      <c r="U30" s="781"/>
      <c r="V30" s="781"/>
      <c r="W30" s="781"/>
      <c r="X30" s="782"/>
      <c r="Y30" s="865"/>
      <c r="Z30" s="866"/>
      <c r="AA30" s="867"/>
      <c r="AB30" s="869" t="s">
        <v>11</v>
      </c>
      <c r="AC30" s="870"/>
      <c r="AD30" s="871"/>
      <c r="AE30" s="869" t="s">
        <v>526</v>
      </c>
      <c r="AF30" s="870"/>
      <c r="AG30" s="870"/>
      <c r="AH30" s="871"/>
      <c r="AI30" s="869" t="s">
        <v>523</v>
      </c>
      <c r="AJ30" s="870"/>
      <c r="AK30" s="870"/>
      <c r="AL30" s="871"/>
      <c r="AM30" s="932" t="s">
        <v>518</v>
      </c>
      <c r="AN30" s="932"/>
      <c r="AO30" s="932"/>
      <c r="AP30" s="869"/>
      <c r="AQ30" s="774" t="s">
        <v>353</v>
      </c>
      <c r="AR30" s="775"/>
      <c r="AS30" s="775"/>
      <c r="AT30" s="776"/>
      <c r="AU30" s="781" t="s">
        <v>253</v>
      </c>
      <c r="AV30" s="781"/>
      <c r="AW30" s="781"/>
      <c r="AX30" s="93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31</v>
      </c>
      <c r="AR31" s="200"/>
      <c r="AS31" s="133" t="s">
        <v>354</v>
      </c>
      <c r="AT31" s="134"/>
      <c r="AU31" s="199" t="s">
        <v>564</v>
      </c>
      <c r="AV31" s="199"/>
      <c r="AW31" s="401" t="s">
        <v>300</v>
      </c>
      <c r="AX31" s="402"/>
    </row>
    <row r="32" spans="1:50" ht="48.75" customHeight="1" x14ac:dyDescent="0.15">
      <c r="A32" s="406"/>
      <c r="B32" s="404"/>
      <c r="C32" s="404"/>
      <c r="D32" s="404"/>
      <c r="E32" s="404"/>
      <c r="F32" s="405"/>
      <c r="G32" s="567" t="s">
        <v>758</v>
      </c>
      <c r="H32" s="568"/>
      <c r="I32" s="568"/>
      <c r="J32" s="568"/>
      <c r="K32" s="568"/>
      <c r="L32" s="568"/>
      <c r="M32" s="568"/>
      <c r="N32" s="568"/>
      <c r="O32" s="569"/>
      <c r="P32" s="105" t="s">
        <v>578</v>
      </c>
      <c r="Q32" s="105"/>
      <c r="R32" s="105"/>
      <c r="S32" s="105"/>
      <c r="T32" s="105"/>
      <c r="U32" s="105"/>
      <c r="V32" s="105"/>
      <c r="W32" s="105"/>
      <c r="X32" s="106"/>
      <c r="Y32" s="474" t="s">
        <v>12</v>
      </c>
      <c r="Z32" s="534"/>
      <c r="AA32" s="535"/>
      <c r="AB32" s="464" t="s">
        <v>579</v>
      </c>
      <c r="AC32" s="464"/>
      <c r="AD32" s="464"/>
      <c r="AE32" s="218">
        <v>100</v>
      </c>
      <c r="AF32" s="219"/>
      <c r="AG32" s="219"/>
      <c r="AH32" s="219"/>
      <c r="AI32" s="218">
        <v>100</v>
      </c>
      <c r="AJ32" s="219"/>
      <c r="AK32" s="219"/>
      <c r="AL32" s="219"/>
      <c r="AM32" s="218">
        <v>100</v>
      </c>
      <c r="AN32" s="219"/>
      <c r="AO32" s="219"/>
      <c r="AP32" s="219"/>
      <c r="AQ32" s="340" t="s">
        <v>577</v>
      </c>
      <c r="AR32" s="207"/>
      <c r="AS32" s="207"/>
      <c r="AT32" s="341"/>
      <c r="AU32" s="219" t="s">
        <v>564</v>
      </c>
      <c r="AV32" s="219"/>
      <c r="AW32" s="219"/>
      <c r="AX32" s="221"/>
    </row>
    <row r="33" spans="1:50" ht="48.7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580</v>
      </c>
      <c r="AC33" s="526"/>
      <c r="AD33" s="526"/>
      <c r="AE33" s="218">
        <v>90</v>
      </c>
      <c r="AF33" s="219"/>
      <c r="AG33" s="219"/>
      <c r="AH33" s="219"/>
      <c r="AI33" s="218">
        <v>90</v>
      </c>
      <c r="AJ33" s="219"/>
      <c r="AK33" s="219"/>
      <c r="AL33" s="219"/>
      <c r="AM33" s="218">
        <v>90</v>
      </c>
      <c r="AN33" s="219"/>
      <c r="AO33" s="219"/>
      <c r="AP33" s="219"/>
      <c r="AQ33" s="340">
        <v>90</v>
      </c>
      <c r="AR33" s="207"/>
      <c r="AS33" s="207"/>
      <c r="AT33" s="341"/>
      <c r="AU33" s="219" t="s">
        <v>575</v>
      </c>
      <c r="AV33" s="219"/>
      <c r="AW33" s="219"/>
      <c r="AX33" s="221"/>
    </row>
    <row r="34" spans="1:50" ht="48.7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111</v>
      </c>
      <c r="AF34" s="219"/>
      <c r="AG34" s="219"/>
      <c r="AH34" s="219"/>
      <c r="AI34" s="218">
        <v>111</v>
      </c>
      <c r="AJ34" s="219"/>
      <c r="AK34" s="219"/>
      <c r="AL34" s="219"/>
      <c r="AM34" s="218">
        <v>100</v>
      </c>
      <c r="AN34" s="219"/>
      <c r="AO34" s="219"/>
      <c r="AP34" s="219"/>
      <c r="AQ34" s="340" t="s">
        <v>564</v>
      </c>
      <c r="AR34" s="207"/>
      <c r="AS34" s="207"/>
      <c r="AT34" s="341"/>
      <c r="AU34" s="219" t="s">
        <v>564</v>
      </c>
      <c r="AV34" s="219"/>
      <c r="AW34" s="219"/>
      <c r="AX34" s="221"/>
    </row>
    <row r="35" spans="1:50" ht="23.25" customHeight="1" x14ac:dyDescent="0.15">
      <c r="A35" s="226" t="s">
        <v>496</v>
      </c>
      <c r="B35" s="227"/>
      <c r="C35" s="227"/>
      <c r="D35" s="227"/>
      <c r="E35" s="227"/>
      <c r="F35" s="228"/>
      <c r="G35" s="232" t="s">
        <v>744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469</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14" t="s">
        <v>253</v>
      </c>
      <c r="AV37" s="414"/>
      <c r="AW37" s="414"/>
      <c r="AX37" s="927"/>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354</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469</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14" t="s">
        <v>253</v>
      </c>
      <c r="AV44" s="414"/>
      <c r="AW44" s="414"/>
      <c r="AX44" s="92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41" t="s">
        <v>253</v>
      </c>
      <c r="AV51" s="941"/>
      <c r="AW51" s="941"/>
      <c r="AX51" s="94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41" t="s">
        <v>253</v>
      </c>
      <c r="AV58" s="941"/>
      <c r="AW58" s="941"/>
      <c r="AX58" s="94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470</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465</v>
      </c>
      <c r="X65" s="491"/>
      <c r="Y65" s="494"/>
      <c r="Z65" s="494"/>
      <c r="AA65" s="495"/>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468</v>
      </c>
      <c r="AX66" s="254"/>
    </row>
    <row r="67" spans="1:50" ht="23.25" hidden="1" customHeight="1" x14ac:dyDescent="0.15">
      <c r="A67" s="478"/>
      <c r="B67" s="479"/>
      <c r="C67" s="479"/>
      <c r="D67" s="479"/>
      <c r="E67" s="479"/>
      <c r="F67" s="480"/>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475</v>
      </c>
      <c r="B70" s="479"/>
      <c r="C70" s="479"/>
      <c r="D70" s="479"/>
      <c r="E70" s="479"/>
      <c r="F70" s="480"/>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470</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12"/>
      <c r="B75" s="513"/>
      <c r="C75" s="513"/>
      <c r="D75" s="513"/>
      <c r="E75" s="513"/>
      <c r="F75" s="514"/>
      <c r="G75" s="616"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8"/>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499</v>
      </c>
      <c r="B78" s="336"/>
      <c r="C78" s="336"/>
      <c r="D78" s="336"/>
      <c r="E78" s="333" t="s">
        <v>447</v>
      </c>
      <c r="F78" s="334"/>
      <c r="G78" s="57" t="s">
        <v>356</v>
      </c>
      <c r="H78" s="590"/>
      <c r="I78" s="591"/>
      <c r="J78" s="591"/>
      <c r="K78" s="591"/>
      <c r="L78" s="591"/>
      <c r="M78" s="591"/>
      <c r="N78" s="591"/>
      <c r="O78" s="592"/>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64"/>
    </row>
    <row r="80" spans="1:50" ht="18.75" hidden="1" customHeight="1" x14ac:dyDescent="0.15">
      <c r="A80" s="875" t="s">
        <v>266</v>
      </c>
      <c r="B80" s="527" t="s">
        <v>461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6"/>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6"/>
    </row>
    <row r="83" spans="1:60" ht="22.5" hidden="1" customHeight="1" x14ac:dyDescent="0.15">
      <c r="A83" s="876"/>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8"/>
    </row>
    <row r="84" spans="1:60" ht="19.5" hidden="1" customHeight="1" x14ac:dyDescent="0.15">
      <c r="A84" s="876"/>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0"/>
    </row>
    <row r="85" spans="1:60" ht="18.75" hidden="1" customHeight="1" x14ac:dyDescent="0.15">
      <c r="A85" s="87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526</v>
      </c>
      <c r="AF85" s="245"/>
      <c r="AG85" s="245"/>
      <c r="AH85" s="246"/>
      <c r="AI85" s="244" t="s">
        <v>523</v>
      </c>
      <c r="AJ85" s="245"/>
      <c r="AK85" s="245"/>
      <c r="AL85" s="246"/>
      <c r="AM85" s="250" t="s">
        <v>518</v>
      </c>
      <c r="AN85" s="250"/>
      <c r="AO85" s="250"/>
      <c r="AP85" s="244"/>
      <c r="AQ85" s="159" t="s">
        <v>353</v>
      </c>
      <c r="AR85" s="130"/>
      <c r="AS85" s="130"/>
      <c r="AT85" s="131"/>
      <c r="AU85" s="536" t="s">
        <v>253</v>
      </c>
      <c r="AV85" s="536"/>
      <c r="AW85" s="536"/>
      <c r="AX85" s="537"/>
      <c r="AY85" s="10"/>
      <c r="AZ85" s="10"/>
      <c r="BA85" s="10"/>
      <c r="BB85" s="10"/>
      <c r="BC85" s="10"/>
    </row>
    <row r="86" spans="1:60" ht="18.75" hidden="1" customHeight="1" x14ac:dyDescent="0.15">
      <c r="A86" s="87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1" t="s">
        <v>300</v>
      </c>
      <c r="AX86" s="402"/>
      <c r="AY86" s="10"/>
      <c r="AZ86" s="10"/>
      <c r="BA86" s="10"/>
      <c r="BB86" s="10"/>
      <c r="BC86" s="10"/>
      <c r="BD86" s="10"/>
      <c r="BE86" s="10"/>
      <c r="BF86" s="10"/>
      <c r="BG86" s="10"/>
      <c r="BH86" s="10"/>
    </row>
    <row r="87" spans="1:60" ht="23.25" hidden="1" customHeight="1" x14ac:dyDescent="0.15">
      <c r="A87" s="876"/>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526</v>
      </c>
      <c r="AF90" s="245"/>
      <c r="AG90" s="245"/>
      <c r="AH90" s="246"/>
      <c r="AI90" s="244" t="s">
        <v>523</v>
      </c>
      <c r="AJ90" s="245"/>
      <c r="AK90" s="245"/>
      <c r="AL90" s="246"/>
      <c r="AM90" s="250" t="s">
        <v>518</v>
      </c>
      <c r="AN90" s="250"/>
      <c r="AO90" s="250"/>
      <c r="AP90" s="244"/>
      <c r="AQ90" s="159" t="s">
        <v>353</v>
      </c>
      <c r="AR90" s="130"/>
      <c r="AS90" s="130"/>
      <c r="AT90" s="131"/>
      <c r="AU90" s="536" t="s">
        <v>253</v>
      </c>
      <c r="AV90" s="536"/>
      <c r="AW90" s="536"/>
      <c r="AX90" s="537"/>
    </row>
    <row r="91" spans="1:60" ht="18.75" hidden="1" customHeight="1" x14ac:dyDescent="0.15">
      <c r="A91" s="87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1" t="s">
        <v>300</v>
      </c>
      <c r="AX91" s="402"/>
      <c r="AY91" s="10"/>
      <c r="AZ91" s="10"/>
      <c r="BA91" s="10"/>
      <c r="BB91" s="10"/>
      <c r="BC91" s="10"/>
    </row>
    <row r="92" spans="1:60" ht="23.25" hidden="1" customHeight="1" x14ac:dyDescent="0.15">
      <c r="A92" s="876"/>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526</v>
      </c>
      <c r="AF95" s="245"/>
      <c r="AG95" s="245"/>
      <c r="AH95" s="246"/>
      <c r="AI95" s="244" t="s">
        <v>523</v>
      </c>
      <c r="AJ95" s="245"/>
      <c r="AK95" s="245"/>
      <c r="AL95" s="246"/>
      <c r="AM95" s="250" t="s">
        <v>518</v>
      </c>
      <c r="AN95" s="250"/>
      <c r="AO95" s="250"/>
      <c r="AP95" s="244"/>
      <c r="AQ95" s="159" t="s">
        <v>353</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1" t="s">
        <v>300</v>
      </c>
      <c r="AX96" s="402"/>
    </row>
    <row r="97" spans="1:60" ht="23.25" hidden="1" customHeight="1" x14ac:dyDescent="0.15">
      <c r="A97" s="876"/>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6" t="s">
        <v>13</v>
      </c>
      <c r="Z99" s="907"/>
      <c r="AA99" s="908"/>
      <c r="AB99" s="903" t="s">
        <v>14</v>
      </c>
      <c r="AC99" s="904"/>
      <c r="AD99" s="90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484" t="s">
        <v>11</v>
      </c>
      <c r="AC100" s="484"/>
      <c r="AD100" s="484"/>
      <c r="AE100" s="542" t="s">
        <v>526</v>
      </c>
      <c r="AF100" s="543"/>
      <c r="AG100" s="543"/>
      <c r="AH100" s="544"/>
      <c r="AI100" s="542" t="s">
        <v>523</v>
      </c>
      <c r="AJ100" s="543"/>
      <c r="AK100" s="543"/>
      <c r="AL100" s="544"/>
      <c r="AM100" s="542" t="s">
        <v>519</v>
      </c>
      <c r="AN100" s="543"/>
      <c r="AO100" s="543"/>
      <c r="AP100" s="544"/>
      <c r="AQ100" s="320" t="s">
        <v>512</v>
      </c>
      <c r="AR100" s="321"/>
      <c r="AS100" s="321"/>
      <c r="AT100" s="322"/>
      <c r="AU100" s="320" t="s">
        <v>509</v>
      </c>
      <c r="AV100" s="321"/>
      <c r="AW100" s="321"/>
      <c r="AX100" s="323"/>
    </row>
    <row r="101" spans="1:60" ht="23.25" customHeight="1" x14ac:dyDescent="0.15">
      <c r="A101" s="425"/>
      <c r="B101" s="426"/>
      <c r="C101" s="426"/>
      <c r="D101" s="426"/>
      <c r="E101" s="426"/>
      <c r="F101" s="427"/>
      <c r="G101" s="105" t="s">
        <v>756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581</v>
      </c>
      <c r="AC101" s="464"/>
      <c r="AD101" s="464"/>
      <c r="AE101" s="218">
        <v>32</v>
      </c>
      <c r="AF101" s="219"/>
      <c r="AG101" s="219"/>
      <c r="AH101" s="220"/>
      <c r="AI101" s="218">
        <v>32</v>
      </c>
      <c r="AJ101" s="219"/>
      <c r="AK101" s="219"/>
      <c r="AL101" s="220"/>
      <c r="AM101" s="218">
        <v>22</v>
      </c>
      <c r="AN101" s="219"/>
      <c r="AO101" s="219"/>
      <c r="AP101" s="220"/>
      <c r="AQ101" s="218" t="s">
        <v>562</v>
      </c>
      <c r="AR101" s="219"/>
      <c r="AS101" s="219"/>
      <c r="AT101" s="220"/>
      <c r="AU101" s="218" t="s">
        <v>729</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582</v>
      </c>
      <c r="AC102" s="464"/>
      <c r="AD102" s="464"/>
      <c r="AE102" s="421">
        <v>24</v>
      </c>
      <c r="AF102" s="421"/>
      <c r="AG102" s="421"/>
      <c r="AH102" s="421"/>
      <c r="AI102" s="421">
        <v>30</v>
      </c>
      <c r="AJ102" s="421"/>
      <c r="AK102" s="421"/>
      <c r="AL102" s="421"/>
      <c r="AM102" s="421">
        <v>27</v>
      </c>
      <c r="AN102" s="421"/>
      <c r="AO102" s="421"/>
      <c r="AP102" s="421"/>
      <c r="AQ102" s="273">
        <v>27</v>
      </c>
      <c r="AR102" s="274"/>
      <c r="AS102" s="274"/>
      <c r="AT102" s="319"/>
      <c r="AU102" s="273">
        <v>27</v>
      </c>
      <c r="AV102" s="274"/>
      <c r="AW102" s="274"/>
      <c r="AX102" s="319"/>
    </row>
    <row r="103" spans="1:60" ht="31.5" customHeight="1" x14ac:dyDescent="0.15">
      <c r="A103" s="422" t="s">
        <v>471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526</v>
      </c>
      <c r="AF103" s="419"/>
      <c r="AG103" s="419"/>
      <c r="AH103" s="420"/>
      <c r="AI103" s="418" t="s">
        <v>523</v>
      </c>
      <c r="AJ103" s="419"/>
      <c r="AK103" s="419"/>
      <c r="AL103" s="420"/>
      <c r="AM103" s="418" t="s">
        <v>519</v>
      </c>
      <c r="AN103" s="419"/>
      <c r="AO103" s="419"/>
      <c r="AP103" s="420"/>
      <c r="AQ103" s="284" t="s">
        <v>512</v>
      </c>
      <c r="AR103" s="285"/>
      <c r="AS103" s="285"/>
      <c r="AT103" s="324"/>
      <c r="AU103" s="284" t="s">
        <v>509</v>
      </c>
      <c r="AV103" s="285"/>
      <c r="AW103" s="285"/>
      <c r="AX103" s="286"/>
    </row>
    <row r="104" spans="1:60" ht="23.25" customHeight="1" x14ac:dyDescent="0.15">
      <c r="A104" s="425"/>
      <c r="B104" s="426"/>
      <c r="C104" s="426"/>
      <c r="D104" s="426"/>
      <c r="E104" s="426"/>
      <c r="F104" s="427"/>
      <c r="G104" s="105" t="s">
        <v>755</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583</v>
      </c>
      <c r="AC104" s="549"/>
      <c r="AD104" s="550"/>
      <c r="AE104" s="218">
        <v>252</v>
      </c>
      <c r="AF104" s="219"/>
      <c r="AG104" s="219"/>
      <c r="AH104" s="220"/>
      <c r="AI104" s="218">
        <v>141</v>
      </c>
      <c r="AJ104" s="219"/>
      <c r="AK104" s="219"/>
      <c r="AL104" s="220"/>
      <c r="AM104" s="218">
        <v>161</v>
      </c>
      <c r="AN104" s="219"/>
      <c r="AO104" s="219"/>
      <c r="AP104" s="220"/>
      <c r="AQ104" s="218" t="s">
        <v>729</v>
      </c>
      <c r="AR104" s="219"/>
      <c r="AS104" s="219"/>
      <c r="AT104" s="220"/>
      <c r="AU104" s="218" t="s">
        <v>729</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583</v>
      </c>
      <c r="AC105" s="472"/>
      <c r="AD105" s="473"/>
      <c r="AE105" s="421">
        <v>160</v>
      </c>
      <c r="AF105" s="421"/>
      <c r="AG105" s="421"/>
      <c r="AH105" s="421"/>
      <c r="AI105" s="421">
        <v>200</v>
      </c>
      <c r="AJ105" s="421"/>
      <c r="AK105" s="421"/>
      <c r="AL105" s="421"/>
      <c r="AM105" s="421">
        <v>180</v>
      </c>
      <c r="AN105" s="421"/>
      <c r="AO105" s="421"/>
      <c r="AP105" s="421"/>
      <c r="AQ105" s="218">
        <v>140</v>
      </c>
      <c r="AR105" s="219"/>
      <c r="AS105" s="219"/>
      <c r="AT105" s="220"/>
      <c r="AU105" s="273">
        <v>140</v>
      </c>
      <c r="AV105" s="274"/>
      <c r="AW105" s="274"/>
      <c r="AX105" s="319"/>
    </row>
    <row r="106" spans="1:60" ht="31.5" hidden="1" customHeight="1" x14ac:dyDescent="0.15">
      <c r="A106" s="422" t="s">
        <v>471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526</v>
      </c>
      <c r="AF106" s="419"/>
      <c r="AG106" s="419"/>
      <c r="AH106" s="420"/>
      <c r="AI106" s="418" t="s">
        <v>523</v>
      </c>
      <c r="AJ106" s="419"/>
      <c r="AK106" s="419"/>
      <c r="AL106" s="420"/>
      <c r="AM106" s="418" t="s">
        <v>518</v>
      </c>
      <c r="AN106" s="419"/>
      <c r="AO106" s="419"/>
      <c r="AP106" s="420"/>
      <c r="AQ106" s="284" t="s">
        <v>512</v>
      </c>
      <c r="AR106" s="285"/>
      <c r="AS106" s="285"/>
      <c r="AT106" s="324"/>
      <c r="AU106" s="284" t="s">
        <v>509</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526</v>
      </c>
      <c r="AF109" s="419"/>
      <c r="AG109" s="419"/>
      <c r="AH109" s="420"/>
      <c r="AI109" s="418" t="s">
        <v>523</v>
      </c>
      <c r="AJ109" s="419"/>
      <c r="AK109" s="419"/>
      <c r="AL109" s="420"/>
      <c r="AM109" s="418" t="s">
        <v>519</v>
      </c>
      <c r="AN109" s="419"/>
      <c r="AO109" s="419"/>
      <c r="AP109" s="420"/>
      <c r="AQ109" s="284" t="s">
        <v>512</v>
      </c>
      <c r="AR109" s="285"/>
      <c r="AS109" s="285"/>
      <c r="AT109" s="324"/>
      <c r="AU109" s="284" t="s">
        <v>509</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526</v>
      </c>
      <c r="AF112" s="419"/>
      <c r="AG112" s="419"/>
      <c r="AH112" s="420"/>
      <c r="AI112" s="418" t="s">
        <v>523</v>
      </c>
      <c r="AJ112" s="419"/>
      <c r="AK112" s="419"/>
      <c r="AL112" s="420"/>
      <c r="AM112" s="418" t="s">
        <v>518</v>
      </c>
      <c r="AN112" s="419"/>
      <c r="AO112" s="419"/>
      <c r="AP112" s="420"/>
      <c r="AQ112" s="284" t="s">
        <v>512</v>
      </c>
      <c r="AR112" s="285"/>
      <c r="AS112" s="285"/>
      <c r="AT112" s="324"/>
      <c r="AU112" s="284" t="s">
        <v>509</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526</v>
      </c>
      <c r="AF115" s="419"/>
      <c r="AG115" s="419"/>
      <c r="AH115" s="420"/>
      <c r="AI115" s="418" t="s">
        <v>523</v>
      </c>
      <c r="AJ115" s="419"/>
      <c r="AK115" s="419"/>
      <c r="AL115" s="420"/>
      <c r="AM115" s="418" t="s">
        <v>518</v>
      </c>
      <c r="AN115" s="419"/>
      <c r="AO115" s="419"/>
      <c r="AP115" s="420"/>
      <c r="AQ115" s="594" t="s">
        <v>513</v>
      </c>
      <c r="AR115" s="595"/>
      <c r="AS115" s="595"/>
      <c r="AT115" s="595"/>
      <c r="AU115" s="595"/>
      <c r="AV115" s="595"/>
      <c r="AW115" s="595"/>
      <c r="AX115" s="596"/>
    </row>
    <row r="116" spans="1:50" ht="23.25" customHeight="1" x14ac:dyDescent="0.15">
      <c r="A116" s="442"/>
      <c r="B116" s="443"/>
      <c r="C116" s="443"/>
      <c r="D116" s="443"/>
      <c r="E116" s="443"/>
      <c r="F116" s="444"/>
      <c r="G116" s="396" t="s">
        <v>584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585</v>
      </c>
      <c r="AC116" s="466"/>
      <c r="AD116" s="467"/>
      <c r="AE116" s="421">
        <v>64</v>
      </c>
      <c r="AF116" s="421"/>
      <c r="AG116" s="421"/>
      <c r="AH116" s="421"/>
      <c r="AI116" s="421">
        <v>56</v>
      </c>
      <c r="AJ116" s="421"/>
      <c r="AK116" s="421"/>
      <c r="AL116" s="421"/>
      <c r="AM116" s="421">
        <v>51</v>
      </c>
      <c r="AN116" s="421"/>
      <c r="AO116" s="421"/>
      <c r="AP116" s="421"/>
      <c r="AQ116" s="218">
        <v>46</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586</v>
      </c>
      <c r="AC117" s="476"/>
      <c r="AD117" s="477"/>
      <c r="AE117" s="554" t="s">
        <v>587</v>
      </c>
      <c r="AF117" s="554"/>
      <c r="AG117" s="554"/>
      <c r="AH117" s="554"/>
      <c r="AI117" s="554" t="s">
        <v>588</v>
      </c>
      <c r="AJ117" s="554"/>
      <c r="AK117" s="554"/>
      <c r="AL117" s="554"/>
      <c r="AM117" s="554" t="s">
        <v>620</v>
      </c>
      <c r="AN117" s="554"/>
      <c r="AO117" s="554"/>
      <c r="AP117" s="554"/>
      <c r="AQ117" s="554" t="s">
        <v>621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526</v>
      </c>
      <c r="AF118" s="419"/>
      <c r="AG118" s="419"/>
      <c r="AH118" s="420"/>
      <c r="AI118" s="418" t="s">
        <v>523</v>
      </c>
      <c r="AJ118" s="419"/>
      <c r="AK118" s="419"/>
      <c r="AL118" s="420"/>
      <c r="AM118" s="418" t="s">
        <v>518</v>
      </c>
      <c r="AN118" s="419"/>
      <c r="AO118" s="419"/>
      <c r="AP118" s="420"/>
      <c r="AQ118" s="594" t="s">
        <v>513</v>
      </c>
      <c r="AR118" s="595"/>
      <c r="AS118" s="595"/>
      <c r="AT118" s="595"/>
      <c r="AU118" s="595"/>
      <c r="AV118" s="595"/>
      <c r="AW118" s="595"/>
      <c r="AX118" s="596"/>
    </row>
    <row r="119" spans="1:50" ht="23.25" hidden="1" customHeight="1" x14ac:dyDescent="0.15">
      <c r="A119" s="442"/>
      <c r="B119" s="443"/>
      <c r="C119" s="443"/>
      <c r="D119" s="443"/>
      <c r="E119" s="443"/>
      <c r="F119" s="444"/>
      <c r="G119" s="396" t="s">
        <v>589</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590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526</v>
      </c>
      <c r="AF121" s="419"/>
      <c r="AG121" s="419"/>
      <c r="AH121" s="420"/>
      <c r="AI121" s="418" t="s">
        <v>523</v>
      </c>
      <c r="AJ121" s="419"/>
      <c r="AK121" s="419"/>
      <c r="AL121" s="420"/>
      <c r="AM121" s="418" t="s">
        <v>518</v>
      </c>
      <c r="AN121" s="419"/>
      <c r="AO121" s="419"/>
      <c r="AP121" s="420"/>
      <c r="AQ121" s="594" t="s">
        <v>513</v>
      </c>
      <c r="AR121" s="595"/>
      <c r="AS121" s="595"/>
      <c r="AT121" s="595"/>
      <c r="AU121" s="595"/>
      <c r="AV121" s="595"/>
      <c r="AW121" s="595"/>
      <c r="AX121" s="596"/>
    </row>
    <row r="122" spans="1:50" ht="23.25" hidden="1" customHeight="1" x14ac:dyDescent="0.15">
      <c r="A122" s="442"/>
      <c r="B122" s="443"/>
      <c r="C122" s="443"/>
      <c r="D122" s="443"/>
      <c r="E122" s="443"/>
      <c r="F122" s="444"/>
      <c r="G122" s="396" t="s">
        <v>591</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590</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527</v>
      </c>
      <c r="AF124" s="419"/>
      <c r="AG124" s="419"/>
      <c r="AH124" s="420"/>
      <c r="AI124" s="418" t="s">
        <v>523</v>
      </c>
      <c r="AJ124" s="419"/>
      <c r="AK124" s="419"/>
      <c r="AL124" s="420"/>
      <c r="AM124" s="418" t="s">
        <v>518</v>
      </c>
      <c r="AN124" s="419"/>
      <c r="AO124" s="419"/>
      <c r="AP124" s="420"/>
      <c r="AQ124" s="594" t="s">
        <v>513</v>
      </c>
      <c r="AR124" s="595"/>
      <c r="AS124" s="595"/>
      <c r="AT124" s="595"/>
      <c r="AU124" s="595"/>
      <c r="AV124" s="595"/>
      <c r="AW124" s="595"/>
      <c r="AX124" s="596"/>
    </row>
    <row r="125" spans="1:50" ht="23.25" hidden="1" customHeight="1" x14ac:dyDescent="0.15">
      <c r="A125" s="442"/>
      <c r="B125" s="443"/>
      <c r="C125" s="443"/>
      <c r="D125" s="443"/>
      <c r="E125" s="443"/>
      <c r="F125" s="444"/>
      <c r="G125" s="396" t="s">
        <v>592</v>
      </c>
      <c r="H125" s="396"/>
      <c r="I125" s="396"/>
      <c r="J125" s="396"/>
      <c r="K125" s="396"/>
      <c r="L125" s="396"/>
      <c r="M125" s="396"/>
      <c r="N125" s="396"/>
      <c r="O125" s="396"/>
      <c r="P125" s="396"/>
      <c r="Q125" s="396"/>
      <c r="R125" s="396"/>
      <c r="S125" s="396"/>
      <c r="T125" s="396"/>
      <c r="U125" s="396"/>
      <c r="V125" s="396"/>
      <c r="W125" s="396"/>
      <c r="X125" s="94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7"/>
      <c r="Y126" s="474" t="s">
        <v>49</v>
      </c>
      <c r="Z126" s="449"/>
      <c r="AA126" s="450"/>
      <c r="AB126" s="475" t="s">
        <v>593</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8"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18" t="s">
        <v>526</v>
      </c>
      <c r="AF127" s="419"/>
      <c r="AG127" s="419"/>
      <c r="AH127" s="420"/>
      <c r="AI127" s="418" t="s">
        <v>523</v>
      </c>
      <c r="AJ127" s="419"/>
      <c r="AK127" s="419"/>
      <c r="AL127" s="420"/>
      <c r="AM127" s="418" t="s">
        <v>518</v>
      </c>
      <c r="AN127" s="419"/>
      <c r="AO127" s="419"/>
      <c r="AP127" s="420"/>
      <c r="AQ127" s="594" t="s">
        <v>513</v>
      </c>
      <c r="AR127" s="595"/>
      <c r="AS127" s="595"/>
      <c r="AT127" s="595"/>
      <c r="AU127" s="595"/>
      <c r="AV127" s="595"/>
      <c r="AW127" s="595"/>
      <c r="AX127" s="596"/>
    </row>
    <row r="128" spans="1:50" ht="23.25" hidden="1" customHeight="1" x14ac:dyDescent="0.15">
      <c r="A128" s="442"/>
      <c r="B128" s="443"/>
      <c r="C128" s="443"/>
      <c r="D128" s="443"/>
      <c r="E128" s="443"/>
      <c r="F128" s="444"/>
      <c r="G128" s="396" t="s">
        <v>592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590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556</v>
      </c>
      <c r="B130" s="185"/>
      <c r="C130" s="184" t="s">
        <v>357</v>
      </c>
      <c r="D130" s="185"/>
      <c r="E130" s="169" t="s">
        <v>386</v>
      </c>
      <c r="F130" s="170"/>
      <c r="G130" s="171" t="s">
        <v>613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614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354</v>
      </c>
      <c r="AT133" s="134"/>
      <c r="AU133" s="200" t="s">
        <v>564</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580</v>
      </c>
      <c r="AC134" s="205"/>
      <c r="AD134" s="205"/>
      <c r="AE134" s="206">
        <v>100</v>
      </c>
      <c r="AF134" s="207"/>
      <c r="AG134" s="207"/>
      <c r="AH134" s="207"/>
      <c r="AI134" s="206">
        <v>100</v>
      </c>
      <c r="AJ134" s="207"/>
      <c r="AK134" s="207"/>
      <c r="AL134" s="207"/>
      <c r="AM134" s="206">
        <v>100</v>
      </c>
      <c r="AN134" s="207"/>
      <c r="AO134" s="207"/>
      <c r="AP134" s="207"/>
      <c r="AQ134" s="206" t="s">
        <v>564</v>
      </c>
      <c r="AR134" s="207"/>
      <c r="AS134" s="207"/>
      <c r="AT134" s="207"/>
      <c r="AU134" s="206" t="s">
        <v>564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v>90</v>
      </c>
      <c r="AF135" s="207"/>
      <c r="AG135" s="207"/>
      <c r="AH135" s="207"/>
      <c r="AI135" s="206">
        <v>90</v>
      </c>
      <c r="AJ135" s="207"/>
      <c r="AK135" s="207"/>
      <c r="AL135" s="207"/>
      <c r="AM135" s="206">
        <v>90</v>
      </c>
      <c r="AN135" s="207"/>
      <c r="AO135" s="207"/>
      <c r="AP135" s="207"/>
      <c r="AQ135" s="206">
        <v>90</v>
      </c>
      <c r="AR135" s="207"/>
      <c r="AS135" s="207"/>
      <c r="AT135" s="207"/>
      <c r="AU135" s="206" t="s">
        <v>564</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2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552</v>
      </c>
      <c r="D430" s="948"/>
      <c r="E430" s="174" t="s">
        <v>536</v>
      </c>
      <c r="F430" s="909"/>
      <c r="G430" s="910" t="s">
        <v>373</v>
      </c>
      <c r="H430" s="123"/>
      <c r="I430" s="123"/>
      <c r="J430" s="911" t="s">
        <v>564</v>
      </c>
      <c r="K430" s="912"/>
      <c r="L430" s="912"/>
      <c r="M430" s="912"/>
      <c r="N430" s="912"/>
      <c r="O430" s="912"/>
      <c r="P430" s="912"/>
      <c r="Q430" s="912"/>
      <c r="R430" s="912"/>
      <c r="S430" s="912"/>
      <c r="T430" s="913"/>
      <c r="U430" s="591" t="s">
        <v>564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564</v>
      </c>
      <c r="AF432" s="200"/>
      <c r="AG432" s="133" t="s">
        <v>354</v>
      </c>
      <c r="AH432" s="134"/>
      <c r="AI432" s="156"/>
      <c r="AJ432" s="156"/>
      <c r="AK432" s="156"/>
      <c r="AL432" s="154"/>
      <c r="AM432" s="156"/>
      <c r="AN432" s="156"/>
      <c r="AO432" s="156"/>
      <c r="AP432" s="154"/>
      <c r="AQ432" s="593" t="s">
        <v>564</v>
      </c>
      <c r="AR432" s="200"/>
      <c r="AS432" s="133" t="s">
        <v>354</v>
      </c>
      <c r="AT432" s="134"/>
      <c r="AU432" s="200" t="s">
        <v>564</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0" t="s">
        <v>564</v>
      </c>
      <c r="AF433" s="207"/>
      <c r="AG433" s="207"/>
      <c r="AH433" s="341"/>
      <c r="AI433" s="340" t="s">
        <v>564</v>
      </c>
      <c r="AJ433" s="207"/>
      <c r="AK433" s="207"/>
      <c r="AL433" s="207"/>
      <c r="AM433" s="340" t="s">
        <v>562</v>
      </c>
      <c r="AN433" s="207"/>
      <c r="AO433" s="207"/>
      <c r="AP433" s="341"/>
      <c r="AQ433" s="340" t="s">
        <v>564</v>
      </c>
      <c r="AR433" s="207"/>
      <c r="AS433" s="207"/>
      <c r="AT433" s="341"/>
      <c r="AU433" s="207" t="s">
        <v>564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564</v>
      </c>
      <c r="AJ434" s="207"/>
      <c r="AK434" s="207"/>
      <c r="AL434" s="207"/>
      <c r="AM434" s="340" t="s">
        <v>562</v>
      </c>
      <c r="AN434" s="207"/>
      <c r="AO434" s="207"/>
      <c r="AP434" s="341"/>
      <c r="AQ434" s="340" t="s">
        <v>596</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564</v>
      </c>
      <c r="AF435" s="207"/>
      <c r="AG435" s="207"/>
      <c r="AH435" s="341"/>
      <c r="AI435" s="340" t="s">
        <v>564</v>
      </c>
      <c r="AJ435" s="207"/>
      <c r="AK435" s="207"/>
      <c r="AL435" s="207"/>
      <c r="AM435" s="340" t="s">
        <v>562</v>
      </c>
      <c r="AN435" s="207"/>
      <c r="AO435" s="207"/>
      <c r="AP435" s="341"/>
      <c r="AQ435" s="340" t="s">
        <v>596</v>
      </c>
      <c r="AR435" s="207"/>
      <c r="AS435" s="207"/>
      <c r="AT435" s="341"/>
      <c r="AU435" s="207" t="s">
        <v>564</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354</v>
      </c>
      <c r="AH457" s="134"/>
      <c r="AI457" s="156"/>
      <c r="AJ457" s="156"/>
      <c r="AK457" s="156"/>
      <c r="AL457" s="154"/>
      <c r="AM457" s="156"/>
      <c r="AN457" s="156"/>
      <c r="AO457" s="156"/>
      <c r="AP457" s="154"/>
      <c r="AQ457" s="593" t="s">
        <v>564</v>
      </c>
      <c r="AR457" s="200"/>
      <c r="AS457" s="133" t="s">
        <v>354</v>
      </c>
      <c r="AT457" s="134"/>
      <c r="AU457" s="200" t="s">
        <v>564</v>
      </c>
      <c r="AV457" s="200"/>
      <c r="AW457" s="133" t="s">
        <v>300</v>
      </c>
      <c r="AX457" s="195"/>
    </row>
    <row r="458" spans="1:50" ht="23.25" customHeight="1" x14ac:dyDescent="0.15">
      <c r="A458" s="189"/>
      <c r="B458" s="186"/>
      <c r="C458" s="180"/>
      <c r="D458" s="186"/>
      <c r="E458" s="342"/>
      <c r="F458" s="343"/>
      <c r="G458" s="104" t="s">
        <v>564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0" t="s">
        <v>577</v>
      </c>
      <c r="AF458" s="207"/>
      <c r="AG458" s="207"/>
      <c r="AH458" s="207"/>
      <c r="AI458" s="340" t="s">
        <v>564</v>
      </c>
      <c r="AJ458" s="207"/>
      <c r="AK458" s="207"/>
      <c r="AL458" s="207"/>
      <c r="AM458" s="340" t="s">
        <v>562</v>
      </c>
      <c r="AN458" s="207"/>
      <c r="AO458" s="207"/>
      <c r="AP458" s="341"/>
      <c r="AQ458" s="340" t="s">
        <v>596</v>
      </c>
      <c r="AR458" s="207"/>
      <c r="AS458" s="207"/>
      <c r="AT458" s="341"/>
      <c r="AU458" s="207" t="s">
        <v>564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577</v>
      </c>
      <c r="AF459" s="207"/>
      <c r="AG459" s="207"/>
      <c r="AH459" s="341"/>
      <c r="AI459" s="340" t="s">
        <v>577</v>
      </c>
      <c r="AJ459" s="207"/>
      <c r="AK459" s="207"/>
      <c r="AL459" s="207"/>
      <c r="AM459" s="340" t="s">
        <v>562</v>
      </c>
      <c r="AN459" s="207"/>
      <c r="AO459" s="207"/>
      <c r="AP459" s="341"/>
      <c r="AQ459" s="340" t="s">
        <v>564</v>
      </c>
      <c r="AR459" s="207"/>
      <c r="AS459" s="207"/>
      <c r="AT459" s="341"/>
      <c r="AU459" s="207" t="s">
        <v>564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564</v>
      </c>
      <c r="AF460" s="207"/>
      <c r="AG460" s="207"/>
      <c r="AH460" s="341"/>
      <c r="AI460" s="340" t="s">
        <v>564</v>
      </c>
      <c r="AJ460" s="207"/>
      <c r="AK460" s="207"/>
      <c r="AL460" s="207"/>
      <c r="AM460" s="340" t="s">
        <v>562</v>
      </c>
      <c r="AN460" s="207"/>
      <c r="AO460" s="207"/>
      <c r="AP460" s="341"/>
      <c r="AQ460" s="340" t="s">
        <v>577</v>
      </c>
      <c r="AR460" s="207"/>
      <c r="AS460" s="207"/>
      <c r="AT460" s="341"/>
      <c r="AU460" s="207" t="s">
        <v>564</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910" t="s">
        <v>373</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910" t="s">
        <v>373</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910" t="s">
        <v>373</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910" t="s">
        <v>373</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39.75" customHeight="1" x14ac:dyDescent="0.15">
      <c r="A702" s="881" t="s">
        <v>259</v>
      </c>
      <c r="B702" s="882"/>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748</v>
      </c>
      <c r="AE702" s="346"/>
      <c r="AF702" s="346"/>
      <c r="AG702" s="388" t="s">
        <v>749</v>
      </c>
      <c r="AH702" s="389"/>
      <c r="AI702" s="389"/>
      <c r="AJ702" s="389"/>
      <c r="AK702" s="389"/>
      <c r="AL702" s="389"/>
      <c r="AM702" s="389"/>
      <c r="AN702" s="389"/>
      <c r="AO702" s="389"/>
      <c r="AP702" s="389"/>
      <c r="AQ702" s="389"/>
      <c r="AR702" s="389"/>
      <c r="AS702" s="389"/>
      <c r="AT702" s="389"/>
      <c r="AU702" s="389"/>
      <c r="AV702" s="389"/>
      <c r="AW702" s="389"/>
      <c r="AX702" s="390"/>
    </row>
    <row r="703" spans="1:50" ht="74.25"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8" t="s">
        <v>567</v>
      </c>
      <c r="AE703" s="329"/>
      <c r="AF703" s="329"/>
      <c r="AG703" s="101" t="s">
        <v>750</v>
      </c>
      <c r="AH703" s="102"/>
      <c r="AI703" s="102"/>
      <c r="AJ703" s="102"/>
      <c r="AK703" s="102"/>
      <c r="AL703" s="102"/>
      <c r="AM703" s="102"/>
      <c r="AN703" s="102"/>
      <c r="AO703" s="102"/>
      <c r="AP703" s="102"/>
      <c r="AQ703" s="102"/>
      <c r="AR703" s="102"/>
      <c r="AS703" s="102"/>
      <c r="AT703" s="102"/>
      <c r="AU703" s="102"/>
      <c r="AV703" s="102"/>
      <c r="AW703" s="102"/>
      <c r="AX703" s="103"/>
    </row>
    <row r="704" spans="1:50" ht="74.25"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567</v>
      </c>
      <c r="AE704" s="790"/>
      <c r="AF704" s="790"/>
      <c r="AG704" s="167" t="s">
        <v>751</v>
      </c>
      <c r="AH704" s="108"/>
      <c r="AI704" s="108"/>
      <c r="AJ704" s="108"/>
      <c r="AK704" s="108"/>
      <c r="AL704" s="108"/>
      <c r="AM704" s="108"/>
      <c r="AN704" s="108"/>
      <c r="AO704" s="108"/>
      <c r="AP704" s="108"/>
      <c r="AQ704" s="108"/>
      <c r="AR704" s="108"/>
      <c r="AS704" s="108"/>
      <c r="AT704" s="108"/>
      <c r="AU704" s="108"/>
      <c r="AV704" s="108"/>
      <c r="AW704" s="108"/>
      <c r="AX704" s="168"/>
    </row>
    <row r="705" spans="1:50" ht="72.75"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567</v>
      </c>
      <c r="AE705" s="722"/>
      <c r="AF705" s="722"/>
      <c r="AG705" s="125" t="s">
        <v>752</v>
      </c>
      <c r="AH705" s="105"/>
      <c r="AI705" s="105"/>
      <c r="AJ705" s="105"/>
      <c r="AK705" s="105"/>
      <c r="AL705" s="105"/>
      <c r="AM705" s="105"/>
      <c r="AN705" s="105"/>
      <c r="AO705" s="105"/>
      <c r="AP705" s="105"/>
      <c r="AQ705" s="105"/>
      <c r="AR705" s="105"/>
      <c r="AS705" s="105"/>
      <c r="AT705" s="105"/>
      <c r="AU705" s="105"/>
      <c r="AV705" s="105"/>
      <c r="AW705" s="105"/>
      <c r="AX705" s="126"/>
    </row>
    <row r="706" spans="1:50" ht="72.75" customHeight="1" x14ac:dyDescent="0.15">
      <c r="A706" s="649"/>
      <c r="B706" s="650"/>
      <c r="C706" s="801"/>
      <c r="D706" s="802"/>
      <c r="E706" s="737" t="s">
        <v>497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622</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72.75" customHeight="1" x14ac:dyDescent="0.15">
      <c r="A707" s="649"/>
      <c r="B707" s="650"/>
      <c r="C707" s="803"/>
      <c r="D707" s="804"/>
      <c r="E707" s="740" t="s">
        <v>437</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6" t="s">
        <v>622</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567</v>
      </c>
      <c r="AE708" s="608"/>
      <c r="AF708" s="608"/>
      <c r="AG708" s="749" t="s">
        <v>597</v>
      </c>
      <c r="AH708" s="750"/>
      <c r="AI708" s="750"/>
      <c r="AJ708" s="750"/>
      <c r="AK708" s="750"/>
      <c r="AL708" s="750"/>
      <c r="AM708" s="750"/>
      <c r="AN708" s="750"/>
      <c r="AO708" s="750"/>
      <c r="AP708" s="750"/>
      <c r="AQ708" s="750"/>
      <c r="AR708" s="750"/>
      <c r="AS708" s="750"/>
      <c r="AT708" s="750"/>
      <c r="AU708" s="750"/>
      <c r="AV708" s="750"/>
      <c r="AW708" s="750"/>
      <c r="AX708" s="751"/>
    </row>
    <row r="709" spans="1:50" ht="36.75"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567</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39"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567</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8" t="s">
        <v>567</v>
      </c>
      <c r="AE711" s="329"/>
      <c r="AF711" s="329"/>
      <c r="AG711" s="101" t="s">
        <v>754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4" t="s">
        <v>466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89" t="s">
        <v>623</v>
      </c>
      <c r="AE712" s="790"/>
      <c r="AF712" s="790"/>
      <c r="AG712" s="817" t="s">
        <v>564</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65" t="s">
        <v>467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623</v>
      </c>
      <c r="AE713" s="329"/>
      <c r="AF713" s="670"/>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52"/>
      <c r="B714" s="653"/>
      <c r="C714" s="654" t="s">
        <v>443</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567</v>
      </c>
      <c r="AE714" s="815"/>
      <c r="AF714" s="816"/>
      <c r="AG714" s="743" t="s">
        <v>753</v>
      </c>
      <c r="AH714" s="744"/>
      <c r="AI714" s="744"/>
      <c r="AJ714" s="744"/>
      <c r="AK714" s="744"/>
      <c r="AL714" s="744"/>
      <c r="AM714" s="744"/>
      <c r="AN714" s="744"/>
      <c r="AO714" s="744"/>
      <c r="AP714" s="744"/>
      <c r="AQ714" s="744"/>
      <c r="AR714" s="744"/>
      <c r="AS714" s="744"/>
      <c r="AT714" s="744"/>
      <c r="AU714" s="744"/>
      <c r="AV714" s="744"/>
      <c r="AW714" s="744"/>
      <c r="AX714" s="745"/>
    </row>
    <row r="715" spans="1:50" ht="69" customHeight="1" x14ac:dyDescent="0.15">
      <c r="A715" s="647" t="s">
        <v>40</v>
      </c>
      <c r="B715" s="791"/>
      <c r="C715" s="792" t="s">
        <v>444</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567</v>
      </c>
      <c r="AE715" s="608"/>
      <c r="AF715" s="663"/>
      <c r="AG715" s="749" t="s">
        <v>600</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567</v>
      </c>
      <c r="AE716" s="634"/>
      <c r="AF716" s="634"/>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56.25" customHeight="1" x14ac:dyDescent="0.15">
      <c r="A717" s="649"/>
      <c r="B717" s="651"/>
      <c r="C717" s="394" t="s">
        <v>364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567</v>
      </c>
      <c r="AE717" s="329"/>
      <c r="AF717" s="329"/>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567</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7" t="s">
        <v>623</v>
      </c>
      <c r="AE719" s="608"/>
      <c r="AF719" s="608"/>
      <c r="AG719" s="125" t="s">
        <v>575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t="s">
        <v>562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 t="shared" si="4"/>
        <v/>
      </c>
      <c r="J724" s="291"/>
      <c r="K724" s="291"/>
      <c r="L724" s="83" t="str">
        <f t="shared" si="5"/>
        <v/>
      </c>
      <c r="M724" s="84"/>
      <c r="N724" s="304" t="s">
        <v>562</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t="s">
        <v>562</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68" customHeight="1" x14ac:dyDescent="0.15">
      <c r="A726" s="647" t="s">
        <v>48</v>
      </c>
      <c r="B726" s="809"/>
      <c r="C726" s="822" t="s">
        <v>53</v>
      </c>
      <c r="D726" s="848"/>
      <c r="E726" s="848"/>
      <c r="F726" s="849"/>
      <c r="G726" s="580" t="s">
        <v>745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89.25" customHeight="1" thickBot="1" x14ac:dyDescent="0.2">
      <c r="A727" s="810"/>
      <c r="B727" s="811"/>
      <c r="C727" s="755" t="s">
        <v>57</v>
      </c>
      <c r="D727" s="756"/>
      <c r="E727" s="756"/>
      <c r="F727" s="757"/>
      <c r="G727" s="578" t="s">
        <v>747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156" customHeight="1" thickBot="1" x14ac:dyDescent="0.2">
      <c r="A735" s="797" t="s">
        <v>730</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8" t="s">
        <v>540</v>
      </c>
      <c r="B737" s="210"/>
      <c r="C737" s="210"/>
      <c r="D737" s="211"/>
      <c r="E737" s="1007" t="s">
        <v>604</v>
      </c>
      <c r="F737" s="1007"/>
      <c r="G737" s="1007"/>
      <c r="H737" s="1007"/>
      <c r="I737" s="1007"/>
      <c r="J737" s="1007"/>
      <c r="K737" s="1007"/>
      <c r="L737" s="1007"/>
      <c r="M737" s="1007"/>
      <c r="N737" s="365" t="s">
        <v>533</v>
      </c>
      <c r="O737" s="365"/>
      <c r="P737" s="365"/>
      <c r="Q737" s="365"/>
      <c r="R737" s="1007" t="s">
        <v>604</v>
      </c>
      <c r="S737" s="1007"/>
      <c r="T737" s="1007"/>
      <c r="U737" s="1007"/>
      <c r="V737" s="1007"/>
      <c r="W737" s="1007"/>
      <c r="X737" s="1007"/>
      <c r="Y737" s="1007"/>
      <c r="Z737" s="1007"/>
      <c r="AA737" s="365" t="s">
        <v>532</v>
      </c>
      <c r="AB737" s="365"/>
      <c r="AC737" s="365"/>
      <c r="AD737" s="365"/>
      <c r="AE737" s="1007" t="s">
        <v>605</v>
      </c>
      <c r="AF737" s="1007"/>
      <c r="AG737" s="1007"/>
      <c r="AH737" s="1007"/>
      <c r="AI737" s="1007"/>
      <c r="AJ737" s="1007"/>
      <c r="AK737" s="1007"/>
      <c r="AL737" s="1007"/>
      <c r="AM737" s="1007"/>
      <c r="AN737" s="365" t="s">
        <v>531</v>
      </c>
      <c r="AO737" s="365"/>
      <c r="AP737" s="365"/>
      <c r="AQ737" s="365"/>
      <c r="AR737" s="999" t="s">
        <v>606</v>
      </c>
      <c r="AS737" s="1000"/>
      <c r="AT737" s="1000"/>
      <c r="AU737" s="1000"/>
      <c r="AV737" s="1000"/>
      <c r="AW737" s="1000"/>
      <c r="AX737" s="1001"/>
      <c r="AY737" s="89"/>
      <c r="AZ737" s="89"/>
    </row>
    <row r="738" spans="1:52" ht="24.75" customHeight="1" x14ac:dyDescent="0.15">
      <c r="A738" s="1008" t="s">
        <v>530</v>
      </c>
      <c r="B738" s="210"/>
      <c r="C738" s="210"/>
      <c r="D738" s="211"/>
      <c r="E738" s="1007" t="s">
        <v>607</v>
      </c>
      <c r="F738" s="1007"/>
      <c r="G738" s="1007"/>
      <c r="H738" s="1007"/>
      <c r="I738" s="1007"/>
      <c r="J738" s="1007"/>
      <c r="K738" s="1007"/>
      <c r="L738" s="1007"/>
      <c r="M738" s="1007"/>
      <c r="N738" s="365" t="s">
        <v>529</v>
      </c>
      <c r="O738" s="365"/>
      <c r="P738" s="365"/>
      <c r="Q738" s="365"/>
      <c r="R738" s="1007" t="s">
        <v>608</v>
      </c>
      <c r="S738" s="1007"/>
      <c r="T738" s="1007"/>
      <c r="U738" s="1007"/>
      <c r="V738" s="1007"/>
      <c r="W738" s="1007"/>
      <c r="X738" s="1007"/>
      <c r="Y738" s="1007"/>
      <c r="Z738" s="1007"/>
      <c r="AA738" s="365" t="s">
        <v>528</v>
      </c>
      <c r="AB738" s="365"/>
      <c r="AC738" s="365"/>
      <c r="AD738" s="365"/>
      <c r="AE738" s="1007" t="s">
        <v>609</v>
      </c>
      <c r="AF738" s="1007"/>
      <c r="AG738" s="1007"/>
      <c r="AH738" s="1007"/>
      <c r="AI738" s="1007"/>
      <c r="AJ738" s="1007"/>
      <c r="AK738" s="1007"/>
      <c r="AL738" s="1007"/>
      <c r="AM738" s="1007"/>
      <c r="AN738" s="365" t="s">
        <v>524</v>
      </c>
      <c r="AO738" s="365"/>
      <c r="AP738" s="365"/>
      <c r="AQ738" s="365"/>
      <c r="AR738" s="999">
        <v>279</v>
      </c>
      <c r="AS738" s="1000"/>
      <c r="AT738" s="1000"/>
      <c r="AU738" s="1000"/>
      <c r="AV738" s="1000"/>
      <c r="AW738" s="1000"/>
      <c r="AX738" s="1001"/>
    </row>
    <row r="739" spans="1:52" ht="24.75" customHeight="1" thickBot="1" x14ac:dyDescent="0.2">
      <c r="A739" s="1009" t="s">
        <v>520</v>
      </c>
      <c r="B739" s="1010"/>
      <c r="C739" s="1010"/>
      <c r="D739" s="1011"/>
      <c r="E739" s="1012" t="s">
        <v>568</v>
      </c>
      <c r="F739" s="1002"/>
      <c r="G739" s="1002"/>
      <c r="H739" s="93" t="str">
        <f>IF(E739="", "", "(")</f>
        <v>(</v>
      </c>
      <c r="I739" s="1002"/>
      <c r="J739" s="1002"/>
      <c r="K739" s="93" t="str">
        <f>IF(OR(I739="　", I739=""), "", "-")</f>
        <v/>
      </c>
      <c r="L739" s="1003">
        <v>284</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21" t="s">
        <v>500</v>
      </c>
      <c r="B740" s="622"/>
      <c r="C740" s="622"/>
      <c r="D740" s="622"/>
      <c r="E740" s="622"/>
      <c r="F740" s="623"/>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502</v>
      </c>
      <c r="B779" s="636"/>
      <c r="C779" s="636"/>
      <c r="D779" s="636"/>
      <c r="E779" s="636"/>
      <c r="F779" s="637"/>
      <c r="G779" s="598" t="s">
        <v>624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625</v>
      </c>
      <c r="H781" s="678"/>
      <c r="I781" s="678"/>
      <c r="J781" s="678"/>
      <c r="K781" s="679"/>
      <c r="L781" s="671" t="s">
        <v>626</v>
      </c>
      <c r="M781" s="844"/>
      <c r="N781" s="844"/>
      <c r="O781" s="844"/>
      <c r="P781" s="844"/>
      <c r="Q781" s="844"/>
      <c r="R781" s="844"/>
      <c r="S781" s="844"/>
      <c r="T781" s="844"/>
      <c r="U781" s="844"/>
      <c r="V781" s="844"/>
      <c r="W781" s="844"/>
      <c r="X781" s="845"/>
      <c r="Y781" s="391">
        <v>33</v>
      </c>
      <c r="Z781" s="392"/>
      <c r="AA781" s="392"/>
      <c r="AB781" s="812"/>
      <c r="AC781" s="677" t="s">
        <v>636</v>
      </c>
      <c r="AD781" s="678"/>
      <c r="AE781" s="678"/>
      <c r="AF781" s="678"/>
      <c r="AG781" s="679"/>
      <c r="AH781" s="671" t="s">
        <v>641</v>
      </c>
      <c r="AI781" s="672"/>
      <c r="AJ781" s="672"/>
      <c r="AK781" s="672"/>
      <c r="AL781" s="672"/>
      <c r="AM781" s="672"/>
      <c r="AN781" s="672"/>
      <c r="AO781" s="672"/>
      <c r="AP781" s="672"/>
      <c r="AQ781" s="672"/>
      <c r="AR781" s="672"/>
      <c r="AS781" s="672"/>
      <c r="AT781" s="673"/>
      <c r="AU781" s="391">
        <v>19</v>
      </c>
      <c r="AV781" s="392"/>
      <c r="AW781" s="392"/>
      <c r="AX781" s="393"/>
    </row>
    <row r="782" spans="1:50" ht="24.75" customHeight="1" x14ac:dyDescent="0.15">
      <c r="A782" s="638"/>
      <c r="B782" s="639"/>
      <c r="C782" s="639"/>
      <c r="D782" s="639"/>
      <c r="E782" s="639"/>
      <c r="F782" s="640"/>
      <c r="G782" s="609" t="s">
        <v>627</v>
      </c>
      <c r="H782" s="614"/>
      <c r="I782" s="614"/>
      <c r="J782" s="614"/>
      <c r="K782" s="615"/>
      <c r="L782" s="601" t="s">
        <v>628</v>
      </c>
      <c r="M782" s="602"/>
      <c r="N782" s="602"/>
      <c r="O782" s="602"/>
      <c r="P782" s="602"/>
      <c r="Q782" s="602"/>
      <c r="R782" s="602"/>
      <c r="S782" s="602"/>
      <c r="T782" s="602"/>
      <c r="U782" s="602"/>
      <c r="V782" s="602"/>
      <c r="W782" s="602"/>
      <c r="X782" s="603"/>
      <c r="Y782" s="604">
        <v>2</v>
      </c>
      <c r="Z782" s="605"/>
      <c r="AA782" s="605"/>
      <c r="AB782" s="619"/>
      <c r="AC782" s="609" t="s">
        <v>637</v>
      </c>
      <c r="AD782" s="610"/>
      <c r="AE782" s="610"/>
      <c r="AF782" s="610"/>
      <c r="AG782" s="611"/>
      <c r="AH782" s="601" t="s">
        <v>642</v>
      </c>
      <c r="AI782" s="612"/>
      <c r="AJ782" s="612"/>
      <c r="AK782" s="612"/>
      <c r="AL782" s="612"/>
      <c r="AM782" s="612"/>
      <c r="AN782" s="612"/>
      <c r="AO782" s="612"/>
      <c r="AP782" s="612"/>
      <c r="AQ782" s="612"/>
      <c r="AR782" s="612"/>
      <c r="AS782" s="612"/>
      <c r="AT782" s="613"/>
      <c r="AU782" s="604">
        <v>8</v>
      </c>
      <c r="AV782" s="605"/>
      <c r="AW782" s="605"/>
      <c r="AX782" s="606"/>
    </row>
    <row r="783" spans="1:50" ht="24.75" customHeight="1" x14ac:dyDescent="0.15">
      <c r="A783" s="638"/>
      <c r="B783" s="639"/>
      <c r="C783" s="639"/>
      <c r="D783" s="639"/>
      <c r="E783" s="639"/>
      <c r="F783" s="640"/>
      <c r="G783" s="609" t="s">
        <v>629</v>
      </c>
      <c r="H783" s="614"/>
      <c r="I783" s="614"/>
      <c r="J783" s="614"/>
      <c r="K783" s="615"/>
      <c r="L783" s="601"/>
      <c r="M783" s="602"/>
      <c r="N783" s="602"/>
      <c r="O783" s="602"/>
      <c r="P783" s="602"/>
      <c r="Q783" s="602"/>
      <c r="R783" s="602"/>
      <c r="S783" s="602"/>
      <c r="T783" s="602"/>
      <c r="U783" s="602"/>
      <c r="V783" s="602"/>
      <c r="W783" s="602"/>
      <c r="X783" s="603"/>
      <c r="Y783" s="604">
        <v>3</v>
      </c>
      <c r="Z783" s="605"/>
      <c r="AA783" s="605"/>
      <c r="AB783" s="619"/>
      <c r="AC783" s="609" t="s">
        <v>638</v>
      </c>
      <c r="AD783" s="610"/>
      <c r="AE783" s="610"/>
      <c r="AF783" s="610"/>
      <c r="AG783" s="611"/>
      <c r="AH783" s="601"/>
      <c r="AI783" s="612"/>
      <c r="AJ783" s="612"/>
      <c r="AK783" s="612"/>
      <c r="AL783" s="612"/>
      <c r="AM783" s="612"/>
      <c r="AN783" s="612"/>
      <c r="AO783" s="612"/>
      <c r="AP783" s="612"/>
      <c r="AQ783" s="612"/>
      <c r="AR783" s="612"/>
      <c r="AS783" s="612"/>
      <c r="AT783" s="613"/>
      <c r="AU783" s="604">
        <v>4</v>
      </c>
      <c r="AV783" s="605"/>
      <c r="AW783" s="605"/>
      <c r="AX783" s="606"/>
    </row>
    <row r="784" spans="1:50" ht="24.75" customHeight="1" x14ac:dyDescent="0.15">
      <c r="A784" s="638"/>
      <c r="B784" s="639"/>
      <c r="C784" s="639"/>
      <c r="D784" s="639"/>
      <c r="E784" s="639"/>
      <c r="F784" s="640"/>
      <c r="G784" s="609" t="s">
        <v>630</v>
      </c>
      <c r="H784" s="614"/>
      <c r="I784" s="614"/>
      <c r="J784" s="614"/>
      <c r="K784" s="615"/>
      <c r="L784" s="601" t="s">
        <v>631</v>
      </c>
      <c r="M784" s="602"/>
      <c r="N784" s="602"/>
      <c r="O784" s="602"/>
      <c r="P784" s="602"/>
      <c r="Q784" s="602"/>
      <c r="R784" s="602"/>
      <c r="S784" s="602"/>
      <c r="T784" s="602"/>
      <c r="U784" s="602"/>
      <c r="V784" s="602"/>
      <c r="W784" s="602"/>
      <c r="X784" s="603"/>
      <c r="Y784" s="604">
        <v>50</v>
      </c>
      <c r="Z784" s="605"/>
      <c r="AA784" s="605"/>
      <c r="AB784" s="619"/>
      <c r="AC784" s="609" t="s">
        <v>639</v>
      </c>
      <c r="AD784" s="610"/>
      <c r="AE784" s="610"/>
      <c r="AF784" s="610"/>
      <c r="AG784" s="611"/>
      <c r="AH784" s="601" t="s">
        <v>643</v>
      </c>
      <c r="AI784" s="612"/>
      <c r="AJ784" s="612"/>
      <c r="AK784" s="612"/>
      <c r="AL784" s="612"/>
      <c r="AM784" s="612"/>
      <c r="AN784" s="612"/>
      <c r="AO784" s="612"/>
      <c r="AP784" s="612"/>
      <c r="AQ784" s="612"/>
      <c r="AR784" s="612"/>
      <c r="AS784" s="612"/>
      <c r="AT784" s="613"/>
      <c r="AU784" s="604">
        <v>3</v>
      </c>
      <c r="AV784" s="605"/>
      <c r="AW784" s="605"/>
      <c r="AX784" s="606"/>
    </row>
    <row r="785" spans="1:50" ht="24.75" customHeight="1" x14ac:dyDescent="0.15">
      <c r="A785" s="638"/>
      <c r="B785" s="639"/>
      <c r="C785" s="639"/>
      <c r="D785" s="639"/>
      <c r="E785" s="639"/>
      <c r="F785" s="640"/>
      <c r="G785" s="609" t="s">
        <v>632</v>
      </c>
      <c r="H785" s="614"/>
      <c r="I785" s="614"/>
      <c r="J785" s="614"/>
      <c r="K785" s="615"/>
      <c r="L785" s="601" t="s">
        <v>633</v>
      </c>
      <c r="M785" s="602"/>
      <c r="N785" s="602"/>
      <c r="O785" s="602"/>
      <c r="P785" s="602"/>
      <c r="Q785" s="602"/>
      <c r="R785" s="602"/>
      <c r="S785" s="602"/>
      <c r="T785" s="602"/>
      <c r="U785" s="602"/>
      <c r="V785" s="602"/>
      <c r="W785" s="602"/>
      <c r="X785" s="603"/>
      <c r="Y785" s="604">
        <v>27</v>
      </c>
      <c r="Z785" s="605"/>
      <c r="AA785" s="605"/>
      <c r="AB785" s="619"/>
      <c r="AC785" s="609" t="s">
        <v>640</v>
      </c>
      <c r="AD785" s="610"/>
      <c r="AE785" s="610"/>
      <c r="AF785" s="610"/>
      <c r="AG785" s="611"/>
      <c r="AH785" s="601" t="s">
        <v>644</v>
      </c>
      <c r="AI785" s="612"/>
      <c r="AJ785" s="612"/>
      <c r="AK785" s="612"/>
      <c r="AL785" s="612"/>
      <c r="AM785" s="612"/>
      <c r="AN785" s="612"/>
      <c r="AO785" s="612"/>
      <c r="AP785" s="612"/>
      <c r="AQ785" s="612"/>
      <c r="AR785" s="612"/>
      <c r="AS785" s="612"/>
      <c r="AT785" s="613"/>
      <c r="AU785" s="604">
        <v>10</v>
      </c>
      <c r="AV785" s="605"/>
      <c r="AW785" s="605"/>
      <c r="AX785" s="606"/>
    </row>
    <row r="786" spans="1:50" ht="24.75" hidden="1" customHeight="1" x14ac:dyDescent="0.15">
      <c r="A786" s="638"/>
      <c r="B786" s="639"/>
      <c r="C786" s="639"/>
      <c r="D786" s="639"/>
      <c r="E786" s="639"/>
      <c r="F786" s="640"/>
      <c r="G786" s="609"/>
      <c r="H786" s="614"/>
      <c r="I786" s="614"/>
      <c r="J786" s="614"/>
      <c r="K786" s="615"/>
      <c r="L786" s="601"/>
      <c r="M786" s="602"/>
      <c r="N786" s="602"/>
      <c r="O786" s="602"/>
      <c r="P786" s="602"/>
      <c r="Q786" s="602"/>
      <c r="R786" s="602"/>
      <c r="S786" s="602"/>
      <c r="T786" s="602"/>
      <c r="U786" s="602"/>
      <c r="V786" s="602"/>
      <c r="W786" s="602"/>
      <c r="X786" s="603"/>
      <c r="Y786" s="604"/>
      <c r="Z786" s="605"/>
      <c r="AA786" s="605"/>
      <c r="AB786" s="619"/>
      <c r="AC786" s="609"/>
      <c r="AD786" s="614"/>
      <c r="AE786" s="614"/>
      <c r="AF786" s="614"/>
      <c r="AG786" s="615"/>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8"/>
      <c r="B787" s="639"/>
      <c r="C787" s="639"/>
      <c r="D787" s="639"/>
      <c r="E787" s="639"/>
      <c r="F787" s="640"/>
      <c r="G787" s="609"/>
      <c r="H787" s="614"/>
      <c r="I787" s="614"/>
      <c r="J787" s="614"/>
      <c r="K787" s="615"/>
      <c r="L787" s="601"/>
      <c r="M787" s="602"/>
      <c r="N787" s="602"/>
      <c r="O787" s="602"/>
      <c r="P787" s="602"/>
      <c r="Q787" s="602"/>
      <c r="R787" s="602"/>
      <c r="S787" s="602"/>
      <c r="T787" s="602"/>
      <c r="U787" s="602"/>
      <c r="V787" s="602"/>
      <c r="W787" s="602"/>
      <c r="X787" s="603"/>
      <c r="Y787" s="604"/>
      <c r="Z787" s="605"/>
      <c r="AA787" s="605"/>
      <c r="AB787" s="619"/>
      <c r="AC787" s="609"/>
      <c r="AD787" s="614"/>
      <c r="AE787" s="614"/>
      <c r="AF787" s="614"/>
      <c r="AG787" s="615"/>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8"/>
      <c r="B788" s="639"/>
      <c r="C788" s="639"/>
      <c r="D788" s="639"/>
      <c r="E788" s="639"/>
      <c r="F788" s="640"/>
      <c r="G788" s="609"/>
      <c r="H788" s="614"/>
      <c r="I788" s="614"/>
      <c r="J788" s="614"/>
      <c r="K788" s="615"/>
      <c r="L788" s="601"/>
      <c r="M788" s="602"/>
      <c r="N788" s="602"/>
      <c r="O788" s="602"/>
      <c r="P788" s="602"/>
      <c r="Q788" s="602"/>
      <c r="R788" s="602"/>
      <c r="S788" s="602"/>
      <c r="T788" s="602"/>
      <c r="U788" s="602"/>
      <c r="V788" s="602"/>
      <c r="W788" s="602"/>
      <c r="X788" s="603"/>
      <c r="Y788" s="604"/>
      <c r="Z788" s="605"/>
      <c r="AA788" s="605"/>
      <c r="AB788" s="619"/>
      <c r="AC788" s="609"/>
      <c r="AD788" s="614"/>
      <c r="AE788" s="614"/>
      <c r="AF788" s="614"/>
      <c r="AG788" s="615"/>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8"/>
      <c r="B789" s="639"/>
      <c r="C789" s="639"/>
      <c r="D789" s="639"/>
      <c r="E789" s="639"/>
      <c r="F789" s="640"/>
      <c r="G789" s="609"/>
      <c r="H789" s="614"/>
      <c r="I789" s="614"/>
      <c r="J789" s="614"/>
      <c r="K789" s="615"/>
      <c r="L789" s="601"/>
      <c r="M789" s="602"/>
      <c r="N789" s="602"/>
      <c r="O789" s="602"/>
      <c r="P789" s="602"/>
      <c r="Q789" s="602"/>
      <c r="R789" s="602"/>
      <c r="S789" s="602"/>
      <c r="T789" s="602"/>
      <c r="U789" s="602"/>
      <c r="V789" s="602"/>
      <c r="W789" s="602"/>
      <c r="X789" s="603"/>
      <c r="Y789" s="604"/>
      <c r="Z789" s="605"/>
      <c r="AA789" s="605"/>
      <c r="AB789" s="619"/>
      <c r="AC789" s="609"/>
      <c r="AD789" s="614"/>
      <c r="AE789" s="614"/>
      <c r="AF789" s="614"/>
      <c r="AG789" s="615"/>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8"/>
      <c r="B790" s="639"/>
      <c r="C790" s="639"/>
      <c r="D790" s="639"/>
      <c r="E790" s="639"/>
      <c r="F790" s="640"/>
      <c r="G790" s="609"/>
      <c r="H790" s="614"/>
      <c r="I790" s="614"/>
      <c r="J790" s="614"/>
      <c r="K790" s="615"/>
      <c r="L790" s="601"/>
      <c r="M790" s="602"/>
      <c r="N790" s="602"/>
      <c r="O790" s="602"/>
      <c r="P790" s="602"/>
      <c r="Q790" s="602"/>
      <c r="R790" s="602"/>
      <c r="S790" s="602"/>
      <c r="T790" s="602"/>
      <c r="U790" s="602"/>
      <c r="V790" s="602"/>
      <c r="W790" s="602"/>
      <c r="X790" s="603"/>
      <c r="Y790" s="604"/>
      <c r="Z790" s="605"/>
      <c r="AA790" s="605"/>
      <c r="AB790" s="619"/>
      <c r="AC790" s="609"/>
      <c r="AD790" s="614"/>
      <c r="AE790" s="614"/>
      <c r="AF790" s="614"/>
      <c r="AG790" s="615"/>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115</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44</v>
      </c>
      <c r="AV791" s="839"/>
      <c r="AW791" s="839"/>
      <c r="AX791" s="841"/>
    </row>
    <row r="792" spans="1:50" ht="24.75" customHeight="1" x14ac:dyDescent="0.15">
      <c r="A792" s="638"/>
      <c r="B792" s="639"/>
      <c r="C792" s="639"/>
      <c r="D792" s="639"/>
      <c r="E792" s="639"/>
      <c r="F792" s="640"/>
      <c r="G792" s="598" t="s">
        <v>634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635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636</v>
      </c>
      <c r="H794" s="842"/>
      <c r="I794" s="842"/>
      <c r="J794" s="842"/>
      <c r="K794" s="843"/>
      <c r="L794" s="671" t="s">
        <v>641</v>
      </c>
      <c r="M794" s="844"/>
      <c r="N794" s="844"/>
      <c r="O794" s="844"/>
      <c r="P794" s="844"/>
      <c r="Q794" s="844"/>
      <c r="R794" s="844"/>
      <c r="S794" s="844"/>
      <c r="T794" s="844"/>
      <c r="U794" s="844"/>
      <c r="V794" s="844"/>
      <c r="W794" s="844"/>
      <c r="X794" s="845"/>
      <c r="Y794" s="391">
        <v>57</v>
      </c>
      <c r="Z794" s="392"/>
      <c r="AA794" s="392"/>
      <c r="AB794" s="812"/>
      <c r="AC794" s="677" t="s">
        <v>636</v>
      </c>
      <c r="AD794" s="842"/>
      <c r="AE794" s="842"/>
      <c r="AF794" s="842"/>
      <c r="AG794" s="843"/>
      <c r="AH794" s="671" t="s">
        <v>641</v>
      </c>
      <c r="AI794" s="844"/>
      <c r="AJ794" s="844"/>
      <c r="AK794" s="844"/>
      <c r="AL794" s="844"/>
      <c r="AM794" s="844"/>
      <c r="AN794" s="844"/>
      <c r="AO794" s="844"/>
      <c r="AP794" s="844"/>
      <c r="AQ794" s="844"/>
      <c r="AR794" s="844"/>
      <c r="AS794" s="844"/>
      <c r="AT794" s="845"/>
      <c r="AU794" s="391">
        <v>15</v>
      </c>
      <c r="AV794" s="392"/>
      <c r="AW794" s="392"/>
      <c r="AX794" s="393"/>
    </row>
    <row r="795" spans="1:50" ht="24.75" customHeight="1" x14ac:dyDescent="0.15">
      <c r="A795" s="638"/>
      <c r="B795" s="639"/>
      <c r="C795" s="639"/>
      <c r="D795" s="639"/>
      <c r="E795" s="639"/>
      <c r="F795" s="640"/>
      <c r="G795" s="609" t="s">
        <v>637</v>
      </c>
      <c r="H795" s="614"/>
      <c r="I795" s="614"/>
      <c r="J795" s="614"/>
      <c r="K795" s="615"/>
      <c r="L795" s="601" t="s">
        <v>642</v>
      </c>
      <c r="M795" s="602"/>
      <c r="N795" s="602"/>
      <c r="O795" s="602"/>
      <c r="P795" s="602"/>
      <c r="Q795" s="602"/>
      <c r="R795" s="602"/>
      <c r="S795" s="602"/>
      <c r="T795" s="602"/>
      <c r="U795" s="602"/>
      <c r="V795" s="602"/>
      <c r="W795" s="602"/>
      <c r="X795" s="603"/>
      <c r="Y795" s="604">
        <v>36</v>
      </c>
      <c r="Z795" s="605"/>
      <c r="AA795" s="605"/>
      <c r="AB795" s="619"/>
      <c r="AC795" s="609" t="s">
        <v>637</v>
      </c>
      <c r="AD795" s="614"/>
      <c r="AE795" s="614"/>
      <c r="AF795" s="614"/>
      <c r="AG795" s="615"/>
      <c r="AH795" s="601" t="s">
        <v>642</v>
      </c>
      <c r="AI795" s="602"/>
      <c r="AJ795" s="602"/>
      <c r="AK795" s="602"/>
      <c r="AL795" s="602"/>
      <c r="AM795" s="602"/>
      <c r="AN795" s="602"/>
      <c r="AO795" s="602"/>
      <c r="AP795" s="602"/>
      <c r="AQ795" s="602"/>
      <c r="AR795" s="602"/>
      <c r="AS795" s="602"/>
      <c r="AT795" s="603"/>
      <c r="AU795" s="604">
        <v>29</v>
      </c>
      <c r="AV795" s="605"/>
      <c r="AW795" s="605"/>
      <c r="AX795" s="606"/>
    </row>
    <row r="796" spans="1:50" ht="24.75" customHeight="1" x14ac:dyDescent="0.15">
      <c r="A796" s="638"/>
      <c r="B796" s="639"/>
      <c r="C796" s="639"/>
      <c r="D796" s="639"/>
      <c r="E796" s="639"/>
      <c r="F796" s="640"/>
      <c r="G796" s="609" t="s">
        <v>638</v>
      </c>
      <c r="H796" s="614"/>
      <c r="I796" s="614"/>
      <c r="J796" s="614"/>
      <c r="K796" s="615"/>
      <c r="L796" s="601"/>
      <c r="M796" s="602"/>
      <c r="N796" s="602"/>
      <c r="O796" s="602"/>
      <c r="P796" s="602"/>
      <c r="Q796" s="602"/>
      <c r="R796" s="602"/>
      <c r="S796" s="602"/>
      <c r="T796" s="602"/>
      <c r="U796" s="602"/>
      <c r="V796" s="602"/>
      <c r="W796" s="602"/>
      <c r="X796" s="603"/>
      <c r="Y796" s="604">
        <v>2</v>
      </c>
      <c r="Z796" s="605"/>
      <c r="AA796" s="605"/>
      <c r="AB796" s="619"/>
      <c r="AC796" s="609" t="s">
        <v>638</v>
      </c>
      <c r="AD796" s="614"/>
      <c r="AE796" s="614"/>
      <c r="AF796" s="614"/>
      <c r="AG796" s="615"/>
      <c r="AH796" s="601"/>
      <c r="AI796" s="602"/>
      <c r="AJ796" s="602"/>
      <c r="AK796" s="602"/>
      <c r="AL796" s="602"/>
      <c r="AM796" s="602"/>
      <c r="AN796" s="602"/>
      <c r="AO796" s="602"/>
      <c r="AP796" s="602"/>
      <c r="AQ796" s="602"/>
      <c r="AR796" s="602"/>
      <c r="AS796" s="602"/>
      <c r="AT796" s="603"/>
      <c r="AU796" s="604">
        <v>1</v>
      </c>
      <c r="AV796" s="605"/>
      <c r="AW796" s="605"/>
      <c r="AX796" s="606"/>
    </row>
    <row r="797" spans="1:50" ht="24.75" customHeight="1" x14ac:dyDescent="0.15">
      <c r="A797" s="638"/>
      <c r="B797" s="639"/>
      <c r="C797" s="639"/>
      <c r="D797" s="639"/>
      <c r="E797" s="639"/>
      <c r="F797" s="640"/>
      <c r="G797" s="609" t="s">
        <v>639</v>
      </c>
      <c r="H797" s="614"/>
      <c r="I797" s="614"/>
      <c r="J797" s="614"/>
      <c r="K797" s="615"/>
      <c r="L797" s="601" t="s">
        <v>643</v>
      </c>
      <c r="M797" s="602"/>
      <c r="N797" s="602"/>
      <c r="O797" s="602"/>
      <c r="P797" s="602"/>
      <c r="Q797" s="602"/>
      <c r="R797" s="602"/>
      <c r="S797" s="602"/>
      <c r="T797" s="602"/>
      <c r="U797" s="602"/>
      <c r="V797" s="602"/>
      <c r="W797" s="602"/>
      <c r="X797" s="603"/>
      <c r="Y797" s="604">
        <v>25</v>
      </c>
      <c r="Z797" s="605"/>
      <c r="AA797" s="605"/>
      <c r="AB797" s="619"/>
      <c r="AC797" s="609" t="s">
        <v>639</v>
      </c>
      <c r="AD797" s="614"/>
      <c r="AE797" s="614"/>
      <c r="AF797" s="614"/>
      <c r="AG797" s="615"/>
      <c r="AH797" s="601" t="s">
        <v>643</v>
      </c>
      <c r="AI797" s="602"/>
      <c r="AJ797" s="602"/>
      <c r="AK797" s="602"/>
      <c r="AL797" s="602"/>
      <c r="AM797" s="602"/>
      <c r="AN797" s="602"/>
      <c r="AO797" s="602"/>
      <c r="AP797" s="602"/>
      <c r="AQ797" s="602"/>
      <c r="AR797" s="602"/>
      <c r="AS797" s="602"/>
      <c r="AT797" s="603"/>
      <c r="AU797" s="604">
        <v>25</v>
      </c>
      <c r="AV797" s="605"/>
      <c r="AW797" s="605"/>
      <c r="AX797" s="606"/>
    </row>
    <row r="798" spans="1:50" ht="24.75" customHeight="1" x14ac:dyDescent="0.15">
      <c r="A798" s="638"/>
      <c r="B798" s="639"/>
      <c r="C798" s="639"/>
      <c r="D798" s="639"/>
      <c r="E798" s="639"/>
      <c r="F798" s="640"/>
      <c r="G798" s="609" t="s">
        <v>640</v>
      </c>
      <c r="H798" s="614"/>
      <c r="I798" s="614"/>
      <c r="J798" s="614"/>
      <c r="K798" s="615"/>
      <c r="L798" s="601" t="s">
        <v>644</v>
      </c>
      <c r="M798" s="602"/>
      <c r="N798" s="602"/>
      <c r="O798" s="602"/>
      <c r="P798" s="602"/>
      <c r="Q798" s="602"/>
      <c r="R798" s="602"/>
      <c r="S798" s="602"/>
      <c r="T798" s="602"/>
      <c r="U798" s="602"/>
      <c r="V798" s="602"/>
      <c r="W798" s="602"/>
      <c r="X798" s="603"/>
      <c r="Y798" s="604">
        <v>36</v>
      </c>
      <c r="Z798" s="605"/>
      <c r="AA798" s="605"/>
      <c r="AB798" s="619"/>
      <c r="AC798" s="609" t="s">
        <v>640</v>
      </c>
      <c r="AD798" s="614"/>
      <c r="AE798" s="614"/>
      <c r="AF798" s="614"/>
      <c r="AG798" s="615"/>
      <c r="AH798" s="601" t="s">
        <v>644</v>
      </c>
      <c r="AI798" s="602"/>
      <c r="AJ798" s="602"/>
      <c r="AK798" s="602"/>
      <c r="AL798" s="602"/>
      <c r="AM798" s="602"/>
      <c r="AN798" s="602"/>
      <c r="AO798" s="602"/>
      <c r="AP798" s="602"/>
      <c r="AQ798" s="602"/>
      <c r="AR798" s="602"/>
      <c r="AS798" s="602"/>
      <c r="AT798" s="603"/>
      <c r="AU798" s="604">
        <v>21</v>
      </c>
      <c r="AV798" s="605"/>
      <c r="AW798" s="605"/>
      <c r="AX798" s="606"/>
    </row>
    <row r="799" spans="1:50" ht="24.75" hidden="1" customHeight="1" x14ac:dyDescent="0.15">
      <c r="A799" s="638"/>
      <c r="B799" s="639"/>
      <c r="C799" s="639"/>
      <c r="D799" s="639"/>
      <c r="E799" s="639"/>
      <c r="F799" s="640"/>
      <c r="G799" s="609"/>
      <c r="H799" s="614"/>
      <c r="I799" s="614"/>
      <c r="J799" s="614"/>
      <c r="K799" s="615"/>
      <c r="L799" s="601"/>
      <c r="M799" s="602"/>
      <c r="N799" s="602"/>
      <c r="O799" s="602"/>
      <c r="P799" s="602"/>
      <c r="Q799" s="602"/>
      <c r="R799" s="602"/>
      <c r="S799" s="602"/>
      <c r="T799" s="602"/>
      <c r="U799" s="602"/>
      <c r="V799" s="602"/>
      <c r="W799" s="602"/>
      <c r="X799" s="603"/>
      <c r="Y799" s="604"/>
      <c r="Z799" s="605"/>
      <c r="AA799" s="605"/>
      <c r="AB799" s="619"/>
      <c r="AC799" s="609"/>
      <c r="AD799" s="614"/>
      <c r="AE799" s="614"/>
      <c r="AF799" s="614"/>
      <c r="AG799" s="615"/>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8"/>
      <c r="B800" s="639"/>
      <c r="C800" s="639"/>
      <c r="D800" s="639"/>
      <c r="E800" s="639"/>
      <c r="F800" s="640"/>
      <c r="G800" s="609"/>
      <c r="H800" s="614"/>
      <c r="I800" s="614"/>
      <c r="J800" s="614"/>
      <c r="K800" s="615"/>
      <c r="L800" s="601"/>
      <c r="M800" s="602"/>
      <c r="N800" s="602"/>
      <c r="O800" s="602"/>
      <c r="P800" s="602"/>
      <c r="Q800" s="602"/>
      <c r="R800" s="602"/>
      <c r="S800" s="602"/>
      <c r="T800" s="602"/>
      <c r="U800" s="602"/>
      <c r="V800" s="602"/>
      <c r="W800" s="602"/>
      <c r="X800" s="603"/>
      <c r="Y800" s="604"/>
      <c r="Z800" s="605"/>
      <c r="AA800" s="605"/>
      <c r="AB800" s="619"/>
      <c r="AC800" s="609"/>
      <c r="AD800" s="614"/>
      <c r="AE800" s="614"/>
      <c r="AF800" s="614"/>
      <c r="AG800" s="615"/>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8"/>
      <c r="B801" s="639"/>
      <c r="C801" s="639"/>
      <c r="D801" s="639"/>
      <c r="E801" s="639"/>
      <c r="F801" s="640"/>
      <c r="G801" s="609"/>
      <c r="H801" s="614"/>
      <c r="I801" s="614"/>
      <c r="J801" s="614"/>
      <c r="K801" s="615"/>
      <c r="L801" s="601"/>
      <c r="M801" s="602"/>
      <c r="N801" s="602"/>
      <c r="O801" s="602"/>
      <c r="P801" s="602"/>
      <c r="Q801" s="602"/>
      <c r="R801" s="602"/>
      <c r="S801" s="602"/>
      <c r="T801" s="602"/>
      <c r="U801" s="602"/>
      <c r="V801" s="602"/>
      <c r="W801" s="602"/>
      <c r="X801" s="603"/>
      <c r="Y801" s="604"/>
      <c r="Z801" s="605"/>
      <c r="AA801" s="605"/>
      <c r="AB801" s="619"/>
      <c r="AC801" s="609"/>
      <c r="AD801" s="614"/>
      <c r="AE801" s="614"/>
      <c r="AF801" s="614"/>
      <c r="AG801" s="615"/>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8"/>
      <c r="B802" s="639"/>
      <c r="C802" s="639"/>
      <c r="D802" s="639"/>
      <c r="E802" s="639"/>
      <c r="F802" s="640"/>
      <c r="G802" s="609"/>
      <c r="H802" s="614"/>
      <c r="I802" s="614"/>
      <c r="J802" s="614"/>
      <c r="K802" s="615"/>
      <c r="L802" s="601"/>
      <c r="M802" s="602"/>
      <c r="N802" s="602"/>
      <c r="O802" s="602"/>
      <c r="P802" s="602"/>
      <c r="Q802" s="602"/>
      <c r="R802" s="602"/>
      <c r="S802" s="602"/>
      <c r="T802" s="602"/>
      <c r="U802" s="602"/>
      <c r="V802" s="602"/>
      <c r="W802" s="602"/>
      <c r="X802" s="603"/>
      <c r="Y802" s="604"/>
      <c r="Z802" s="605"/>
      <c r="AA802" s="605"/>
      <c r="AB802" s="619"/>
      <c r="AC802" s="609"/>
      <c r="AD802" s="614"/>
      <c r="AE802" s="614"/>
      <c r="AF802" s="614"/>
      <c r="AG802" s="615"/>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8"/>
      <c r="B803" s="639"/>
      <c r="C803" s="639"/>
      <c r="D803" s="639"/>
      <c r="E803" s="639"/>
      <c r="F803" s="640"/>
      <c r="G803" s="609"/>
      <c r="H803" s="614"/>
      <c r="I803" s="614"/>
      <c r="J803" s="614"/>
      <c r="K803" s="615"/>
      <c r="L803" s="601"/>
      <c r="M803" s="602"/>
      <c r="N803" s="602"/>
      <c r="O803" s="602"/>
      <c r="P803" s="602"/>
      <c r="Q803" s="602"/>
      <c r="R803" s="602"/>
      <c r="S803" s="602"/>
      <c r="T803" s="602"/>
      <c r="U803" s="602"/>
      <c r="V803" s="602"/>
      <c r="W803" s="602"/>
      <c r="X803" s="603"/>
      <c r="Y803" s="604"/>
      <c r="Z803" s="605"/>
      <c r="AA803" s="605"/>
      <c r="AB803" s="619"/>
      <c r="AC803" s="609"/>
      <c r="AD803" s="614"/>
      <c r="AE803" s="614"/>
      <c r="AF803" s="614"/>
      <c r="AG803" s="615"/>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156</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91</v>
      </c>
      <c r="AV804" s="839"/>
      <c r="AW804" s="839"/>
      <c r="AX804" s="841"/>
    </row>
    <row r="805" spans="1:50" ht="24.75" customHeight="1" x14ac:dyDescent="0.15">
      <c r="A805" s="638"/>
      <c r="B805" s="639"/>
      <c r="C805" s="639"/>
      <c r="D805" s="639"/>
      <c r="E805" s="639"/>
      <c r="F805" s="640"/>
      <c r="G805" s="598" t="s">
        <v>646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439</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customHeight="1" x14ac:dyDescent="0.15">
      <c r="A807" s="638"/>
      <c r="B807" s="639"/>
      <c r="C807" s="639"/>
      <c r="D807" s="639"/>
      <c r="E807" s="639"/>
      <c r="F807" s="640"/>
      <c r="G807" s="677" t="s">
        <v>647</v>
      </c>
      <c r="H807" s="842"/>
      <c r="I807" s="842"/>
      <c r="J807" s="842"/>
      <c r="K807" s="843"/>
      <c r="L807" s="671" t="s">
        <v>650</v>
      </c>
      <c r="M807" s="844"/>
      <c r="N807" s="844"/>
      <c r="O807" s="844"/>
      <c r="P807" s="844"/>
      <c r="Q807" s="844"/>
      <c r="R807" s="844"/>
      <c r="S807" s="844"/>
      <c r="T807" s="844"/>
      <c r="U807" s="844"/>
      <c r="V807" s="844"/>
      <c r="W807" s="844"/>
      <c r="X807" s="845"/>
      <c r="Y807" s="391">
        <v>41</v>
      </c>
      <c r="Z807" s="392"/>
      <c r="AA807" s="392"/>
      <c r="AB807" s="812"/>
      <c r="AC807" s="677"/>
      <c r="AD807" s="842"/>
      <c r="AE807" s="842"/>
      <c r="AF807" s="842"/>
      <c r="AG807" s="843"/>
      <c r="AH807" s="671"/>
      <c r="AI807" s="844"/>
      <c r="AJ807" s="844"/>
      <c r="AK807" s="844"/>
      <c r="AL807" s="844"/>
      <c r="AM807" s="844"/>
      <c r="AN807" s="844"/>
      <c r="AO807" s="844"/>
      <c r="AP807" s="844"/>
      <c r="AQ807" s="844"/>
      <c r="AR807" s="844"/>
      <c r="AS807" s="844"/>
      <c r="AT807" s="845"/>
      <c r="AU807" s="391"/>
      <c r="AV807" s="392"/>
      <c r="AW807" s="392"/>
      <c r="AX807" s="393"/>
    </row>
    <row r="808" spans="1:50" ht="24.75" customHeight="1" x14ac:dyDescent="0.15">
      <c r="A808" s="638"/>
      <c r="B808" s="639"/>
      <c r="C808" s="639"/>
      <c r="D808" s="639"/>
      <c r="E808" s="639"/>
      <c r="F808" s="640"/>
      <c r="G808" s="609" t="s">
        <v>648</v>
      </c>
      <c r="H808" s="614"/>
      <c r="I808" s="614"/>
      <c r="J808" s="614"/>
      <c r="K808" s="615"/>
      <c r="L808" s="601" t="s">
        <v>651</v>
      </c>
      <c r="M808" s="602"/>
      <c r="N808" s="602"/>
      <c r="O808" s="602"/>
      <c r="P808" s="602"/>
      <c r="Q808" s="602"/>
      <c r="R808" s="602"/>
      <c r="S808" s="602"/>
      <c r="T808" s="602"/>
      <c r="U808" s="602"/>
      <c r="V808" s="602"/>
      <c r="W808" s="602"/>
      <c r="X808" s="603"/>
      <c r="Y808" s="604">
        <v>25</v>
      </c>
      <c r="Z808" s="605"/>
      <c r="AA808" s="605"/>
      <c r="AB808" s="619"/>
      <c r="AC808" s="609"/>
      <c r="AD808" s="614"/>
      <c r="AE808" s="614"/>
      <c r="AF808" s="614"/>
      <c r="AG808" s="615"/>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8"/>
      <c r="B809" s="639"/>
      <c r="C809" s="639"/>
      <c r="D809" s="639"/>
      <c r="E809" s="639"/>
      <c r="F809" s="640"/>
      <c r="G809" s="609" t="s">
        <v>649</v>
      </c>
      <c r="H809" s="614"/>
      <c r="I809" s="614"/>
      <c r="J809" s="614"/>
      <c r="K809" s="615"/>
      <c r="L809" s="601" t="s">
        <v>652</v>
      </c>
      <c r="M809" s="602"/>
      <c r="N809" s="602"/>
      <c r="O809" s="602"/>
      <c r="P809" s="602"/>
      <c r="Q809" s="602"/>
      <c r="R809" s="602"/>
      <c r="S809" s="602"/>
      <c r="T809" s="602"/>
      <c r="U809" s="602"/>
      <c r="V809" s="602"/>
      <c r="W809" s="602"/>
      <c r="X809" s="603"/>
      <c r="Y809" s="604">
        <v>13</v>
      </c>
      <c r="Z809" s="605"/>
      <c r="AA809" s="605"/>
      <c r="AB809" s="619"/>
      <c r="AC809" s="609"/>
      <c r="AD809" s="614"/>
      <c r="AE809" s="614"/>
      <c r="AF809" s="614"/>
      <c r="AG809" s="615"/>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8"/>
      <c r="B810" s="639"/>
      <c r="C810" s="639"/>
      <c r="D810" s="639"/>
      <c r="E810" s="639"/>
      <c r="F810" s="640"/>
      <c r="G810" s="609"/>
      <c r="H810" s="614"/>
      <c r="I810" s="614"/>
      <c r="J810" s="614"/>
      <c r="K810" s="615"/>
      <c r="L810" s="601"/>
      <c r="M810" s="602"/>
      <c r="N810" s="602"/>
      <c r="O810" s="602"/>
      <c r="P810" s="602"/>
      <c r="Q810" s="602"/>
      <c r="R810" s="602"/>
      <c r="S810" s="602"/>
      <c r="T810" s="602"/>
      <c r="U810" s="602"/>
      <c r="V810" s="602"/>
      <c r="W810" s="602"/>
      <c r="X810" s="603"/>
      <c r="Y810" s="604"/>
      <c r="Z810" s="605"/>
      <c r="AA810" s="605"/>
      <c r="AB810" s="619"/>
      <c r="AC810" s="609"/>
      <c r="AD810" s="614"/>
      <c r="AE810" s="614"/>
      <c r="AF810" s="614"/>
      <c r="AG810" s="615"/>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8"/>
      <c r="B811" s="639"/>
      <c r="C811" s="639"/>
      <c r="D811" s="639"/>
      <c r="E811" s="639"/>
      <c r="F811" s="640"/>
      <c r="G811" s="609"/>
      <c r="H811" s="614"/>
      <c r="I811" s="614"/>
      <c r="J811" s="614"/>
      <c r="K811" s="615"/>
      <c r="L811" s="601"/>
      <c r="M811" s="602"/>
      <c r="N811" s="602"/>
      <c r="O811" s="602"/>
      <c r="P811" s="602"/>
      <c r="Q811" s="602"/>
      <c r="R811" s="602"/>
      <c r="S811" s="602"/>
      <c r="T811" s="602"/>
      <c r="U811" s="602"/>
      <c r="V811" s="602"/>
      <c r="W811" s="602"/>
      <c r="X811" s="603"/>
      <c r="Y811" s="604"/>
      <c r="Z811" s="605"/>
      <c r="AA811" s="605"/>
      <c r="AB811" s="619"/>
      <c r="AC811" s="609"/>
      <c r="AD811" s="614"/>
      <c r="AE811" s="614"/>
      <c r="AF811" s="614"/>
      <c r="AG811" s="615"/>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8"/>
      <c r="B812" s="639"/>
      <c r="C812" s="639"/>
      <c r="D812" s="639"/>
      <c r="E812" s="639"/>
      <c r="F812" s="640"/>
      <c r="G812" s="609"/>
      <c r="H812" s="614"/>
      <c r="I812" s="614"/>
      <c r="J812" s="614"/>
      <c r="K812" s="615"/>
      <c r="L812" s="601"/>
      <c r="M812" s="602"/>
      <c r="N812" s="602"/>
      <c r="O812" s="602"/>
      <c r="P812" s="602"/>
      <c r="Q812" s="602"/>
      <c r="R812" s="602"/>
      <c r="S812" s="602"/>
      <c r="T812" s="602"/>
      <c r="U812" s="602"/>
      <c r="V812" s="602"/>
      <c r="W812" s="602"/>
      <c r="X812" s="603"/>
      <c r="Y812" s="604"/>
      <c r="Z812" s="605"/>
      <c r="AA812" s="605"/>
      <c r="AB812" s="619"/>
      <c r="AC812" s="609"/>
      <c r="AD812" s="614"/>
      <c r="AE812" s="614"/>
      <c r="AF812" s="614"/>
      <c r="AG812" s="615"/>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8"/>
      <c r="B813" s="639"/>
      <c r="C813" s="639"/>
      <c r="D813" s="639"/>
      <c r="E813" s="639"/>
      <c r="F813" s="640"/>
      <c r="G813" s="609"/>
      <c r="H813" s="614"/>
      <c r="I813" s="614"/>
      <c r="J813" s="614"/>
      <c r="K813" s="615"/>
      <c r="L813" s="601"/>
      <c r="M813" s="602"/>
      <c r="N813" s="602"/>
      <c r="O813" s="602"/>
      <c r="P813" s="602"/>
      <c r="Q813" s="602"/>
      <c r="R813" s="602"/>
      <c r="S813" s="602"/>
      <c r="T813" s="602"/>
      <c r="U813" s="602"/>
      <c r="V813" s="602"/>
      <c r="W813" s="602"/>
      <c r="X813" s="603"/>
      <c r="Y813" s="604"/>
      <c r="Z813" s="605"/>
      <c r="AA813" s="605"/>
      <c r="AB813" s="619"/>
      <c r="AC813" s="609"/>
      <c r="AD813" s="614"/>
      <c r="AE813" s="614"/>
      <c r="AF813" s="614"/>
      <c r="AG813" s="615"/>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8"/>
      <c r="B814" s="639"/>
      <c r="C814" s="639"/>
      <c r="D814" s="639"/>
      <c r="E814" s="639"/>
      <c r="F814" s="640"/>
      <c r="G814" s="609"/>
      <c r="H814" s="614"/>
      <c r="I814" s="614"/>
      <c r="J814" s="614"/>
      <c r="K814" s="615"/>
      <c r="L814" s="601"/>
      <c r="M814" s="602"/>
      <c r="N814" s="602"/>
      <c r="O814" s="602"/>
      <c r="P814" s="602"/>
      <c r="Q814" s="602"/>
      <c r="R814" s="602"/>
      <c r="S814" s="602"/>
      <c r="T814" s="602"/>
      <c r="U814" s="602"/>
      <c r="V814" s="602"/>
      <c r="W814" s="602"/>
      <c r="X814" s="603"/>
      <c r="Y814" s="604"/>
      <c r="Z814" s="605"/>
      <c r="AA814" s="605"/>
      <c r="AB814" s="619"/>
      <c r="AC814" s="609"/>
      <c r="AD814" s="614"/>
      <c r="AE814" s="614"/>
      <c r="AF814" s="614"/>
      <c r="AG814" s="615"/>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8"/>
      <c r="B815" s="639"/>
      <c r="C815" s="639"/>
      <c r="D815" s="639"/>
      <c r="E815" s="639"/>
      <c r="F815" s="640"/>
      <c r="G815" s="609"/>
      <c r="H815" s="614"/>
      <c r="I815" s="614"/>
      <c r="J815" s="614"/>
      <c r="K815" s="615"/>
      <c r="L815" s="601"/>
      <c r="M815" s="602"/>
      <c r="N815" s="602"/>
      <c r="O815" s="602"/>
      <c r="P815" s="602"/>
      <c r="Q815" s="602"/>
      <c r="R815" s="602"/>
      <c r="S815" s="602"/>
      <c r="T815" s="602"/>
      <c r="U815" s="602"/>
      <c r="V815" s="602"/>
      <c r="W815" s="602"/>
      <c r="X815" s="603"/>
      <c r="Y815" s="604"/>
      <c r="Z815" s="605"/>
      <c r="AA815" s="605"/>
      <c r="AB815" s="619"/>
      <c r="AC815" s="609"/>
      <c r="AD815" s="614"/>
      <c r="AE815" s="614"/>
      <c r="AF815" s="614"/>
      <c r="AG815" s="615"/>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8"/>
      <c r="B816" s="639"/>
      <c r="C816" s="639"/>
      <c r="D816" s="639"/>
      <c r="E816" s="639"/>
      <c r="F816" s="640"/>
      <c r="G816" s="609"/>
      <c r="H816" s="614"/>
      <c r="I816" s="614"/>
      <c r="J816" s="614"/>
      <c r="K816" s="615"/>
      <c r="L816" s="601"/>
      <c r="M816" s="602"/>
      <c r="N816" s="602"/>
      <c r="O816" s="602"/>
      <c r="P816" s="602"/>
      <c r="Q816" s="602"/>
      <c r="R816" s="602"/>
      <c r="S816" s="602"/>
      <c r="T816" s="602"/>
      <c r="U816" s="602"/>
      <c r="V816" s="602"/>
      <c r="W816" s="602"/>
      <c r="X816" s="603"/>
      <c r="Y816" s="604"/>
      <c r="Z816" s="605"/>
      <c r="AA816" s="605"/>
      <c r="AB816" s="619"/>
      <c r="AC816" s="609"/>
      <c r="AD816" s="614"/>
      <c r="AE816" s="614"/>
      <c r="AF816" s="614"/>
      <c r="AG816" s="615"/>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79</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598" t="s">
        <v>387</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842"/>
      <c r="I820" s="842"/>
      <c r="J820" s="842"/>
      <c r="K820" s="843"/>
      <c r="L820" s="671"/>
      <c r="M820" s="844"/>
      <c r="N820" s="844"/>
      <c r="O820" s="844"/>
      <c r="P820" s="844"/>
      <c r="Q820" s="844"/>
      <c r="R820" s="844"/>
      <c r="S820" s="844"/>
      <c r="T820" s="844"/>
      <c r="U820" s="844"/>
      <c r="V820" s="844"/>
      <c r="W820" s="844"/>
      <c r="X820" s="845"/>
      <c r="Y820" s="391"/>
      <c r="Z820" s="392"/>
      <c r="AA820" s="392"/>
      <c r="AB820" s="812"/>
      <c r="AC820" s="677"/>
      <c r="AD820" s="842"/>
      <c r="AE820" s="842"/>
      <c r="AF820" s="842"/>
      <c r="AG820" s="843"/>
      <c r="AH820" s="671"/>
      <c r="AI820" s="844"/>
      <c r="AJ820" s="844"/>
      <c r="AK820" s="844"/>
      <c r="AL820" s="844"/>
      <c r="AM820" s="844"/>
      <c r="AN820" s="844"/>
      <c r="AO820" s="844"/>
      <c r="AP820" s="844"/>
      <c r="AQ820" s="844"/>
      <c r="AR820" s="844"/>
      <c r="AS820" s="844"/>
      <c r="AT820" s="845"/>
      <c r="AU820" s="391"/>
      <c r="AV820" s="392"/>
      <c r="AW820" s="392"/>
      <c r="AX820" s="393"/>
    </row>
    <row r="821" spans="1:50" ht="24.75" hidden="1" customHeight="1" x14ac:dyDescent="0.15">
      <c r="A821" s="638"/>
      <c r="B821" s="639"/>
      <c r="C821" s="639"/>
      <c r="D821" s="639"/>
      <c r="E821" s="639"/>
      <c r="F821" s="640"/>
      <c r="G821" s="609"/>
      <c r="H821" s="614"/>
      <c r="I821" s="614"/>
      <c r="J821" s="614"/>
      <c r="K821" s="615"/>
      <c r="L821" s="601"/>
      <c r="M821" s="602"/>
      <c r="N821" s="602"/>
      <c r="O821" s="602"/>
      <c r="P821" s="602"/>
      <c r="Q821" s="602"/>
      <c r="R821" s="602"/>
      <c r="S821" s="602"/>
      <c r="T821" s="602"/>
      <c r="U821" s="602"/>
      <c r="V821" s="602"/>
      <c r="W821" s="602"/>
      <c r="X821" s="603"/>
      <c r="Y821" s="604"/>
      <c r="Z821" s="605"/>
      <c r="AA821" s="605"/>
      <c r="AB821" s="619"/>
      <c r="AC821" s="609"/>
      <c r="AD821" s="614"/>
      <c r="AE821" s="614"/>
      <c r="AF821" s="614"/>
      <c r="AG821" s="615"/>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8"/>
      <c r="B822" s="639"/>
      <c r="C822" s="639"/>
      <c r="D822" s="639"/>
      <c r="E822" s="639"/>
      <c r="F822" s="640"/>
      <c r="G822" s="609"/>
      <c r="H822" s="614"/>
      <c r="I822" s="614"/>
      <c r="J822" s="614"/>
      <c r="K822" s="615"/>
      <c r="L822" s="601"/>
      <c r="M822" s="602"/>
      <c r="N822" s="602"/>
      <c r="O822" s="602"/>
      <c r="P822" s="602"/>
      <c r="Q822" s="602"/>
      <c r="R822" s="602"/>
      <c r="S822" s="602"/>
      <c r="T822" s="602"/>
      <c r="U822" s="602"/>
      <c r="V822" s="602"/>
      <c r="W822" s="602"/>
      <c r="X822" s="603"/>
      <c r="Y822" s="604"/>
      <c r="Z822" s="605"/>
      <c r="AA822" s="605"/>
      <c r="AB822" s="619"/>
      <c r="AC822" s="609"/>
      <c r="AD822" s="614"/>
      <c r="AE822" s="614"/>
      <c r="AF822" s="614"/>
      <c r="AG822" s="615"/>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8"/>
      <c r="B823" s="639"/>
      <c r="C823" s="639"/>
      <c r="D823" s="639"/>
      <c r="E823" s="639"/>
      <c r="F823" s="640"/>
      <c r="G823" s="609"/>
      <c r="H823" s="614"/>
      <c r="I823" s="614"/>
      <c r="J823" s="614"/>
      <c r="K823" s="615"/>
      <c r="L823" s="601"/>
      <c r="M823" s="602"/>
      <c r="N823" s="602"/>
      <c r="O823" s="602"/>
      <c r="P823" s="602"/>
      <c r="Q823" s="602"/>
      <c r="R823" s="602"/>
      <c r="S823" s="602"/>
      <c r="T823" s="602"/>
      <c r="U823" s="602"/>
      <c r="V823" s="602"/>
      <c r="W823" s="602"/>
      <c r="X823" s="603"/>
      <c r="Y823" s="604"/>
      <c r="Z823" s="605"/>
      <c r="AA823" s="605"/>
      <c r="AB823" s="619"/>
      <c r="AC823" s="609"/>
      <c r="AD823" s="614"/>
      <c r="AE823" s="614"/>
      <c r="AF823" s="614"/>
      <c r="AG823" s="615"/>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8"/>
      <c r="B824" s="639"/>
      <c r="C824" s="639"/>
      <c r="D824" s="639"/>
      <c r="E824" s="639"/>
      <c r="F824" s="640"/>
      <c r="G824" s="609"/>
      <c r="H824" s="614"/>
      <c r="I824" s="614"/>
      <c r="J824" s="614"/>
      <c r="K824" s="615"/>
      <c r="L824" s="601"/>
      <c r="M824" s="602"/>
      <c r="N824" s="602"/>
      <c r="O824" s="602"/>
      <c r="P824" s="602"/>
      <c r="Q824" s="602"/>
      <c r="R824" s="602"/>
      <c r="S824" s="602"/>
      <c r="T824" s="602"/>
      <c r="U824" s="602"/>
      <c r="V824" s="602"/>
      <c r="W824" s="602"/>
      <c r="X824" s="603"/>
      <c r="Y824" s="604"/>
      <c r="Z824" s="605"/>
      <c r="AA824" s="605"/>
      <c r="AB824" s="619"/>
      <c r="AC824" s="609"/>
      <c r="AD824" s="614"/>
      <c r="AE824" s="614"/>
      <c r="AF824" s="614"/>
      <c r="AG824" s="615"/>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8"/>
      <c r="B825" s="639"/>
      <c r="C825" s="639"/>
      <c r="D825" s="639"/>
      <c r="E825" s="639"/>
      <c r="F825" s="640"/>
      <c r="G825" s="609"/>
      <c r="H825" s="614"/>
      <c r="I825" s="614"/>
      <c r="J825" s="614"/>
      <c r="K825" s="615"/>
      <c r="L825" s="601"/>
      <c r="M825" s="602"/>
      <c r="N825" s="602"/>
      <c r="O825" s="602"/>
      <c r="P825" s="602"/>
      <c r="Q825" s="602"/>
      <c r="R825" s="602"/>
      <c r="S825" s="602"/>
      <c r="T825" s="602"/>
      <c r="U825" s="602"/>
      <c r="V825" s="602"/>
      <c r="W825" s="602"/>
      <c r="X825" s="603"/>
      <c r="Y825" s="604"/>
      <c r="Z825" s="605"/>
      <c r="AA825" s="605"/>
      <c r="AB825" s="619"/>
      <c r="AC825" s="609"/>
      <c r="AD825" s="614"/>
      <c r="AE825" s="614"/>
      <c r="AF825" s="614"/>
      <c r="AG825" s="615"/>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8"/>
      <c r="B826" s="639"/>
      <c r="C826" s="639"/>
      <c r="D826" s="639"/>
      <c r="E826" s="639"/>
      <c r="F826" s="640"/>
      <c r="G826" s="609"/>
      <c r="H826" s="614"/>
      <c r="I826" s="614"/>
      <c r="J826" s="614"/>
      <c r="K826" s="615"/>
      <c r="L826" s="601"/>
      <c r="M826" s="602"/>
      <c r="N826" s="602"/>
      <c r="O826" s="602"/>
      <c r="P826" s="602"/>
      <c r="Q826" s="602"/>
      <c r="R826" s="602"/>
      <c r="S826" s="602"/>
      <c r="T826" s="602"/>
      <c r="U826" s="602"/>
      <c r="V826" s="602"/>
      <c r="W826" s="602"/>
      <c r="X826" s="603"/>
      <c r="Y826" s="604"/>
      <c r="Z826" s="605"/>
      <c r="AA826" s="605"/>
      <c r="AB826" s="619"/>
      <c r="AC826" s="609"/>
      <c r="AD826" s="614"/>
      <c r="AE826" s="614"/>
      <c r="AF826" s="614"/>
      <c r="AG826" s="615"/>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8"/>
      <c r="B827" s="639"/>
      <c r="C827" s="639"/>
      <c r="D827" s="639"/>
      <c r="E827" s="639"/>
      <c r="F827" s="640"/>
      <c r="G827" s="609"/>
      <c r="H827" s="614"/>
      <c r="I827" s="614"/>
      <c r="J827" s="614"/>
      <c r="K827" s="615"/>
      <c r="L827" s="601"/>
      <c r="M827" s="602"/>
      <c r="N827" s="602"/>
      <c r="O827" s="602"/>
      <c r="P827" s="602"/>
      <c r="Q827" s="602"/>
      <c r="R827" s="602"/>
      <c r="S827" s="602"/>
      <c r="T827" s="602"/>
      <c r="U827" s="602"/>
      <c r="V827" s="602"/>
      <c r="W827" s="602"/>
      <c r="X827" s="603"/>
      <c r="Y827" s="604"/>
      <c r="Z827" s="605"/>
      <c r="AA827" s="605"/>
      <c r="AB827" s="619"/>
      <c r="AC827" s="609"/>
      <c r="AD827" s="614"/>
      <c r="AE827" s="614"/>
      <c r="AF827" s="614"/>
      <c r="AG827" s="615"/>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8"/>
      <c r="B828" s="639"/>
      <c r="C828" s="639"/>
      <c r="D828" s="639"/>
      <c r="E828" s="639"/>
      <c r="F828" s="640"/>
      <c r="G828" s="609"/>
      <c r="H828" s="614"/>
      <c r="I828" s="614"/>
      <c r="J828" s="614"/>
      <c r="K828" s="615"/>
      <c r="L828" s="601"/>
      <c r="M828" s="602"/>
      <c r="N828" s="602"/>
      <c r="O828" s="602"/>
      <c r="P828" s="602"/>
      <c r="Q828" s="602"/>
      <c r="R828" s="602"/>
      <c r="S828" s="602"/>
      <c r="T828" s="602"/>
      <c r="U828" s="602"/>
      <c r="V828" s="602"/>
      <c r="W828" s="602"/>
      <c r="X828" s="603"/>
      <c r="Y828" s="604"/>
      <c r="Z828" s="605"/>
      <c r="AA828" s="605"/>
      <c r="AB828" s="619"/>
      <c r="AC828" s="609"/>
      <c r="AD828" s="614"/>
      <c r="AE828" s="614"/>
      <c r="AF828" s="614"/>
      <c r="AG828" s="615"/>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8"/>
      <c r="B829" s="639"/>
      <c r="C829" s="639"/>
      <c r="D829" s="639"/>
      <c r="E829" s="639"/>
      <c r="F829" s="640"/>
      <c r="G829" s="609"/>
      <c r="H829" s="614"/>
      <c r="I829" s="614"/>
      <c r="J829" s="614"/>
      <c r="K829" s="615"/>
      <c r="L829" s="601"/>
      <c r="M829" s="602"/>
      <c r="N829" s="602"/>
      <c r="O829" s="602"/>
      <c r="P829" s="602"/>
      <c r="Q829" s="602"/>
      <c r="R829" s="602"/>
      <c r="S829" s="602"/>
      <c r="T829" s="602"/>
      <c r="U829" s="602"/>
      <c r="V829" s="602"/>
      <c r="W829" s="602"/>
      <c r="X829" s="603"/>
      <c r="Y829" s="604"/>
      <c r="Z829" s="605"/>
      <c r="AA829" s="605"/>
      <c r="AB829" s="619"/>
      <c r="AC829" s="609"/>
      <c r="AD829" s="614"/>
      <c r="AE829" s="614"/>
      <c r="AF829" s="614"/>
      <c r="AG829" s="615"/>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458</v>
      </c>
      <c r="AD836" s="149"/>
      <c r="AE836" s="149"/>
      <c r="AF836" s="149"/>
      <c r="AG836" s="149"/>
      <c r="AH836" s="367" t="s">
        <v>483</v>
      </c>
      <c r="AI836" s="364"/>
      <c r="AJ836" s="364"/>
      <c r="AK836" s="364"/>
      <c r="AL836" s="364" t="s">
        <v>21</v>
      </c>
      <c r="AM836" s="364"/>
      <c r="AN836" s="364"/>
      <c r="AO836" s="369"/>
      <c r="AP836" s="370" t="s">
        <v>419</v>
      </c>
      <c r="AQ836" s="370"/>
      <c r="AR836" s="370"/>
      <c r="AS836" s="370"/>
      <c r="AT836" s="370"/>
      <c r="AU836" s="370"/>
      <c r="AV836" s="370"/>
      <c r="AW836" s="370"/>
      <c r="AX836" s="370"/>
    </row>
    <row r="837" spans="1:50" ht="70.5" customHeight="1" x14ac:dyDescent="0.15">
      <c r="A837" s="376">
        <v>1</v>
      </c>
      <c r="B837" s="376">
        <v>1</v>
      </c>
      <c r="C837" s="361" t="s">
        <v>693</v>
      </c>
      <c r="D837" s="347"/>
      <c r="E837" s="347"/>
      <c r="F837" s="347"/>
      <c r="G837" s="347"/>
      <c r="H837" s="347"/>
      <c r="I837" s="347"/>
      <c r="J837" s="348">
        <v>6050005002007</v>
      </c>
      <c r="K837" s="349"/>
      <c r="L837" s="349"/>
      <c r="M837" s="349"/>
      <c r="N837" s="349"/>
      <c r="O837" s="349"/>
      <c r="P837" s="362" t="s">
        <v>694</v>
      </c>
      <c r="Q837" s="350"/>
      <c r="R837" s="350"/>
      <c r="S837" s="350"/>
      <c r="T837" s="350"/>
      <c r="U837" s="350"/>
      <c r="V837" s="350"/>
      <c r="W837" s="350"/>
      <c r="X837" s="350"/>
      <c r="Y837" s="351">
        <v>100</v>
      </c>
      <c r="Z837" s="352"/>
      <c r="AA837" s="352"/>
      <c r="AB837" s="353"/>
      <c r="AC837" s="363" t="s">
        <v>495</v>
      </c>
      <c r="AD837" s="371"/>
      <c r="AE837" s="371"/>
      <c r="AF837" s="371"/>
      <c r="AG837" s="371"/>
      <c r="AH837" s="372" t="s">
        <v>562</v>
      </c>
      <c r="AI837" s="373"/>
      <c r="AJ837" s="373"/>
      <c r="AK837" s="373"/>
      <c r="AL837" s="357">
        <v>100</v>
      </c>
      <c r="AM837" s="358"/>
      <c r="AN837" s="358"/>
      <c r="AO837" s="359"/>
      <c r="AP837" s="360" t="s">
        <v>562</v>
      </c>
      <c r="AQ837" s="360"/>
      <c r="AR837" s="360"/>
      <c r="AS837" s="360"/>
      <c r="AT837" s="360"/>
      <c r="AU837" s="360"/>
      <c r="AV837" s="360"/>
      <c r="AW837" s="360"/>
      <c r="AX837" s="360"/>
    </row>
    <row r="838" spans="1:50" ht="70.5" customHeight="1" x14ac:dyDescent="0.15">
      <c r="A838" s="376">
        <v>2</v>
      </c>
      <c r="B838" s="376">
        <v>1</v>
      </c>
      <c r="C838" s="361" t="s">
        <v>684</v>
      </c>
      <c r="D838" s="347"/>
      <c r="E838" s="347"/>
      <c r="F838" s="347"/>
      <c r="G838" s="347"/>
      <c r="H838" s="347"/>
      <c r="I838" s="347"/>
      <c r="J838" s="348">
        <v>6050005002007</v>
      </c>
      <c r="K838" s="349"/>
      <c r="L838" s="349"/>
      <c r="M838" s="349"/>
      <c r="N838" s="349"/>
      <c r="O838" s="349"/>
      <c r="P838" s="362" t="s">
        <v>711</v>
      </c>
      <c r="Q838" s="350"/>
      <c r="R838" s="350"/>
      <c r="S838" s="350"/>
      <c r="T838" s="350"/>
      <c r="U838" s="350"/>
      <c r="V838" s="350"/>
      <c r="W838" s="350"/>
      <c r="X838" s="350"/>
      <c r="Y838" s="351">
        <v>16</v>
      </c>
      <c r="Z838" s="352"/>
      <c r="AA838" s="352"/>
      <c r="AB838" s="353"/>
      <c r="AC838" s="363" t="s">
        <v>492</v>
      </c>
      <c r="AD838" s="363"/>
      <c r="AE838" s="363"/>
      <c r="AF838" s="363"/>
      <c r="AG838" s="363"/>
      <c r="AH838" s="372">
        <v>22</v>
      </c>
      <c r="AI838" s="373"/>
      <c r="AJ838" s="373"/>
      <c r="AK838" s="373"/>
      <c r="AL838" s="357">
        <v>100</v>
      </c>
      <c r="AM838" s="358"/>
      <c r="AN838" s="358"/>
      <c r="AO838" s="359"/>
      <c r="AP838" s="360" t="s">
        <v>562</v>
      </c>
      <c r="AQ838" s="360"/>
      <c r="AR838" s="360"/>
      <c r="AS838" s="360"/>
      <c r="AT838" s="360"/>
      <c r="AU838" s="360"/>
      <c r="AV838" s="360"/>
      <c r="AW838" s="360"/>
      <c r="AX838" s="360"/>
    </row>
    <row r="839" spans="1:50" ht="70.5" customHeight="1" x14ac:dyDescent="0.15">
      <c r="A839" s="376">
        <v>3</v>
      </c>
      <c r="B839" s="376">
        <v>1</v>
      </c>
      <c r="C839" s="361" t="s">
        <v>686</v>
      </c>
      <c r="D839" s="347"/>
      <c r="E839" s="347"/>
      <c r="F839" s="347"/>
      <c r="G839" s="347"/>
      <c r="H839" s="347"/>
      <c r="I839" s="347"/>
      <c r="J839" s="348">
        <v>5010005007398</v>
      </c>
      <c r="K839" s="349"/>
      <c r="L839" s="349"/>
      <c r="M839" s="349"/>
      <c r="N839" s="349"/>
      <c r="O839" s="349"/>
      <c r="P839" s="362" t="s">
        <v>718</v>
      </c>
      <c r="Q839" s="350"/>
      <c r="R839" s="350"/>
      <c r="S839" s="350"/>
      <c r="T839" s="350"/>
      <c r="U839" s="350"/>
      <c r="V839" s="350"/>
      <c r="W839" s="350"/>
      <c r="X839" s="350"/>
      <c r="Y839" s="351">
        <v>99</v>
      </c>
      <c r="Z839" s="352"/>
      <c r="AA839" s="352"/>
      <c r="AB839" s="353"/>
      <c r="AC839" s="363" t="s">
        <v>495</v>
      </c>
      <c r="AD839" s="363"/>
      <c r="AE839" s="363"/>
      <c r="AF839" s="363"/>
      <c r="AG839" s="363"/>
      <c r="AH839" s="355" t="s">
        <v>562</v>
      </c>
      <c r="AI839" s="356"/>
      <c r="AJ839" s="356"/>
      <c r="AK839" s="356"/>
      <c r="AL839" s="357">
        <v>100</v>
      </c>
      <c r="AM839" s="358"/>
      <c r="AN839" s="358"/>
      <c r="AO839" s="359"/>
      <c r="AP839" s="360" t="s">
        <v>562</v>
      </c>
      <c r="AQ839" s="360"/>
      <c r="AR839" s="360"/>
      <c r="AS839" s="360"/>
      <c r="AT839" s="360"/>
      <c r="AU839" s="360"/>
      <c r="AV839" s="360"/>
      <c r="AW839" s="360"/>
      <c r="AX839" s="360"/>
    </row>
    <row r="840" spans="1:50" ht="70.5" customHeight="1" x14ac:dyDescent="0.15">
      <c r="A840" s="376">
        <v>4</v>
      </c>
      <c r="B840" s="376">
        <v>1</v>
      </c>
      <c r="C840" s="361" t="s">
        <v>654</v>
      </c>
      <c r="D840" s="347"/>
      <c r="E840" s="347"/>
      <c r="F840" s="347"/>
      <c r="G840" s="347"/>
      <c r="H840" s="347"/>
      <c r="I840" s="347"/>
      <c r="J840" s="348">
        <v>6430005004014</v>
      </c>
      <c r="K840" s="349"/>
      <c r="L840" s="349"/>
      <c r="M840" s="349"/>
      <c r="N840" s="349"/>
      <c r="O840" s="349"/>
      <c r="P840" s="362" t="s">
        <v>661</v>
      </c>
      <c r="Q840" s="350"/>
      <c r="R840" s="350"/>
      <c r="S840" s="350"/>
      <c r="T840" s="350"/>
      <c r="U840" s="350"/>
      <c r="V840" s="350"/>
      <c r="W840" s="350"/>
      <c r="X840" s="350"/>
      <c r="Y840" s="351">
        <v>93</v>
      </c>
      <c r="Z840" s="352"/>
      <c r="AA840" s="352"/>
      <c r="AB840" s="353"/>
      <c r="AC840" s="363" t="s">
        <v>495</v>
      </c>
      <c r="AD840" s="363"/>
      <c r="AE840" s="363"/>
      <c r="AF840" s="363"/>
      <c r="AG840" s="363"/>
      <c r="AH840" s="355" t="s">
        <v>562</v>
      </c>
      <c r="AI840" s="356"/>
      <c r="AJ840" s="356"/>
      <c r="AK840" s="356"/>
      <c r="AL840" s="357">
        <v>100</v>
      </c>
      <c r="AM840" s="358"/>
      <c r="AN840" s="358"/>
      <c r="AO840" s="359"/>
      <c r="AP840" s="360" t="s">
        <v>562</v>
      </c>
      <c r="AQ840" s="360"/>
      <c r="AR840" s="360"/>
      <c r="AS840" s="360"/>
      <c r="AT840" s="360"/>
      <c r="AU840" s="360"/>
      <c r="AV840" s="360"/>
      <c r="AW840" s="360"/>
      <c r="AX840" s="360"/>
    </row>
    <row r="841" spans="1:50" ht="70.5" customHeight="1" x14ac:dyDescent="0.15">
      <c r="A841" s="376">
        <v>5</v>
      </c>
      <c r="B841" s="376">
        <v>1</v>
      </c>
      <c r="C841" s="361" t="s">
        <v>656</v>
      </c>
      <c r="D841" s="347"/>
      <c r="E841" s="347"/>
      <c r="F841" s="347"/>
      <c r="G841" s="347"/>
      <c r="H841" s="347"/>
      <c r="I841" s="347"/>
      <c r="J841" s="348">
        <v>5010405003971</v>
      </c>
      <c r="K841" s="349"/>
      <c r="L841" s="349"/>
      <c r="M841" s="349"/>
      <c r="N841" s="349"/>
      <c r="O841" s="349"/>
      <c r="P841" s="362" t="s">
        <v>719</v>
      </c>
      <c r="Q841" s="350"/>
      <c r="R841" s="350"/>
      <c r="S841" s="350"/>
      <c r="T841" s="350"/>
      <c r="U841" s="350"/>
      <c r="V841" s="350"/>
      <c r="W841" s="350"/>
      <c r="X841" s="350"/>
      <c r="Y841" s="351">
        <v>82</v>
      </c>
      <c r="Z841" s="352"/>
      <c r="AA841" s="352"/>
      <c r="AB841" s="353"/>
      <c r="AC841" s="354" t="s">
        <v>495</v>
      </c>
      <c r="AD841" s="354"/>
      <c r="AE841" s="354"/>
      <c r="AF841" s="354"/>
      <c r="AG841" s="354"/>
      <c r="AH841" s="355" t="s">
        <v>562</v>
      </c>
      <c r="AI841" s="356"/>
      <c r="AJ841" s="356"/>
      <c r="AK841" s="356"/>
      <c r="AL841" s="357">
        <v>100</v>
      </c>
      <c r="AM841" s="358"/>
      <c r="AN841" s="358"/>
      <c r="AO841" s="359"/>
      <c r="AP841" s="360" t="s">
        <v>562</v>
      </c>
      <c r="AQ841" s="360"/>
      <c r="AR841" s="360"/>
      <c r="AS841" s="360"/>
      <c r="AT841" s="360"/>
      <c r="AU841" s="360"/>
      <c r="AV841" s="360"/>
      <c r="AW841" s="360"/>
      <c r="AX841" s="360"/>
    </row>
    <row r="842" spans="1:50" ht="70.5" customHeight="1" x14ac:dyDescent="0.15">
      <c r="A842" s="376">
        <v>6</v>
      </c>
      <c r="B842" s="376">
        <v>1</v>
      </c>
      <c r="C842" s="347" t="s">
        <v>658</v>
      </c>
      <c r="D842" s="347"/>
      <c r="E842" s="347"/>
      <c r="F842" s="347"/>
      <c r="G842" s="347"/>
      <c r="H842" s="347"/>
      <c r="I842" s="347"/>
      <c r="J842" s="348">
        <v>4210005005077</v>
      </c>
      <c r="K842" s="349"/>
      <c r="L842" s="349"/>
      <c r="M842" s="349"/>
      <c r="N842" s="349"/>
      <c r="O842" s="349"/>
      <c r="P842" s="362" t="s">
        <v>716</v>
      </c>
      <c r="Q842" s="350"/>
      <c r="R842" s="350"/>
      <c r="S842" s="350"/>
      <c r="T842" s="350"/>
      <c r="U842" s="350"/>
      <c r="V842" s="350"/>
      <c r="W842" s="350"/>
      <c r="X842" s="350"/>
      <c r="Y842" s="351">
        <v>20</v>
      </c>
      <c r="Z842" s="352"/>
      <c r="AA842" s="352"/>
      <c r="AB842" s="353"/>
      <c r="AC842" s="354" t="s">
        <v>495</v>
      </c>
      <c r="AD842" s="354"/>
      <c r="AE842" s="354"/>
      <c r="AF842" s="354"/>
      <c r="AG842" s="354"/>
      <c r="AH842" s="355" t="s">
        <v>562</v>
      </c>
      <c r="AI842" s="356"/>
      <c r="AJ842" s="356"/>
      <c r="AK842" s="356"/>
      <c r="AL842" s="357">
        <v>100</v>
      </c>
      <c r="AM842" s="358"/>
      <c r="AN842" s="358"/>
      <c r="AO842" s="359"/>
      <c r="AP842" s="360" t="s">
        <v>562</v>
      </c>
      <c r="AQ842" s="360"/>
      <c r="AR842" s="360"/>
      <c r="AS842" s="360"/>
      <c r="AT842" s="360"/>
      <c r="AU842" s="360"/>
      <c r="AV842" s="360"/>
      <c r="AW842" s="360"/>
      <c r="AX842" s="360"/>
    </row>
    <row r="843" spans="1:50" ht="70.5" customHeight="1" x14ac:dyDescent="0.15">
      <c r="A843" s="376">
        <v>7</v>
      </c>
      <c r="B843" s="376">
        <v>1</v>
      </c>
      <c r="C843" s="361" t="s">
        <v>660</v>
      </c>
      <c r="D843" s="347"/>
      <c r="E843" s="347"/>
      <c r="F843" s="347"/>
      <c r="G843" s="347"/>
      <c r="H843" s="347"/>
      <c r="I843" s="347"/>
      <c r="J843" s="348">
        <v>7011005000358</v>
      </c>
      <c r="K843" s="349"/>
      <c r="L843" s="349"/>
      <c r="M843" s="349"/>
      <c r="N843" s="349"/>
      <c r="O843" s="349"/>
      <c r="P843" s="350" t="s">
        <v>662</v>
      </c>
      <c r="Q843" s="350"/>
      <c r="R843" s="350"/>
      <c r="S843" s="350"/>
      <c r="T843" s="350"/>
      <c r="U843" s="350"/>
      <c r="V843" s="350"/>
      <c r="W843" s="350"/>
      <c r="X843" s="350"/>
      <c r="Y843" s="351">
        <v>19</v>
      </c>
      <c r="Z843" s="352"/>
      <c r="AA843" s="352"/>
      <c r="AB843" s="353"/>
      <c r="AC843" s="354" t="s">
        <v>495</v>
      </c>
      <c r="AD843" s="354"/>
      <c r="AE843" s="354"/>
      <c r="AF843" s="354"/>
      <c r="AG843" s="354"/>
      <c r="AH843" s="355" t="s">
        <v>562</v>
      </c>
      <c r="AI843" s="356"/>
      <c r="AJ843" s="356"/>
      <c r="AK843" s="356"/>
      <c r="AL843" s="357">
        <v>100</v>
      </c>
      <c r="AM843" s="358"/>
      <c r="AN843" s="358"/>
      <c r="AO843" s="359"/>
      <c r="AP843" s="360" t="s">
        <v>562</v>
      </c>
      <c r="AQ843" s="360"/>
      <c r="AR843" s="360"/>
      <c r="AS843" s="360"/>
      <c r="AT843" s="360"/>
      <c r="AU843" s="360"/>
      <c r="AV843" s="360"/>
      <c r="AW843" s="360"/>
      <c r="AX843" s="360"/>
    </row>
    <row r="844" spans="1:50" ht="70.5" customHeight="1" x14ac:dyDescent="0.15">
      <c r="A844" s="376">
        <v>8</v>
      </c>
      <c r="B844" s="376">
        <v>1</v>
      </c>
      <c r="C844" s="361" t="s">
        <v>664</v>
      </c>
      <c r="D844" s="347"/>
      <c r="E844" s="347"/>
      <c r="F844" s="347"/>
      <c r="G844" s="347"/>
      <c r="H844" s="347"/>
      <c r="I844" s="347"/>
      <c r="J844" s="348">
        <v>7370005002147</v>
      </c>
      <c r="K844" s="349"/>
      <c r="L844" s="349"/>
      <c r="M844" s="349"/>
      <c r="N844" s="349"/>
      <c r="O844" s="349"/>
      <c r="P844" s="362" t="s">
        <v>715</v>
      </c>
      <c r="Q844" s="350"/>
      <c r="R844" s="350"/>
      <c r="S844" s="350"/>
      <c r="T844" s="350"/>
      <c r="U844" s="350"/>
      <c r="V844" s="350"/>
      <c r="W844" s="350"/>
      <c r="X844" s="350"/>
      <c r="Y844" s="351">
        <v>18</v>
      </c>
      <c r="Z844" s="352"/>
      <c r="AA844" s="352"/>
      <c r="AB844" s="353"/>
      <c r="AC844" s="354" t="s">
        <v>495</v>
      </c>
      <c r="AD844" s="354"/>
      <c r="AE844" s="354"/>
      <c r="AF844" s="354"/>
      <c r="AG844" s="354"/>
      <c r="AH844" s="355" t="s">
        <v>562</v>
      </c>
      <c r="AI844" s="356"/>
      <c r="AJ844" s="356"/>
      <c r="AK844" s="356"/>
      <c r="AL844" s="357">
        <v>100</v>
      </c>
      <c r="AM844" s="358"/>
      <c r="AN844" s="358"/>
      <c r="AO844" s="359"/>
      <c r="AP844" s="360" t="s">
        <v>562</v>
      </c>
      <c r="AQ844" s="360"/>
      <c r="AR844" s="360"/>
      <c r="AS844" s="360"/>
      <c r="AT844" s="360"/>
      <c r="AU844" s="360"/>
      <c r="AV844" s="360"/>
      <c r="AW844" s="360"/>
      <c r="AX844" s="360"/>
    </row>
    <row r="845" spans="1:50" ht="70.5" customHeight="1" x14ac:dyDescent="0.15">
      <c r="A845" s="376">
        <v>9</v>
      </c>
      <c r="B845" s="376">
        <v>1</v>
      </c>
      <c r="C845" s="361" t="s">
        <v>666</v>
      </c>
      <c r="D845" s="347"/>
      <c r="E845" s="347"/>
      <c r="F845" s="347"/>
      <c r="G845" s="347"/>
      <c r="H845" s="347"/>
      <c r="I845" s="347"/>
      <c r="J845" s="348">
        <v>6050005002007</v>
      </c>
      <c r="K845" s="349"/>
      <c r="L845" s="349"/>
      <c r="M845" s="349"/>
      <c r="N845" s="349"/>
      <c r="O845" s="349"/>
      <c r="P845" s="362" t="s">
        <v>667</v>
      </c>
      <c r="Q845" s="350"/>
      <c r="R845" s="350"/>
      <c r="S845" s="350"/>
      <c r="T845" s="350"/>
      <c r="U845" s="350"/>
      <c r="V845" s="350"/>
      <c r="W845" s="350"/>
      <c r="X845" s="350"/>
      <c r="Y845" s="351">
        <v>16</v>
      </c>
      <c r="Z845" s="352"/>
      <c r="AA845" s="352"/>
      <c r="AB845" s="353"/>
      <c r="AC845" s="921" t="s">
        <v>492</v>
      </c>
      <c r="AD845" s="922"/>
      <c r="AE845" s="922"/>
      <c r="AF845" s="922"/>
      <c r="AG845" s="923"/>
      <c r="AH845" s="355">
        <v>22</v>
      </c>
      <c r="AI845" s="356"/>
      <c r="AJ845" s="356"/>
      <c r="AK845" s="356"/>
      <c r="AL845" s="357">
        <v>100</v>
      </c>
      <c r="AM845" s="358"/>
      <c r="AN845" s="358"/>
      <c r="AO845" s="359"/>
      <c r="AP845" s="360" t="s">
        <v>562</v>
      </c>
      <c r="AQ845" s="360"/>
      <c r="AR845" s="360"/>
      <c r="AS845" s="360"/>
      <c r="AT845" s="360"/>
      <c r="AU845" s="360"/>
      <c r="AV845" s="360"/>
      <c r="AW845" s="360"/>
      <c r="AX845" s="360"/>
    </row>
    <row r="846" spans="1:50" ht="70.5" hidden="1" customHeight="1" x14ac:dyDescent="0.15">
      <c r="A846" s="376">
        <v>10</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921"/>
      <c r="AD846" s="922"/>
      <c r="AE846" s="922"/>
      <c r="AF846" s="922"/>
      <c r="AG846" s="923"/>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669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458</v>
      </c>
      <c r="AD869" s="149"/>
      <c r="AE869" s="149"/>
      <c r="AF869" s="149"/>
      <c r="AG869" s="149"/>
      <c r="AH869" s="367" t="s">
        <v>483</v>
      </c>
      <c r="AI869" s="364"/>
      <c r="AJ869" s="364"/>
      <c r="AK869" s="364"/>
      <c r="AL869" s="364" t="s">
        <v>21</v>
      </c>
      <c r="AM869" s="364"/>
      <c r="AN869" s="364"/>
      <c r="AO869" s="369"/>
      <c r="AP869" s="370" t="s">
        <v>419</v>
      </c>
      <c r="AQ869" s="370"/>
      <c r="AR869" s="370"/>
      <c r="AS869" s="370"/>
      <c r="AT869" s="370"/>
      <c r="AU869" s="370"/>
      <c r="AV869" s="370"/>
      <c r="AW869" s="370"/>
      <c r="AX869" s="370"/>
    </row>
    <row r="870" spans="1:50" ht="52.5" customHeight="1" x14ac:dyDescent="0.15">
      <c r="A870" s="376">
        <v>1</v>
      </c>
      <c r="B870" s="376">
        <v>1</v>
      </c>
      <c r="C870" s="361" t="s">
        <v>696</v>
      </c>
      <c r="D870" s="347"/>
      <c r="E870" s="347"/>
      <c r="F870" s="347"/>
      <c r="G870" s="347"/>
      <c r="H870" s="347"/>
      <c r="I870" s="347"/>
      <c r="J870" s="348">
        <v>2050005005211</v>
      </c>
      <c r="K870" s="349"/>
      <c r="L870" s="349"/>
      <c r="M870" s="349"/>
      <c r="N870" s="349"/>
      <c r="O870" s="349"/>
      <c r="P870" s="362" t="s">
        <v>661</v>
      </c>
      <c r="Q870" s="350"/>
      <c r="R870" s="350"/>
      <c r="S870" s="350"/>
      <c r="T870" s="350"/>
      <c r="U870" s="350"/>
      <c r="V870" s="350"/>
      <c r="W870" s="350"/>
      <c r="X870" s="350"/>
      <c r="Y870" s="351">
        <v>37</v>
      </c>
      <c r="Z870" s="352"/>
      <c r="AA870" s="352"/>
      <c r="AB870" s="353"/>
      <c r="AC870" s="363" t="s">
        <v>495</v>
      </c>
      <c r="AD870" s="371"/>
      <c r="AE870" s="371"/>
      <c r="AF870" s="371"/>
      <c r="AG870" s="371"/>
      <c r="AH870" s="372" t="s">
        <v>562</v>
      </c>
      <c r="AI870" s="373"/>
      <c r="AJ870" s="373"/>
      <c r="AK870" s="373"/>
      <c r="AL870" s="357">
        <v>100</v>
      </c>
      <c r="AM870" s="358"/>
      <c r="AN870" s="358"/>
      <c r="AO870" s="359"/>
      <c r="AP870" s="360" t="s">
        <v>562</v>
      </c>
      <c r="AQ870" s="360"/>
      <c r="AR870" s="360"/>
      <c r="AS870" s="360"/>
      <c r="AT870" s="360"/>
      <c r="AU870" s="360"/>
      <c r="AV870" s="360"/>
      <c r="AW870" s="360"/>
      <c r="AX870" s="360"/>
    </row>
    <row r="871" spans="1:50" ht="64.5" customHeight="1" x14ac:dyDescent="0.15">
      <c r="A871" s="376">
        <v>2</v>
      </c>
      <c r="B871" s="376">
        <v>1</v>
      </c>
      <c r="C871" s="347" t="s">
        <v>695</v>
      </c>
      <c r="D871" s="347"/>
      <c r="E871" s="347"/>
      <c r="F871" s="347"/>
      <c r="G871" s="347"/>
      <c r="H871" s="347"/>
      <c r="I871" s="347"/>
      <c r="J871" s="348">
        <v>2050005005211</v>
      </c>
      <c r="K871" s="349"/>
      <c r="L871" s="349"/>
      <c r="M871" s="349"/>
      <c r="N871" s="349"/>
      <c r="O871" s="349"/>
      <c r="P871" s="362" t="s">
        <v>720</v>
      </c>
      <c r="Q871" s="350"/>
      <c r="R871" s="350"/>
      <c r="S871" s="350"/>
      <c r="T871" s="350"/>
      <c r="U871" s="350"/>
      <c r="V871" s="350"/>
      <c r="W871" s="350"/>
      <c r="X871" s="350"/>
      <c r="Y871" s="351">
        <v>7</v>
      </c>
      <c r="Z871" s="352"/>
      <c r="AA871" s="352"/>
      <c r="AB871" s="353"/>
      <c r="AC871" s="363" t="s">
        <v>495</v>
      </c>
      <c r="AD871" s="363"/>
      <c r="AE871" s="363"/>
      <c r="AF871" s="363"/>
      <c r="AG871" s="363"/>
      <c r="AH871" s="372" t="s">
        <v>562</v>
      </c>
      <c r="AI871" s="373"/>
      <c r="AJ871" s="373"/>
      <c r="AK871" s="373"/>
      <c r="AL871" s="357">
        <v>100</v>
      </c>
      <c r="AM871" s="358"/>
      <c r="AN871" s="358"/>
      <c r="AO871" s="359"/>
      <c r="AP871" s="360" t="s">
        <v>562</v>
      </c>
      <c r="AQ871" s="360"/>
      <c r="AR871" s="360"/>
      <c r="AS871" s="360"/>
      <c r="AT871" s="360"/>
      <c r="AU871" s="360"/>
      <c r="AV871" s="360"/>
      <c r="AW871" s="360"/>
      <c r="AX871" s="360"/>
    </row>
    <row r="872" spans="1:50" ht="52.5" customHeight="1" x14ac:dyDescent="0.15">
      <c r="A872" s="376">
        <v>3</v>
      </c>
      <c r="B872" s="376">
        <v>1</v>
      </c>
      <c r="C872" s="361" t="s">
        <v>655</v>
      </c>
      <c r="D872" s="347"/>
      <c r="E872" s="347"/>
      <c r="F872" s="347"/>
      <c r="G872" s="347"/>
      <c r="H872" s="347"/>
      <c r="I872" s="347"/>
      <c r="J872" s="348">
        <v>6050005002007</v>
      </c>
      <c r="K872" s="349"/>
      <c r="L872" s="349"/>
      <c r="M872" s="349"/>
      <c r="N872" s="349"/>
      <c r="O872" s="349"/>
      <c r="P872" s="362" t="s">
        <v>687</v>
      </c>
      <c r="Q872" s="350"/>
      <c r="R872" s="350"/>
      <c r="S872" s="350"/>
      <c r="T872" s="350"/>
      <c r="U872" s="350"/>
      <c r="V872" s="350"/>
      <c r="W872" s="350"/>
      <c r="X872" s="350"/>
      <c r="Y872" s="351">
        <v>21</v>
      </c>
      <c r="Z872" s="352"/>
      <c r="AA872" s="352"/>
      <c r="AB872" s="353"/>
      <c r="AC872" s="363" t="s">
        <v>495</v>
      </c>
      <c r="AD872" s="363"/>
      <c r="AE872" s="363"/>
      <c r="AF872" s="363"/>
      <c r="AG872" s="363"/>
      <c r="AH872" s="355" t="s">
        <v>562</v>
      </c>
      <c r="AI872" s="356"/>
      <c r="AJ872" s="356"/>
      <c r="AK872" s="356"/>
      <c r="AL872" s="357">
        <v>100</v>
      </c>
      <c r="AM872" s="358"/>
      <c r="AN872" s="358"/>
      <c r="AO872" s="359"/>
      <c r="AP872" s="360" t="s">
        <v>562</v>
      </c>
      <c r="AQ872" s="360"/>
      <c r="AR872" s="360"/>
      <c r="AS872" s="360"/>
      <c r="AT872" s="360"/>
      <c r="AU872" s="360"/>
      <c r="AV872" s="360"/>
      <c r="AW872" s="360"/>
      <c r="AX872" s="360"/>
    </row>
    <row r="873" spans="1:50" ht="52.5" customHeight="1" x14ac:dyDescent="0.15">
      <c r="A873" s="376">
        <v>4</v>
      </c>
      <c r="B873" s="376">
        <v>1</v>
      </c>
      <c r="C873" s="361" t="s">
        <v>655</v>
      </c>
      <c r="D873" s="347"/>
      <c r="E873" s="347"/>
      <c r="F873" s="347"/>
      <c r="G873" s="347"/>
      <c r="H873" s="347"/>
      <c r="I873" s="347"/>
      <c r="J873" s="348">
        <v>6050005002007</v>
      </c>
      <c r="K873" s="349"/>
      <c r="L873" s="349"/>
      <c r="M873" s="349"/>
      <c r="N873" s="349"/>
      <c r="O873" s="349"/>
      <c r="P873" s="362" t="s">
        <v>661</v>
      </c>
      <c r="Q873" s="350"/>
      <c r="R873" s="350"/>
      <c r="S873" s="350"/>
      <c r="T873" s="350"/>
      <c r="U873" s="350"/>
      <c r="V873" s="350"/>
      <c r="W873" s="350"/>
      <c r="X873" s="350"/>
      <c r="Y873" s="351">
        <v>18</v>
      </c>
      <c r="Z873" s="352"/>
      <c r="AA873" s="352"/>
      <c r="AB873" s="353"/>
      <c r="AC873" s="363" t="s">
        <v>495</v>
      </c>
      <c r="AD873" s="363"/>
      <c r="AE873" s="363"/>
      <c r="AF873" s="363"/>
      <c r="AG873" s="363"/>
      <c r="AH873" s="355" t="s">
        <v>562</v>
      </c>
      <c r="AI873" s="356"/>
      <c r="AJ873" s="356"/>
      <c r="AK873" s="356"/>
      <c r="AL873" s="357">
        <v>100</v>
      </c>
      <c r="AM873" s="358"/>
      <c r="AN873" s="358"/>
      <c r="AO873" s="359"/>
      <c r="AP873" s="360" t="s">
        <v>562</v>
      </c>
      <c r="AQ873" s="360"/>
      <c r="AR873" s="360"/>
      <c r="AS873" s="360"/>
      <c r="AT873" s="360"/>
      <c r="AU873" s="360"/>
      <c r="AV873" s="360"/>
      <c r="AW873" s="360"/>
      <c r="AX873" s="360"/>
    </row>
    <row r="874" spans="1:50" ht="52.5" customHeight="1" x14ac:dyDescent="0.15">
      <c r="A874" s="376">
        <v>5</v>
      </c>
      <c r="B874" s="376">
        <v>1</v>
      </c>
      <c r="C874" s="347" t="s">
        <v>655</v>
      </c>
      <c r="D874" s="347"/>
      <c r="E874" s="347"/>
      <c r="F874" s="347"/>
      <c r="G874" s="347"/>
      <c r="H874" s="347"/>
      <c r="I874" s="347"/>
      <c r="J874" s="348">
        <v>6050005002007</v>
      </c>
      <c r="K874" s="349"/>
      <c r="L874" s="349"/>
      <c r="M874" s="349"/>
      <c r="N874" s="349"/>
      <c r="O874" s="349"/>
      <c r="P874" s="362" t="s">
        <v>715</v>
      </c>
      <c r="Q874" s="350"/>
      <c r="R874" s="350"/>
      <c r="S874" s="350"/>
      <c r="T874" s="350"/>
      <c r="U874" s="350"/>
      <c r="V874" s="350"/>
      <c r="W874" s="350"/>
      <c r="X874" s="350"/>
      <c r="Y874" s="351">
        <v>3</v>
      </c>
      <c r="Z874" s="352"/>
      <c r="AA874" s="352"/>
      <c r="AB874" s="353"/>
      <c r="AC874" s="354" t="s">
        <v>495</v>
      </c>
      <c r="AD874" s="354"/>
      <c r="AE874" s="354"/>
      <c r="AF874" s="354"/>
      <c r="AG874" s="354"/>
      <c r="AH874" s="355" t="s">
        <v>562</v>
      </c>
      <c r="AI874" s="356"/>
      <c r="AJ874" s="356"/>
      <c r="AK874" s="356"/>
      <c r="AL874" s="357">
        <v>100</v>
      </c>
      <c r="AM874" s="358"/>
      <c r="AN874" s="358"/>
      <c r="AO874" s="359"/>
      <c r="AP874" s="360" t="s">
        <v>562</v>
      </c>
      <c r="AQ874" s="360"/>
      <c r="AR874" s="360"/>
      <c r="AS874" s="360"/>
      <c r="AT874" s="360"/>
      <c r="AU874" s="360"/>
      <c r="AV874" s="360"/>
      <c r="AW874" s="360"/>
      <c r="AX874" s="360"/>
    </row>
    <row r="875" spans="1:50" ht="68.25" customHeight="1" x14ac:dyDescent="0.15">
      <c r="A875" s="376">
        <v>6</v>
      </c>
      <c r="B875" s="376">
        <v>1</v>
      </c>
      <c r="C875" s="361" t="s">
        <v>699</v>
      </c>
      <c r="D875" s="347"/>
      <c r="E875" s="347"/>
      <c r="F875" s="347"/>
      <c r="G875" s="347"/>
      <c r="H875" s="347"/>
      <c r="I875" s="347"/>
      <c r="J875" s="348">
        <v>7010001008844</v>
      </c>
      <c r="K875" s="349"/>
      <c r="L875" s="349"/>
      <c r="M875" s="349"/>
      <c r="N875" s="349"/>
      <c r="O875" s="349"/>
      <c r="P875" s="362" t="s">
        <v>720</v>
      </c>
      <c r="Q875" s="350"/>
      <c r="R875" s="350"/>
      <c r="S875" s="350"/>
      <c r="T875" s="350"/>
      <c r="U875" s="350"/>
      <c r="V875" s="350"/>
      <c r="W875" s="350"/>
      <c r="X875" s="350"/>
      <c r="Y875" s="351">
        <v>39</v>
      </c>
      <c r="Z875" s="352"/>
      <c r="AA875" s="352"/>
      <c r="AB875" s="353"/>
      <c r="AC875" s="354" t="s">
        <v>495</v>
      </c>
      <c r="AD875" s="354"/>
      <c r="AE875" s="354"/>
      <c r="AF875" s="354"/>
      <c r="AG875" s="354"/>
      <c r="AH875" s="355" t="s">
        <v>562</v>
      </c>
      <c r="AI875" s="356"/>
      <c r="AJ875" s="356"/>
      <c r="AK875" s="356"/>
      <c r="AL875" s="357">
        <v>100</v>
      </c>
      <c r="AM875" s="358"/>
      <c r="AN875" s="358"/>
      <c r="AO875" s="359"/>
      <c r="AP875" s="360" t="s">
        <v>562</v>
      </c>
      <c r="AQ875" s="360"/>
      <c r="AR875" s="360"/>
      <c r="AS875" s="360"/>
      <c r="AT875" s="360"/>
      <c r="AU875" s="360"/>
      <c r="AV875" s="360"/>
      <c r="AW875" s="360"/>
      <c r="AX875" s="360"/>
    </row>
    <row r="876" spans="1:50" ht="66" customHeight="1" x14ac:dyDescent="0.15">
      <c r="A876" s="376">
        <v>7</v>
      </c>
      <c r="B876" s="376">
        <v>1</v>
      </c>
      <c r="C876" s="361" t="s">
        <v>698</v>
      </c>
      <c r="D876" s="347"/>
      <c r="E876" s="347"/>
      <c r="F876" s="347"/>
      <c r="G876" s="347"/>
      <c r="H876" s="347"/>
      <c r="I876" s="347"/>
      <c r="J876" s="348">
        <v>3050005005086</v>
      </c>
      <c r="K876" s="349"/>
      <c r="L876" s="349"/>
      <c r="M876" s="349"/>
      <c r="N876" s="349"/>
      <c r="O876" s="349"/>
      <c r="P876" s="362" t="s">
        <v>721</v>
      </c>
      <c r="Q876" s="350"/>
      <c r="R876" s="350"/>
      <c r="S876" s="350"/>
      <c r="T876" s="350"/>
      <c r="U876" s="350"/>
      <c r="V876" s="350"/>
      <c r="W876" s="350"/>
      <c r="X876" s="350"/>
      <c r="Y876" s="351">
        <v>19</v>
      </c>
      <c r="Z876" s="352"/>
      <c r="AA876" s="352"/>
      <c r="AB876" s="353"/>
      <c r="AC876" s="354" t="s">
        <v>495</v>
      </c>
      <c r="AD876" s="354"/>
      <c r="AE876" s="354"/>
      <c r="AF876" s="354"/>
      <c r="AG876" s="354"/>
      <c r="AH876" s="355" t="s">
        <v>562</v>
      </c>
      <c r="AI876" s="356"/>
      <c r="AJ876" s="356"/>
      <c r="AK876" s="356"/>
      <c r="AL876" s="357">
        <v>100</v>
      </c>
      <c r="AM876" s="358"/>
      <c r="AN876" s="358"/>
      <c r="AO876" s="359"/>
      <c r="AP876" s="360" t="s">
        <v>562</v>
      </c>
      <c r="AQ876" s="360"/>
      <c r="AR876" s="360"/>
      <c r="AS876" s="360"/>
      <c r="AT876" s="360"/>
      <c r="AU876" s="360"/>
      <c r="AV876" s="360"/>
      <c r="AW876" s="360"/>
      <c r="AX876" s="360"/>
    </row>
    <row r="877" spans="1:50" ht="52.5" customHeight="1" x14ac:dyDescent="0.15">
      <c r="A877" s="376">
        <v>8</v>
      </c>
      <c r="B877" s="376">
        <v>1</v>
      </c>
      <c r="C877" s="347" t="s">
        <v>697</v>
      </c>
      <c r="D877" s="347"/>
      <c r="E877" s="347"/>
      <c r="F877" s="347"/>
      <c r="G877" s="347"/>
      <c r="H877" s="347"/>
      <c r="I877" s="347"/>
      <c r="J877" s="348">
        <v>3050005005086</v>
      </c>
      <c r="K877" s="349"/>
      <c r="L877" s="349"/>
      <c r="M877" s="349"/>
      <c r="N877" s="349"/>
      <c r="O877" s="349"/>
      <c r="P877" s="362" t="s">
        <v>685</v>
      </c>
      <c r="Q877" s="350"/>
      <c r="R877" s="350"/>
      <c r="S877" s="350"/>
      <c r="T877" s="350"/>
      <c r="U877" s="350"/>
      <c r="V877" s="350"/>
      <c r="W877" s="350"/>
      <c r="X877" s="350"/>
      <c r="Y877" s="351">
        <v>5</v>
      </c>
      <c r="Z877" s="352"/>
      <c r="AA877" s="352"/>
      <c r="AB877" s="353"/>
      <c r="AC877" s="354" t="s">
        <v>495</v>
      </c>
      <c r="AD877" s="354"/>
      <c r="AE877" s="354"/>
      <c r="AF877" s="354"/>
      <c r="AG877" s="354"/>
      <c r="AH877" s="355" t="s">
        <v>562</v>
      </c>
      <c r="AI877" s="356"/>
      <c r="AJ877" s="356"/>
      <c r="AK877" s="356"/>
      <c r="AL877" s="357">
        <v>100</v>
      </c>
      <c r="AM877" s="358"/>
      <c r="AN877" s="358"/>
      <c r="AO877" s="359"/>
      <c r="AP877" s="360" t="s">
        <v>562</v>
      </c>
      <c r="AQ877" s="360"/>
      <c r="AR877" s="360"/>
      <c r="AS877" s="360"/>
      <c r="AT877" s="360"/>
      <c r="AU877" s="360"/>
      <c r="AV877" s="360"/>
      <c r="AW877" s="360"/>
      <c r="AX877" s="360"/>
    </row>
    <row r="878" spans="1:50" ht="52.5" customHeight="1" x14ac:dyDescent="0.15">
      <c r="A878" s="376">
        <v>9</v>
      </c>
      <c r="B878" s="376">
        <v>1</v>
      </c>
      <c r="C878" s="361" t="s">
        <v>708</v>
      </c>
      <c r="D878" s="347"/>
      <c r="E878" s="347"/>
      <c r="F878" s="347"/>
      <c r="G878" s="347"/>
      <c r="H878" s="347"/>
      <c r="I878" s="347"/>
      <c r="J878" s="348">
        <v>3050005005210</v>
      </c>
      <c r="K878" s="349"/>
      <c r="L878" s="349"/>
      <c r="M878" s="349"/>
      <c r="N878" s="349"/>
      <c r="O878" s="349"/>
      <c r="P878" s="362" t="s">
        <v>718</v>
      </c>
      <c r="Q878" s="350"/>
      <c r="R878" s="350"/>
      <c r="S878" s="350"/>
      <c r="T878" s="350"/>
      <c r="U878" s="350"/>
      <c r="V878" s="350"/>
      <c r="W878" s="350"/>
      <c r="X878" s="350"/>
      <c r="Y878" s="351">
        <v>19</v>
      </c>
      <c r="Z878" s="352"/>
      <c r="AA878" s="352"/>
      <c r="AB878" s="353"/>
      <c r="AC878" s="354" t="s">
        <v>495</v>
      </c>
      <c r="AD878" s="354"/>
      <c r="AE878" s="354"/>
      <c r="AF878" s="354"/>
      <c r="AG878" s="354"/>
      <c r="AH878" s="355" t="s">
        <v>562</v>
      </c>
      <c r="AI878" s="356"/>
      <c r="AJ878" s="356"/>
      <c r="AK878" s="356"/>
      <c r="AL878" s="357">
        <v>100</v>
      </c>
      <c r="AM878" s="358"/>
      <c r="AN878" s="358"/>
      <c r="AO878" s="359"/>
      <c r="AP878" s="360" t="s">
        <v>562</v>
      </c>
      <c r="AQ878" s="360"/>
      <c r="AR878" s="360"/>
      <c r="AS878" s="360"/>
      <c r="AT878" s="360"/>
      <c r="AU878" s="360"/>
      <c r="AV878" s="360"/>
      <c r="AW878" s="360"/>
      <c r="AX878" s="360"/>
    </row>
    <row r="879" spans="1:50" ht="52.5" customHeight="1" x14ac:dyDescent="0.15">
      <c r="A879" s="376">
        <v>10</v>
      </c>
      <c r="B879" s="376">
        <v>1</v>
      </c>
      <c r="C879" s="361" t="s">
        <v>700</v>
      </c>
      <c r="D879" s="347"/>
      <c r="E879" s="347"/>
      <c r="F879" s="347"/>
      <c r="G879" s="347"/>
      <c r="H879" s="347"/>
      <c r="I879" s="347"/>
      <c r="J879" s="348">
        <v>4050001024551</v>
      </c>
      <c r="K879" s="349"/>
      <c r="L879" s="349"/>
      <c r="M879" s="349"/>
      <c r="N879" s="349"/>
      <c r="O879" s="349"/>
      <c r="P879" s="350" t="s">
        <v>662</v>
      </c>
      <c r="Q879" s="350"/>
      <c r="R879" s="350"/>
      <c r="S879" s="350"/>
      <c r="T879" s="350"/>
      <c r="U879" s="350"/>
      <c r="V879" s="350"/>
      <c r="W879" s="350"/>
      <c r="X879" s="350"/>
      <c r="Y879" s="351">
        <v>9</v>
      </c>
      <c r="Z879" s="352"/>
      <c r="AA879" s="352"/>
      <c r="AB879" s="353"/>
      <c r="AC879" s="354" t="s">
        <v>495</v>
      </c>
      <c r="AD879" s="354"/>
      <c r="AE879" s="354"/>
      <c r="AF879" s="354"/>
      <c r="AG879" s="354"/>
      <c r="AH879" s="355" t="s">
        <v>562</v>
      </c>
      <c r="AI879" s="356"/>
      <c r="AJ879" s="356"/>
      <c r="AK879" s="356"/>
      <c r="AL879" s="357">
        <v>100</v>
      </c>
      <c r="AM879" s="358"/>
      <c r="AN879" s="358"/>
      <c r="AO879" s="359"/>
      <c r="AP879" s="360" t="s">
        <v>562</v>
      </c>
      <c r="AQ879" s="360"/>
      <c r="AR879" s="360"/>
      <c r="AS879" s="360"/>
      <c r="AT879" s="360"/>
      <c r="AU879" s="360"/>
      <c r="AV879" s="360"/>
      <c r="AW879" s="360"/>
      <c r="AX879" s="360"/>
    </row>
    <row r="880" spans="1:50" ht="52.5" customHeight="1" x14ac:dyDescent="0.15">
      <c r="A880" s="376">
        <v>11</v>
      </c>
      <c r="B880" s="376">
        <v>1</v>
      </c>
      <c r="C880" s="347" t="s">
        <v>653</v>
      </c>
      <c r="D880" s="347"/>
      <c r="E880" s="347"/>
      <c r="F880" s="347"/>
      <c r="G880" s="347"/>
      <c r="H880" s="347"/>
      <c r="I880" s="347"/>
      <c r="J880" s="348">
        <v>5010005007398</v>
      </c>
      <c r="K880" s="349"/>
      <c r="L880" s="349"/>
      <c r="M880" s="349"/>
      <c r="N880" s="349"/>
      <c r="O880" s="349"/>
      <c r="P880" s="362" t="s">
        <v>712</v>
      </c>
      <c r="Q880" s="350"/>
      <c r="R880" s="350"/>
      <c r="S880" s="350"/>
      <c r="T880" s="350"/>
      <c r="U880" s="350"/>
      <c r="V880" s="350"/>
      <c r="W880" s="350"/>
      <c r="X880" s="350"/>
      <c r="Y880" s="351">
        <v>5</v>
      </c>
      <c r="Z880" s="352"/>
      <c r="AA880" s="352"/>
      <c r="AB880" s="353"/>
      <c r="AC880" s="354" t="s">
        <v>495</v>
      </c>
      <c r="AD880" s="354"/>
      <c r="AE880" s="354"/>
      <c r="AF880" s="354"/>
      <c r="AG880" s="354"/>
      <c r="AH880" s="355" t="s">
        <v>562</v>
      </c>
      <c r="AI880" s="356"/>
      <c r="AJ880" s="356"/>
      <c r="AK880" s="356"/>
      <c r="AL880" s="357">
        <v>100</v>
      </c>
      <c r="AM880" s="358"/>
      <c r="AN880" s="358"/>
      <c r="AO880" s="359"/>
      <c r="AP880" s="360" t="s">
        <v>562</v>
      </c>
      <c r="AQ880" s="360"/>
      <c r="AR880" s="360"/>
      <c r="AS880" s="360"/>
      <c r="AT880" s="360"/>
      <c r="AU880" s="360"/>
      <c r="AV880" s="360"/>
      <c r="AW880" s="360"/>
      <c r="AX880" s="360"/>
    </row>
    <row r="881" spans="1:50" ht="52.5" customHeight="1" x14ac:dyDescent="0.15">
      <c r="A881" s="376">
        <v>12</v>
      </c>
      <c r="B881" s="376">
        <v>1</v>
      </c>
      <c r="C881" s="347" t="s">
        <v>653</v>
      </c>
      <c r="D881" s="347"/>
      <c r="E881" s="347"/>
      <c r="F881" s="347"/>
      <c r="G881" s="347"/>
      <c r="H881" s="347"/>
      <c r="I881" s="347"/>
      <c r="J881" s="348">
        <v>5010005007398</v>
      </c>
      <c r="K881" s="349"/>
      <c r="L881" s="349"/>
      <c r="M881" s="349"/>
      <c r="N881" s="349"/>
      <c r="O881" s="349"/>
      <c r="P881" s="362" t="s">
        <v>717</v>
      </c>
      <c r="Q881" s="350"/>
      <c r="R881" s="350"/>
      <c r="S881" s="350"/>
      <c r="T881" s="350"/>
      <c r="U881" s="350"/>
      <c r="V881" s="350"/>
      <c r="W881" s="350"/>
      <c r="X881" s="350"/>
      <c r="Y881" s="351">
        <v>4</v>
      </c>
      <c r="Z881" s="352"/>
      <c r="AA881" s="352"/>
      <c r="AB881" s="353"/>
      <c r="AC881" s="354" t="s">
        <v>495</v>
      </c>
      <c r="AD881" s="354"/>
      <c r="AE881" s="354"/>
      <c r="AF881" s="354"/>
      <c r="AG881" s="354"/>
      <c r="AH881" s="355" t="s">
        <v>562</v>
      </c>
      <c r="AI881" s="356"/>
      <c r="AJ881" s="356"/>
      <c r="AK881" s="356"/>
      <c r="AL881" s="357">
        <v>100</v>
      </c>
      <c r="AM881" s="358"/>
      <c r="AN881" s="358"/>
      <c r="AO881" s="359"/>
      <c r="AP881" s="360" t="s">
        <v>562</v>
      </c>
      <c r="AQ881" s="360"/>
      <c r="AR881" s="360"/>
      <c r="AS881" s="360"/>
      <c r="AT881" s="360"/>
      <c r="AU881" s="360"/>
      <c r="AV881" s="360"/>
      <c r="AW881" s="360"/>
      <c r="AX881" s="360"/>
    </row>
    <row r="882" spans="1:50" ht="83.25" customHeight="1" x14ac:dyDescent="0.15">
      <c r="A882" s="376">
        <v>13</v>
      </c>
      <c r="B882" s="376">
        <v>1</v>
      </c>
      <c r="C882" s="361" t="s">
        <v>732</v>
      </c>
      <c r="D882" s="347"/>
      <c r="E882" s="347"/>
      <c r="F882" s="347"/>
      <c r="G882" s="347"/>
      <c r="H882" s="347"/>
      <c r="I882" s="347"/>
      <c r="J882" s="348">
        <v>4480005002568</v>
      </c>
      <c r="K882" s="349"/>
      <c r="L882" s="349"/>
      <c r="M882" s="349"/>
      <c r="N882" s="349"/>
      <c r="O882" s="349"/>
      <c r="P882" s="362" t="s">
        <v>734</v>
      </c>
      <c r="Q882" s="350"/>
      <c r="R882" s="350"/>
      <c r="S882" s="350"/>
      <c r="T882" s="350"/>
      <c r="U882" s="350"/>
      <c r="V882" s="350"/>
      <c r="W882" s="350"/>
      <c r="X882" s="350"/>
      <c r="Y882" s="351">
        <v>6</v>
      </c>
      <c r="Z882" s="352"/>
      <c r="AA882" s="352"/>
      <c r="AB882" s="353"/>
      <c r="AC882" s="354" t="s">
        <v>495</v>
      </c>
      <c r="AD882" s="354"/>
      <c r="AE882" s="354"/>
      <c r="AF882" s="354"/>
      <c r="AG882" s="354"/>
      <c r="AH882" s="355" t="s">
        <v>562</v>
      </c>
      <c r="AI882" s="356"/>
      <c r="AJ882" s="356"/>
      <c r="AK882" s="356"/>
      <c r="AL882" s="357">
        <v>100</v>
      </c>
      <c r="AM882" s="358"/>
      <c r="AN882" s="358"/>
      <c r="AO882" s="359"/>
      <c r="AP882" s="360" t="s">
        <v>562</v>
      </c>
      <c r="AQ882" s="360"/>
      <c r="AR882" s="360"/>
      <c r="AS882" s="360"/>
      <c r="AT882" s="360"/>
      <c r="AU882" s="360"/>
      <c r="AV882" s="360"/>
      <c r="AW882" s="360"/>
      <c r="AX882" s="360"/>
    </row>
    <row r="883" spans="1:50" ht="75.75" customHeight="1" x14ac:dyDescent="0.15">
      <c r="A883" s="376">
        <v>14</v>
      </c>
      <c r="B883" s="376">
        <v>1</v>
      </c>
      <c r="C883" s="361" t="s">
        <v>731</v>
      </c>
      <c r="D883" s="347"/>
      <c r="E883" s="347"/>
      <c r="F883" s="347"/>
      <c r="G883" s="347"/>
      <c r="H883" s="347"/>
      <c r="I883" s="347"/>
      <c r="J883" s="348">
        <v>1240005004054</v>
      </c>
      <c r="K883" s="349"/>
      <c r="L883" s="349"/>
      <c r="M883" s="349"/>
      <c r="N883" s="349"/>
      <c r="O883" s="349"/>
      <c r="P883" s="362" t="s">
        <v>734</v>
      </c>
      <c r="Q883" s="350"/>
      <c r="R883" s="350"/>
      <c r="S883" s="350"/>
      <c r="T883" s="350"/>
      <c r="U883" s="350"/>
      <c r="V883" s="350"/>
      <c r="W883" s="350"/>
      <c r="X883" s="350"/>
      <c r="Y883" s="351">
        <v>5</v>
      </c>
      <c r="Z883" s="352"/>
      <c r="AA883" s="352"/>
      <c r="AB883" s="353"/>
      <c r="AC883" s="354" t="s">
        <v>495</v>
      </c>
      <c r="AD883" s="354"/>
      <c r="AE883" s="354"/>
      <c r="AF883" s="354"/>
      <c r="AG883" s="354"/>
      <c r="AH883" s="355" t="s">
        <v>562</v>
      </c>
      <c r="AI883" s="356"/>
      <c r="AJ883" s="356"/>
      <c r="AK883" s="356"/>
      <c r="AL883" s="357">
        <v>100</v>
      </c>
      <c r="AM883" s="358"/>
      <c r="AN883" s="358"/>
      <c r="AO883" s="359"/>
      <c r="AP883" s="360" t="s">
        <v>562</v>
      </c>
      <c r="AQ883" s="360"/>
      <c r="AR883" s="360"/>
      <c r="AS883" s="360"/>
      <c r="AT883" s="360"/>
      <c r="AU883" s="360"/>
      <c r="AV883" s="360"/>
      <c r="AW883" s="360"/>
      <c r="AX883" s="360"/>
    </row>
    <row r="884" spans="1:50" ht="52.5" customHeight="1" x14ac:dyDescent="0.15">
      <c r="A884" s="376">
        <v>15</v>
      </c>
      <c r="B884" s="376">
        <v>1</v>
      </c>
      <c r="C884" s="347" t="s">
        <v>666</v>
      </c>
      <c r="D884" s="347"/>
      <c r="E884" s="347"/>
      <c r="F884" s="347"/>
      <c r="G884" s="347"/>
      <c r="H884" s="347"/>
      <c r="I884" s="347"/>
      <c r="J884" s="348">
        <v>7370005002147</v>
      </c>
      <c r="K884" s="349"/>
      <c r="L884" s="349"/>
      <c r="M884" s="349"/>
      <c r="N884" s="349"/>
      <c r="O884" s="349"/>
      <c r="P884" s="377" t="s">
        <v>733</v>
      </c>
      <c r="Q884" s="378"/>
      <c r="R884" s="378"/>
      <c r="S884" s="378"/>
      <c r="T884" s="378"/>
      <c r="U884" s="378"/>
      <c r="V884" s="378"/>
      <c r="W884" s="378"/>
      <c r="X884" s="379"/>
      <c r="Y884" s="351">
        <v>5</v>
      </c>
      <c r="Z884" s="352"/>
      <c r="AA884" s="352"/>
      <c r="AB884" s="353"/>
      <c r="AC884" s="354" t="s">
        <v>495</v>
      </c>
      <c r="AD884" s="354"/>
      <c r="AE884" s="354"/>
      <c r="AF884" s="354"/>
      <c r="AG884" s="354"/>
      <c r="AH884" s="355" t="s">
        <v>562</v>
      </c>
      <c r="AI884" s="356"/>
      <c r="AJ884" s="356"/>
      <c r="AK884" s="356"/>
      <c r="AL884" s="357">
        <v>100</v>
      </c>
      <c r="AM884" s="358"/>
      <c r="AN884" s="358"/>
      <c r="AO884" s="359"/>
      <c r="AP884" s="360" t="s">
        <v>562</v>
      </c>
      <c r="AQ884" s="360"/>
      <c r="AR884" s="360"/>
      <c r="AS884" s="360"/>
      <c r="AT884" s="360"/>
      <c r="AU884" s="360"/>
      <c r="AV884" s="360"/>
      <c r="AW884" s="360"/>
      <c r="AX884" s="360"/>
    </row>
    <row r="885" spans="1:50" ht="52.5"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52.5"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52.5"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458</v>
      </c>
      <c r="AD902" s="149"/>
      <c r="AE902" s="149"/>
      <c r="AF902" s="149"/>
      <c r="AG902" s="149"/>
      <c r="AH902" s="367" t="s">
        <v>483</v>
      </c>
      <c r="AI902" s="364"/>
      <c r="AJ902" s="364"/>
      <c r="AK902" s="364"/>
      <c r="AL902" s="364" t="s">
        <v>21</v>
      </c>
      <c r="AM902" s="364"/>
      <c r="AN902" s="364"/>
      <c r="AO902" s="369"/>
      <c r="AP902" s="370" t="s">
        <v>419</v>
      </c>
      <c r="AQ902" s="370"/>
      <c r="AR902" s="370"/>
      <c r="AS902" s="370"/>
      <c r="AT902" s="370"/>
      <c r="AU902" s="370"/>
      <c r="AV902" s="370"/>
      <c r="AW902" s="370"/>
      <c r="AX902" s="370"/>
    </row>
    <row r="903" spans="1:50" ht="65.25" customHeight="1" x14ac:dyDescent="0.15">
      <c r="A903" s="376">
        <v>1</v>
      </c>
      <c r="B903" s="376">
        <v>1</v>
      </c>
      <c r="C903" s="361" t="s">
        <v>655</v>
      </c>
      <c r="D903" s="347"/>
      <c r="E903" s="347"/>
      <c r="F903" s="347"/>
      <c r="G903" s="347"/>
      <c r="H903" s="347"/>
      <c r="I903" s="347"/>
      <c r="J903" s="348">
        <v>6050005002007</v>
      </c>
      <c r="K903" s="349"/>
      <c r="L903" s="349"/>
      <c r="M903" s="349"/>
      <c r="N903" s="349"/>
      <c r="O903" s="349"/>
      <c r="P903" s="362" t="s">
        <v>674</v>
      </c>
      <c r="Q903" s="350"/>
      <c r="R903" s="350"/>
      <c r="S903" s="350"/>
      <c r="T903" s="350"/>
      <c r="U903" s="350"/>
      <c r="V903" s="350"/>
      <c r="W903" s="350"/>
      <c r="X903" s="350"/>
      <c r="Y903" s="351">
        <v>86</v>
      </c>
      <c r="Z903" s="352"/>
      <c r="AA903" s="352"/>
      <c r="AB903" s="353"/>
      <c r="AC903" s="363" t="s">
        <v>495</v>
      </c>
      <c r="AD903" s="371"/>
      <c r="AE903" s="371"/>
      <c r="AF903" s="371"/>
      <c r="AG903" s="371"/>
      <c r="AH903" s="372" t="s">
        <v>562</v>
      </c>
      <c r="AI903" s="373"/>
      <c r="AJ903" s="373"/>
      <c r="AK903" s="373"/>
      <c r="AL903" s="357">
        <v>100</v>
      </c>
      <c r="AM903" s="358"/>
      <c r="AN903" s="358"/>
      <c r="AO903" s="359"/>
      <c r="AP903" s="360" t="s">
        <v>683</v>
      </c>
      <c r="AQ903" s="360"/>
      <c r="AR903" s="360"/>
      <c r="AS903" s="360"/>
      <c r="AT903" s="360"/>
      <c r="AU903" s="360"/>
      <c r="AV903" s="360"/>
      <c r="AW903" s="360"/>
      <c r="AX903" s="360"/>
    </row>
    <row r="904" spans="1:50" ht="65.25" customHeight="1" x14ac:dyDescent="0.15">
      <c r="A904" s="376">
        <v>2</v>
      </c>
      <c r="B904" s="376">
        <v>1</v>
      </c>
      <c r="C904" s="361" t="s">
        <v>655</v>
      </c>
      <c r="D904" s="347"/>
      <c r="E904" s="347"/>
      <c r="F904" s="347"/>
      <c r="G904" s="347"/>
      <c r="H904" s="347"/>
      <c r="I904" s="347"/>
      <c r="J904" s="348">
        <v>6050005002007</v>
      </c>
      <c r="K904" s="349"/>
      <c r="L904" s="349"/>
      <c r="M904" s="349"/>
      <c r="N904" s="349"/>
      <c r="O904" s="349"/>
      <c r="P904" s="362" t="s">
        <v>689</v>
      </c>
      <c r="Q904" s="350"/>
      <c r="R904" s="350"/>
      <c r="S904" s="350"/>
      <c r="T904" s="350"/>
      <c r="U904" s="350"/>
      <c r="V904" s="350"/>
      <c r="W904" s="350"/>
      <c r="X904" s="350"/>
      <c r="Y904" s="351">
        <v>19</v>
      </c>
      <c r="Z904" s="352"/>
      <c r="AA904" s="352"/>
      <c r="AB904" s="353"/>
      <c r="AC904" s="363" t="s">
        <v>495</v>
      </c>
      <c r="AD904" s="363"/>
      <c r="AE904" s="363"/>
      <c r="AF904" s="363"/>
      <c r="AG904" s="363"/>
      <c r="AH904" s="372" t="s">
        <v>562</v>
      </c>
      <c r="AI904" s="373"/>
      <c r="AJ904" s="373"/>
      <c r="AK904" s="373"/>
      <c r="AL904" s="357">
        <v>100</v>
      </c>
      <c r="AM904" s="358"/>
      <c r="AN904" s="358"/>
      <c r="AO904" s="359"/>
      <c r="AP904" s="360" t="s">
        <v>562</v>
      </c>
      <c r="AQ904" s="360"/>
      <c r="AR904" s="360"/>
      <c r="AS904" s="360"/>
      <c r="AT904" s="360"/>
      <c r="AU904" s="360"/>
      <c r="AV904" s="360"/>
      <c r="AW904" s="360"/>
      <c r="AX904" s="360"/>
    </row>
    <row r="905" spans="1:50" ht="65.25" customHeight="1" x14ac:dyDescent="0.15">
      <c r="A905" s="376">
        <v>3</v>
      </c>
      <c r="B905" s="376">
        <v>1</v>
      </c>
      <c r="C905" s="361" t="s">
        <v>655</v>
      </c>
      <c r="D905" s="347"/>
      <c r="E905" s="347"/>
      <c r="F905" s="347"/>
      <c r="G905" s="347"/>
      <c r="H905" s="347"/>
      <c r="I905" s="347"/>
      <c r="J905" s="348">
        <v>6050005002007</v>
      </c>
      <c r="K905" s="349"/>
      <c r="L905" s="349"/>
      <c r="M905" s="349"/>
      <c r="N905" s="349"/>
      <c r="O905" s="349"/>
      <c r="P905" s="362" t="s">
        <v>678</v>
      </c>
      <c r="Q905" s="350"/>
      <c r="R905" s="350"/>
      <c r="S905" s="350"/>
      <c r="T905" s="350"/>
      <c r="U905" s="350"/>
      <c r="V905" s="350"/>
      <c r="W905" s="350"/>
      <c r="X905" s="350"/>
      <c r="Y905" s="351">
        <v>19</v>
      </c>
      <c r="Z905" s="352"/>
      <c r="AA905" s="352"/>
      <c r="AB905" s="353"/>
      <c r="AC905" s="363" t="s">
        <v>495</v>
      </c>
      <c r="AD905" s="363"/>
      <c r="AE905" s="363"/>
      <c r="AF905" s="363"/>
      <c r="AG905" s="363"/>
      <c r="AH905" s="355" t="s">
        <v>562</v>
      </c>
      <c r="AI905" s="356"/>
      <c r="AJ905" s="356"/>
      <c r="AK905" s="356"/>
      <c r="AL905" s="357">
        <v>100</v>
      </c>
      <c r="AM905" s="358"/>
      <c r="AN905" s="358"/>
      <c r="AO905" s="359"/>
      <c r="AP905" s="360" t="s">
        <v>562</v>
      </c>
      <c r="AQ905" s="360"/>
      <c r="AR905" s="360"/>
      <c r="AS905" s="360"/>
      <c r="AT905" s="360"/>
      <c r="AU905" s="360"/>
      <c r="AV905" s="360"/>
      <c r="AW905" s="360"/>
      <c r="AX905" s="360"/>
    </row>
    <row r="906" spans="1:50" ht="65.25" customHeight="1" x14ac:dyDescent="0.15">
      <c r="A906" s="376">
        <v>4</v>
      </c>
      <c r="B906" s="376">
        <v>1</v>
      </c>
      <c r="C906" s="361" t="s">
        <v>655</v>
      </c>
      <c r="D906" s="347"/>
      <c r="E906" s="347"/>
      <c r="F906" s="347"/>
      <c r="G906" s="347"/>
      <c r="H906" s="347"/>
      <c r="I906" s="347"/>
      <c r="J906" s="348">
        <v>6050005002007</v>
      </c>
      <c r="K906" s="349"/>
      <c r="L906" s="349"/>
      <c r="M906" s="349"/>
      <c r="N906" s="349"/>
      <c r="O906" s="349"/>
      <c r="P906" s="362" t="s">
        <v>690</v>
      </c>
      <c r="Q906" s="350"/>
      <c r="R906" s="350"/>
      <c r="S906" s="350"/>
      <c r="T906" s="350"/>
      <c r="U906" s="350"/>
      <c r="V906" s="350"/>
      <c r="W906" s="350"/>
      <c r="X906" s="350"/>
      <c r="Y906" s="351">
        <v>18</v>
      </c>
      <c r="Z906" s="352"/>
      <c r="AA906" s="352"/>
      <c r="AB906" s="353"/>
      <c r="AC906" s="363" t="s">
        <v>495</v>
      </c>
      <c r="AD906" s="363"/>
      <c r="AE906" s="363"/>
      <c r="AF906" s="363"/>
      <c r="AG906" s="363"/>
      <c r="AH906" s="355" t="s">
        <v>562</v>
      </c>
      <c r="AI906" s="356"/>
      <c r="AJ906" s="356"/>
      <c r="AK906" s="356"/>
      <c r="AL906" s="357">
        <v>100</v>
      </c>
      <c r="AM906" s="358"/>
      <c r="AN906" s="358"/>
      <c r="AO906" s="359"/>
      <c r="AP906" s="360" t="s">
        <v>562</v>
      </c>
      <c r="AQ906" s="360"/>
      <c r="AR906" s="360"/>
      <c r="AS906" s="360"/>
      <c r="AT906" s="360"/>
      <c r="AU906" s="360"/>
      <c r="AV906" s="360"/>
      <c r="AW906" s="360"/>
      <c r="AX906" s="360"/>
    </row>
    <row r="907" spans="1:50" ht="75" customHeight="1" x14ac:dyDescent="0.15">
      <c r="A907" s="376">
        <v>5</v>
      </c>
      <c r="B907" s="376">
        <v>1</v>
      </c>
      <c r="C907" s="361" t="s">
        <v>668</v>
      </c>
      <c r="D907" s="347"/>
      <c r="E907" s="347"/>
      <c r="F907" s="347"/>
      <c r="G907" s="347"/>
      <c r="H907" s="347"/>
      <c r="I907" s="347"/>
      <c r="J907" s="348">
        <v>6050005002007</v>
      </c>
      <c r="K907" s="349"/>
      <c r="L907" s="349"/>
      <c r="M907" s="349"/>
      <c r="N907" s="349"/>
      <c r="O907" s="349"/>
      <c r="P907" s="362" t="s">
        <v>713</v>
      </c>
      <c r="Q907" s="350"/>
      <c r="R907" s="350"/>
      <c r="S907" s="350"/>
      <c r="T907" s="350"/>
      <c r="U907" s="350"/>
      <c r="V907" s="350"/>
      <c r="W907" s="350"/>
      <c r="X907" s="350"/>
      <c r="Y907" s="351">
        <v>16</v>
      </c>
      <c r="Z907" s="352"/>
      <c r="AA907" s="352"/>
      <c r="AB907" s="353"/>
      <c r="AC907" s="354" t="s">
        <v>492</v>
      </c>
      <c r="AD907" s="354"/>
      <c r="AE907" s="354"/>
      <c r="AF907" s="354"/>
      <c r="AG907" s="354"/>
      <c r="AH907" s="355">
        <v>8</v>
      </c>
      <c r="AI907" s="356"/>
      <c r="AJ907" s="356"/>
      <c r="AK907" s="356"/>
      <c r="AL907" s="357">
        <v>100</v>
      </c>
      <c r="AM907" s="358"/>
      <c r="AN907" s="358"/>
      <c r="AO907" s="359"/>
      <c r="AP907" s="360" t="s">
        <v>562</v>
      </c>
      <c r="AQ907" s="360"/>
      <c r="AR907" s="360"/>
      <c r="AS907" s="360"/>
      <c r="AT907" s="360"/>
      <c r="AU907" s="360"/>
      <c r="AV907" s="360"/>
      <c r="AW907" s="360"/>
      <c r="AX907" s="360"/>
    </row>
    <row r="908" spans="1:50" ht="65.25" customHeight="1" x14ac:dyDescent="0.15">
      <c r="A908" s="376">
        <v>6</v>
      </c>
      <c r="B908" s="376">
        <v>1</v>
      </c>
      <c r="C908" s="361" t="s">
        <v>654</v>
      </c>
      <c r="D908" s="347"/>
      <c r="E908" s="347"/>
      <c r="F908" s="347"/>
      <c r="G908" s="347"/>
      <c r="H908" s="347"/>
      <c r="I908" s="347"/>
      <c r="J908" s="348">
        <v>9013205001282</v>
      </c>
      <c r="K908" s="349"/>
      <c r="L908" s="349"/>
      <c r="M908" s="349"/>
      <c r="N908" s="349"/>
      <c r="O908" s="349"/>
      <c r="P908" s="362" t="s">
        <v>736</v>
      </c>
      <c r="Q908" s="350"/>
      <c r="R908" s="350"/>
      <c r="S908" s="350"/>
      <c r="T908" s="350"/>
      <c r="U908" s="350"/>
      <c r="V908" s="350"/>
      <c r="W908" s="350"/>
      <c r="X908" s="350"/>
      <c r="Y908" s="351">
        <v>99</v>
      </c>
      <c r="Z908" s="352"/>
      <c r="AA908" s="352"/>
      <c r="AB908" s="353"/>
      <c r="AC908" s="354" t="s">
        <v>495</v>
      </c>
      <c r="AD908" s="354"/>
      <c r="AE908" s="354"/>
      <c r="AF908" s="354"/>
      <c r="AG908" s="354"/>
      <c r="AH908" s="355" t="s">
        <v>562</v>
      </c>
      <c r="AI908" s="356"/>
      <c r="AJ908" s="356"/>
      <c r="AK908" s="356"/>
      <c r="AL908" s="357">
        <v>100</v>
      </c>
      <c r="AM908" s="358"/>
      <c r="AN908" s="358"/>
      <c r="AO908" s="359"/>
      <c r="AP908" s="360" t="s">
        <v>562</v>
      </c>
      <c r="AQ908" s="360"/>
      <c r="AR908" s="360"/>
      <c r="AS908" s="360"/>
      <c r="AT908" s="360"/>
      <c r="AU908" s="360"/>
      <c r="AV908" s="360"/>
      <c r="AW908" s="360"/>
      <c r="AX908" s="360"/>
    </row>
    <row r="909" spans="1:50" ht="65.25" customHeight="1" x14ac:dyDescent="0.15">
      <c r="A909" s="376">
        <v>7</v>
      </c>
      <c r="B909" s="376">
        <v>1</v>
      </c>
      <c r="C909" s="361" t="s">
        <v>654</v>
      </c>
      <c r="D909" s="347"/>
      <c r="E909" s="347"/>
      <c r="F909" s="347"/>
      <c r="G909" s="347"/>
      <c r="H909" s="347"/>
      <c r="I909" s="347"/>
      <c r="J909" s="348">
        <v>9013205001282</v>
      </c>
      <c r="K909" s="349"/>
      <c r="L909" s="349"/>
      <c r="M909" s="349"/>
      <c r="N909" s="349"/>
      <c r="O909" s="349"/>
      <c r="P909" s="362" t="s">
        <v>737</v>
      </c>
      <c r="Q909" s="350"/>
      <c r="R909" s="350"/>
      <c r="S909" s="350"/>
      <c r="T909" s="350"/>
      <c r="U909" s="350"/>
      <c r="V909" s="350"/>
      <c r="W909" s="350"/>
      <c r="X909" s="350"/>
      <c r="Y909" s="351">
        <v>20</v>
      </c>
      <c r="Z909" s="352"/>
      <c r="AA909" s="352"/>
      <c r="AB909" s="353"/>
      <c r="AC909" s="354" t="s">
        <v>495</v>
      </c>
      <c r="AD909" s="354"/>
      <c r="AE909" s="354"/>
      <c r="AF909" s="354"/>
      <c r="AG909" s="354"/>
      <c r="AH909" s="355" t="s">
        <v>562</v>
      </c>
      <c r="AI909" s="356"/>
      <c r="AJ909" s="356"/>
      <c r="AK909" s="356"/>
      <c r="AL909" s="357">
        <v>100</v>
      </c>
      <c r="AM909" s="358"/>
      <c r="AN909" s="358"/>
      <c r="AO909" s="359"/>
      <c r="AP909" s="360" t="s">
        <v>743</v>
      </c>
      <c r="AQ909" s="360"/>
      <c r="AR909" s="360"/>
      <c r="AS909" s="360"/>
      <c r="AT909" s="360"/>
      <c r="AU909" s="360"/>
      <c r="AV909" s="360"/>
      <c r="AW909" s="360"/>
      <c r="AX909" s="360"/>
    </row>
    <row r="910" spans="1:50" ht="65.25" customHeight="1" x14ac:dyDescent="0.15">
      <c r="A910" s="376">
        <v>8</v>
      </c>
      <c r="B910" s="376">
        <v>1</v>
      </c>
      <c r="C910" s="361" t="s">
        <v>741</v>
      </c>
      <c r="D910" s="347"/>
      <c r="E910" s="347"/>
      <c r="F910" s="347"/>
      <c r="G910" s="347"/>
      <c r="H910" s="347"/>
      <c r="I910" s="347"/>
      <c r="J910" s="348">
        <v>4050001007242</v>
      </c>
      <c r="K910" s="349"/>
      <c r="L910" s="349"/>
      <c r="M910" s="349"/>
      <c r="N910" s="349"/>
      <c r="O910" s="349"/>
      <c r="P910" s="362" t="s">
        <v>742</v>
      </c>
      <c r="Q910" s="350"/>
      <c r="R910" s="350"/>
      <c r="S910" s="350"/>
      <c r="T910" s="350"/>
      <c r="U910" s="350"/>
      <c r="V910" s="350"/>
      <c r="W910" s="350"/>
      <c r="X910" s="350"/>
      <c r="Y910" s="351">
        <v>100</v>
      </c>
      <c r="Z910" s="352"/>
      <c r="AA910" s="352"/>
      <c r="AB910" s="353"/>
      <c r="AC910" s="354" t="s">
        <v>495</v>
      </c>
      <c r="AD910" s="354"/>
      <c r="AE910" s="354"/>
      <c r="AF910" s="354"/>
      <c r="AG910" s="354"/>
      <c r="AH910" s="355" t="s">
        <v>562</v>
      </c>
      <c r="AI910" s="356"/>
      <c r="AJ910" s="356"/>
      <c r="AK910" s="356"/>
      <c r="AL910" s="357">
        <v>100</v>
      </c>
      <c r="AM910" s="358"/>
      <c r="AN910" s="358"/>
      <c r="AO910" s="359"/>
      <c r="AP910" s="360" t="s">
        <v>562</v>
      </c>
      <c r="AQ910" s="360"/>
      <c r="AR910" s="360"/>
      <c r="AS910" s="360"/>
      <c r="AT910" s="360"/>
      <c r="AU910" s="360"/>
      <c r="AV910" s="360"/>
      <c r="AW910" s="360"/>
      <c r="AX910" s="360"/>
    </row>
    <row r="911" spans="1:50" ht="65.25" customHeight="1" x14ac:dyDescent="0.15">
      <c r="A911" s="376">
        <v>9</v>
      </c>
      <c r="B911" s="376">
        <v>1</v>
      </c>
      <c r="C911" s="361" t="s">
        <v>673</v>
      </c>
      <c r="D911" s="347"/>
      <c r="E911" s="347"/>
      <c r="F911" s="347"/>
      <c r="G911" s="347"/>
      <c r="H911" s="347"/>
      <c r="I911" s="347"/>
      <c r="J911" s="348">
        <v>4010005018545</v>
      </c>
      <c r="K911" s="349"/>
      <c r="L911" s="349"/>
      <c r="M911" s="349"/>
      <c r="N911" s="349"/>
      <c r="O911" s="349"/>
      <c r="P911" s="362" t="s">
        <v>738</v>
      </c>
      <c r="Q911" s="350"/>
      <c r="R911" s="350"/>
      <c r="S911" s="350"/>
      <c r="T911" s="350"/>
      <c r="U911" s="350"/>
      <c r="V911" s="350"/>
      <c r="W911" s="350"/>
      <c r="X911" s="350"/>
      <c r="Y911" s="351">
        <v>99</v>
      </c>
      <c r="Z911" s="352"/>
      <c r="AA911" s="352"/>
      <c r="AB911" s="353"/>
      <c r="AC911" s="354" t="s">
        <v>495</v>
      </c>
      <c r="AD911" s="354"/>
      <c r="AE911" s="354"/>
      <c r="AF911" s="354"/>
      <c r="AG911" s="354"/>
      <c r="AH911" s="355" t="s">
        <v>562</v>
      </c>
      <c r="AI911" s="356"/>
      <c r="AJ911" s="356"/>
      <c r="AK911" s="356"/>
      <c r="AL911" s="357">
        <v>100</v>
      </c>
      <c r="AM911" s="358"/>
      <c r="AN911" s="358"/>
      <c r="AO911" s="359"/>
      <c r="AP911" s="360" t="s">
        <v>562</v>
      </c>
      <c r="AQ911" s="360"/>
      <c r="AR911" s="360"/>
      <c r="AS911" s="360"/>
      <c r="AT911" s="360"/>
      <c r="AU911" s="360"/>
      <c r="AV911" s="360"/>
      <c r="AW911" s="360"/>
      <c r="AX911" s="360"/>
    </row>
    <row r="912" spans="1:50" ht="65.25" customHeight="1" x14ac:dyDescent="0.15">
      <c r="A912" s="376">
        <v>10</v>
      </c>
      <c r="B912" s="376">
        <v>1</v>
      </c>
      <c r="C912" s="361" t="s">
        <v>665</v>
      </c>
      <c r="D912" s="347"/>
      <c r="E912" s="347"/>
      <c r="F912" s="347"/>
      <c r="G912" s="347"/>
      <c r="H912" s="347"/>
      <c r="I912" s="347"/>
      <c r="J912" s="348">
        <v>7370005002147</v>
      </c>
      <c r="K912" s="349"/>
      <c r="L912" s="349"/>
      <c r="M912" s="349"/>
      <c r="N912" s="349"/>
      <c r="O912" s="349"/>
      <c r="P912" s="362" t="s">
        <v>739</v>
      </c>
      <c r="Q912" s="350"/>
      <c r="R912" s="350"/>
      <c r="S912" s="350"/>
      <c r="T912" s="350"/>
      <c r="U912" s="350"/>
      <c r="V912" s="350"/>
      <c r="W912" s="350"/>
      <c r="X912" s="350"/>
      <c r="Y912" s="351">
        <v>99</v>
      </c>
      <c r="Z912" s="352"/>
      <c r="AA912" s="352"/>
      <c r="AB912" s="353"/>
      <c r="AC912" s="354" t="s">
        <v>495</v>
      </c>
      <c r="AD912" s="354"/>
      <c r="AE912" s="354"/>
      <c r="AF912" s="354"/>
      <c r="AG912" s="354"/>
      <c r="AH912" s="355" t="s">
        <v>562</v>
      </c>
      <c r="AI912" s="356"/>
      <c r="AJ912" s="356"/>
      <c r="AK912" s="356"/>
      <c r="AL912" s="357">
        <v>100</v>
      </c>
      <c r="AM912" s="358"/>
      <c r="AN912" s="358"/>
      <c r="AO912" s="359"/>
      <c r="AP912" s="360" t="s">
        <v>562</v>
      </c>
      <c r="AQ912" s="360"/>
      <c r="AR912" s="360"/>
      <c r="AS912" s="360"/>
      <c r="AT912" s="360"/>
      <c r="AU912" s="360"/>
      <c r="AV912" s="360"/>
      <c r="AW912" s="360"/>
      <c r="AX912" s="360"/>
    </row>
    <row r="913" spans="1:50" ht="78.75" customHeight="1" x14ac:dyDescent="0.15">
      <c r="A913" s="376">
        <v>11</v>
      </c>
      <c r="B913" s="376">
        <v>1</v>
      </c>
      <c r="C913" s="361" t="s">
        <v>657</v>
      </c>
      <c r="D913" s="347"/>
      <c r="E913" s="347"/>
      <c r="F913" s="347"/>
      <c r="G913" s="347"/>
      <c r="H913" s="347"/>
      <c r="I913" s="347"/>
      <c r="J913" s="348">
        <v>3130005005532</v>
      </c>
      <c r="K913" s="349"/>
      <c r="L913" s="349"/>
      <c r="M913" s="349"/>
      <c r="N913" s="349"/>
      <c r="O913" s="349"/>
      <c r="P913" s="362" t="s">
        <v>675</v>
      </c>
      <c r="Q913" s="350"/>
      <c r="R913" s="350"/>
      <c r="S913" s="350"/>
      <c r="T913" s="350"/>
      <c r="U913" s="350"/>
      <c r="V913" s="350"/>
      <c r="W913" s="350"/>
      <c r="X913" s="350"/>
      <c r="Y913" s="351">
        <v>20</v>
      </c>
      <c r="Z913" s="352"/>
      <c r="AA913" s="352"/>
      <c r="AB913" s="353"/>
      <c r="AC913" s="354" t="s">
        <v>495</v>
      </c>
      <c r="AD913" s="354"/>
      <c r="AE913" s="354"/>
      <c r="AF913" s="354"/>
      <c r="AG913" s="354"/>
      <c r="AH913" s="355" t="s">
        <v>562</v>
      </c>
      <c r="AI913" s="356"/>
      <c r="AJ913" s="356"/>
      <c r="AK913" s="356"/>
      <c r="AL913" s="357">
        <v>100</v>
      </c>
      <c r="AM913" s="358"/>
      <c r="AN913" s="358"/>
      <c r="AO913" s="359"/>
      <c r="AP913" s="360" t="s">
        <v>562</v>
      </c>
      <c r="AQ913" s="360"/>
      <c r="AR913" s="360"/>
      <c r="AS913" s="360"/>
      <c r="AT913" s="360"/>
      <c r="AU913" s="360"/>
      <c r="AV913" s="360"/>
      <c r="AW913" s="360"/>
      <c r="AX913" s="360"/>
    </row>
    <row r="914" spans="1:50" ht="67.5" customHeight="1" x14ac:dyDescent="0.15">
      <c r="A914" s="376">
        <v>12</v>
      </c>
      <c r="B914" s="376">
        <v>1</v>
      </c>
      <c r="C914" s="361" t="s">
        <v>735</v>
      </c>
      <c r="D914" s="347"/>
      <c r="E914" s="347"/>
      <c r="F914" s="347"/>
      <c r="G914" s="347"/>
      <c r="H914" s="347"/>
      <c r="I914" s="347"/>
      <c r="J914" s="348">
        <v>7020001121200</v>
      </c>
      <c r="K914" s="349"/>
      <c r="L914" s="349"/>
      <c r="M914" s="349"/>
      <c r="N914" s="349"/>
      <c r="O914" s="349"/>
      <c r="P914" s="362" t="s">
        <v>740</v>
      </c>
      <c r="Q914" s="350"/>
      <c r="R914" s="350"/>
      <c r="S914" s="350"/>
      <c r="T914" s="350"/>
      <c r="U914" s="350"/>
      <c r="V914" s="350"/>
      <c r="W914" s="350"/>
      <c r="X914" s="350"/>
      <c r="Y914" s="351">
        <v>19</v>
      </c>
      <c r="Z914" s="352"/>
      <c r="AA914" s="352"/>
      <c r="AB914" s="353"/>
      <c r="AC914" s="354" t="s">
        <v>495</v>
      </c>
      <c r="AD914" s="354"/>
      <c r="AE914" s="354"/>
      <c r="AF914" s="354"/>
      <c r="AG914" s="354"/>
      <c r="AH914" s="355">
        <v>8</v>
      </c>
      <c r="AI914" s="356"/>
      <c r="AJ914" s="356"/>
      <c r="AK914" s="356"/>
      <c r="AL914" s="357">
        <v>100</v>
      </c>
      <c r="AM914" s="358"/>
      <c r="AN914" s="358"/>
      <c r="AO914" s="359"/>
      <c r="AP914" s="360" t="s">
        <v>562</v>
      </c>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61"/>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61"/>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62"/>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61"/>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458</v>
      </c>
      <c r="AD935" s="149"/>
      <c r="AE935" s="149"/>
      <c r="AF935" s="149"/>
      <c r="AG935" s="149"/>
      <c r="AH935" s="367" t="s">
        <v>483</v>
      </c>
      <c r="AI935" s="364"/>
      <c r="AJ935" s="364"/>
      <c r="AK935" s="364"/>
      <c r="AL935" s="364" t="s">
        <v>21</v>
      </c>
      <c r="AM935" s="364"/>
      <c r="AN935" s="364"/>
      <c r="AO935" s="369"/>
      <c r="AP935" s="370" t="s">
        <v>419</v>
      </c>
      <c r="AQ935" s="370"/>
      <c r="AR935" s="370"/>
      <c r="AS935" s="370"/>
      <c r="AT935" s="370"/>
      <c r="AU935" s="370"/>
      <c r="AV935" s="370"/>
      <c r="AW935" s="370"/>
      <c r="AX935" s="370"/>
    </row>
    <row r="936" spans="1:50" ht="55.5" customHeight="1" x14ac:dyDescent="0.15">
      <c r="A936" s="376">
        <v>1</v>
      </c>
      <c r="B936" s="376">
        <v>1</v>
      </c>
      <c r="C936" s="347" t="s">
        <v>655</v>
      </c>
      <c r="D936" s="347"/>
      <c r="E936" s="347"/>
      <c r="F936" s="347"/>
      <c r="G936" s="347"/>
      <c r="H936" s="347"/>
      <c r="I936" s="347"/>
      <c r="J936" s="348">
        <v>6050005002007</v>
      </c>
      <c r="K936" s="349"/>
      <c r="L936" s="349"/>
      <c r="M936" s="349"/>
      <c r="N936" s="349"/>
      <c r="O936" s="349"/>
      <c r="P936" s="362" t="s">
        <v>709</v>
      </c>
      <c r="Q936" s="350"/>
      <c r="R936" s="350"/>
      <c r="S936" s="350"/>
      <c r="T936" s="350"/>
      <c r="U936" s="350"/>
      <c r="V936" s="350"/>
      <c r="W936" s="350"/>
      <c r="X936" s="350"/>
      <c r="Y936" s="351">
        <v>39</v>
      </c>
      <c r="Z936" s="352"/>
      <c r="AA936" s="352"/>
      <c r="AB936" s="353"/>
      <c r="AC936" s="363" t="s">
        <v>495</v>
      </c>
      <c r="AD936" s="371"/>
      <c r="AE936" s="371"/>
      <c r="AF936" s="371"/>
      <c r="AG936" s="371"/>
      <c r="AH936" s="372" t="s">
        <v>562</v>
      </c>
      <c r="AI936" s="373"/>
      <c r="AJ936" s="373"/>
      <c r="AK936" s="373"/>
      <c r="AL936" s="357">
        <v>100</v>
      </c>
      <c r="AM936" s="358"/>
      <c r="AN936" s="358"/>
      <c r="AO936" s="359"/>
      <c r="AP936" s="360" t="s">
        <v>562</v>
      </c>
      <c r="AQ936" s="360"/>
      <c r="AR936" s="360"/>
      <c r="AS936" s="360"/>
      <c r="AT936" s="360"/>
      <c r="AU936" s="360"/>
      <c r="AV936" s="360"/>
      <c r="AW936" s="360"/>
      <c r="AX936" s="360"/>
    </row>
    <row r="937" spans="1:50" ht="55.5" customHeight="1" x14ac:dyDescent="0.15">
      <c r="A937" s="376">
        <v>2</v>
      </c>
      <c r="B937" s="376">
        <v>1</v>
      </c>
      <c r="C937" s="347" t="s">
        <v>655</v>
      </c>
      <c r="D937" s="347"/>
      <c r="E937" s="347"/>
      <c r="F937" s="347"/>
      <c r="G937" s="347"/>
      <c r="H937" s="347"/>
      <c r="I937" s="347"/>
      <c r="J937" s="348">
        <v>6050005002007</v>
      </c>
      <c r="K937" s="349"/>
      <c r="L937" s="349"/>
      <c r="M937" s="349"/>
      <c r="N937" s="349"/>
      <c r="O937" s="349"/>
      <c r="P937" s="362" t="s">
        <v>670</v>
      </c>
      <c r="Q937" s="350"/>
      <c r="R937" s="350"/>
      <c r="S937" s="350"/>
      <c r="T937" s="350"/>
      <c r="U937" s="350"/>
      <c r="V937" s="350"/>
      <c r="W937" s="350"/>
      <c r="X937" s="350"/>
      <c r="Y937" s="351">
        <v>26</v>
      </c>
      <c r="Z937" s="352"/>
      <c r="AA937" s="352"/>
      <c r="AB937" s="353"/>
      <c r="AC937" s="363" t="s">
        <v>495</v>
      </c>
      <c r="AD937" s="363"/>
      <c r="AE937" s="363"/>
      <c r="AF937" s="363"/>
      <c r="AG937" s="363"/>
      <c r="AH937" s="372" t="s">
        <v>562</v>
      </c>
      <c r="AI937" s="373"/>
      <c r="AJ937" s="373"/>
      <c r="AK937" s="373"/>
      <c r="AL937" s="357">
        <v>100</v>
      </c>
      <c r="AM937" s="358"/>
      <c r="AN937" s="358"/>
      <c r="AO937" s="359"/>
      <c r="AP937" s="360" t="s">
        <v>562</v>
      </c>
      <c r="AQ937" s="360"/>
      <c r="AR937" s="360"/>
      <c r="AS937" s="360"/>
      <c r="AT937" s="360"/>
      <c r="AU937" s="360"/>
      <c r="AV937" s="360"/>
      <c r="AW937" s="360"/>
      <c r="AX937" s="360"/>
    </row>
    <row r="938" spans="1:50" ht="55.5" customHeight="1" x14ac:dyDescent="0.15">
      <c r="A938" s="376">
        <v>3</v>
      </c>
      <c r="B938" s="376">
        <v>1</v>
      </c>
      <c r="C938" s="361" t="s">
        <v>655</v>
      </c>
      <c r="D938" s="347"/>
      <c r="E938" s="347"/>
      <c r="F938" s="347"/>
      <c r="G938" s="347"/>
      <c r="H938" s="347"/>
      <c r="I938" s="347"/>
      <c r="J938" s="348">
        <v>6050005002007</v>
      </c>
      <c r="K938" s="349"/>
      <c r="L938" s="349"/>
      <c r="M938" s="349"/>
      <c r="N938" s="349"/>
      <c r="O938" s="349"/>
      <c r="P938" s="362" t="s">
        <v>724</v>
      </c>
      <c r="Q938" s="350"/>
      <c r="R938" s="350"/>
      <c r="S938" s="350"/>
      <c r="T938" s="350"/>
      <c r="U938" s="350"/>
      <c r="V938" s="350"/>
      <c r="W938" s="350"/>
      <c r="X938" s="350"/>
      <c r="Y938" s="351">
        <v>17</v>
      </c>
      <c r="Z938" s="352"/>
      <c r="AA938" s="352"/>
      <c r="AB938" s="353"/>
      <c r="AC938" s="363" t="s">
        <v>495</v>
      </c>
      <c r="AD938" s="363"/>
      <c r="AE938" s="363"/>
      <c r="AF938" s="363"/>
      <c r="AG938" s="363"/>
      <c r="AH938" s="355" t="s">
        <v>562</v>
      </c>
      <c r="AI938" s="356"/>
      <c r="AJ938" s="356"/>
      <c r="AK938" s="356"/>
      <c r="AL938" s="357">
        <v>100</v>
      </c>
      <c r="AM938" s="358"/>
      <c r="AN938" s="358"/>
      <c r="AO938" s="359"/>
      <c r="AP938" s="360" t="s">
        <v>562</v>
      </c>
      <c r="AQ938" s="360"/>
      <c r="AR938" s="360"/>
      <c r="AS938" s="360"/>
      <c r="AT938" s="360"/>
      <c r="AU938" s="360"/>
      <c r="AV938" s="360"/>
      <c r="AW938" s="360"/>
      <c r="AX938" s="360"/>
    </row>
    <row r="939" spans="1:50" ht="60.75" customHeight="1" x14ac:dyDescent="0.15">
      <c r="A939" s="376">
        <v>4</v>
      </c>
      <c r="B939" s="376">
        <v>1</v>
      </c>
      <c r="C939" s="361" t="s">
        <v>655</v>
      </c>
      <c r="D939" s="347"/>
      <c r="E939" s="347"/>
      <c r="F939" s="347"/>
      <c r="G939" s="347"/>
      <c r="H939" s="347"/>
      <c r="I939" s="347"/>
      <c r="J939" s="348">
        <v>6050005002007</v>
      </c>
      <c r="K939" s="349"/>
      <c r="L939" s="349"/>
      <c r="M939" s="349"/>
      <c r="N939" s="349"/>
      <c r="O939" s="349"/>
      <c r="P939" s="362" t="s">
        <v>710</v>
      </c>
      <c r="Q939" s="350"/>
      <c r="R939" s="350"/>
      <c r="S939" s="350"/>
      <c r="T939" s="350"/>
      <c r="U939" s="350"/>
      <c r="V939" s="350"/>
      <c r="W939" s="350"/>
      <c r="X939" s="350"/>
      <c r="Y939" s="351">
        <v>10</v>
      </c>
      <c r="Z939" s="352"/>
      <c r="AA939" s="352"/>
      <c r="AB939" s="353"/>
      <c r="AC939" s="363" t="s">
        <v>495</v>
      </c>
      <c r="AD939" s="363"/>
      <c r="AE939" s="363"/>
      <c r="AF939" s="363"/>
      <c r="AG939" s="363"/>
      <c r="AH939" s="355" t="s">
        <v>562</v>
      </c>
      <c r="AI939" s="356"/>
      <c r="AJ939" s="356"/>
      <c r="AK939" s="356"/>
      <c r="AL939" s="357">
        <v>100</v>
      </c>
      <c r="AM939" s="358"/>
      <c r="AN939" s="358"/>
      <c r="AO939" s="359"/>
      <c r="AP939" s="360" t="s">
        <v>562</v>
      </c>
      <c r="AQ939" s="360"/>
      <c r="AR939" s="360"/>
      <c r="AS939" s="360"/>
      <c r="AT939" s="360"/>
      <c r="AU939" s="360"/>
      <c r="AV939" s="360"/>
      <c r="AW939" s="360"/>
      <c r="AX939" s="360"/>
    </row>
    <row r="940" spans="1:50" ht="55.5" customHeight="1" x14ac:dyDescent="0.15">
      <c r="A940" s="376">
        <v>5</v>
      </c>
      <c r="B940" s="376">
        <v>1</v>
      </c>
      <c r="C940" s="361" t="s">
        <v>663</v>
      </c>
      <c r="D940" s="347"/>
      <c r="E940" s="347"/>
      <c r="F940" s="347"/>
      <c r="G940" s="347"/>
      <c r="H940" s="347"/>
      <c r="I940" s="347"/>
      <c r="J940" s="348">
        <v>7011005000358</v>
      </c>
      <c r="K940" s="349"/>
      <c r="L940" s="349"/>
      <c r="M940" s="349"/>
      <c r="N940" s="349"/>
      <c r="O940" s="349"/>
      <c r="P940" s="362" t="s">
        <v>723</v>
      </c>
      <c r="Q940" s="350"/>
      <c r="R940" s="350"/>
      <c r="S940" s="350"/>
      <c r="T940" s="350"/>
      <c r="U940" s="350"/>
      <c r="V940" s="350"/>
      <c r="W940" s="350"/>
      <c r="X940" s="350"/>
      <c r="Y940" s="351">
        <v>25</v>
      </c>
      <c r="Z940" s="352"/>
      <c r="AA940" s="352"/>
      <c r="AB940" s="353"/>
      <c r="AC940" s="354" t="s">
        <v>495</v>
      </c>
      <c r="AD940" s="354"/>
      <c r="AE940" s="354"/>
      <c r="AF940" s="354"/>
      <c r="AG940" s="354"/>
      <c r="AH940" s="355" t="s">
        <v>562</v>
      </c>
      <c r="AI940" s="356"/>
      <c r="AJ940" s="356"/>
      <c r="AK940" s="356"/>
      <c r="AL940" s="357">
        <v>100</v>
      </c>
      <c r="AM940" s="358"/>
      <c r="AN940" s="358"/>
      <c r="AO940" s="359"/>
      <c r="AP940" s="360" t="s">
        <v>562</v>
      </c>
      <c r="AQ940" s="360"/>
      <c r="AR940" s="360"/>
      <c r="AS940" s="360"/>
      <c r="AT940" s="360"/>
      <c r="AU940" s="360"/>
      <c r="AV940" s="360"/>
      <c r="AW940" s="360"/>
      <c r="AX940" s="360"/>
    </row>
    <row r="941" spans="1:50" ht="71.25" customHeight="1" x14ac:dyDescent="0.15">
      <c r="A941" s="376">
        <v>6</v>
      </c>
      <c r="B941" s="376">
        <v>1</v>
      </c>
      <c r="C941" s="347" t="s">
        <v>659</v>
      </c>
      <c r="D941" s="347"/>
      <c r="E941" s="347"/>
      <c r="F941" s="347"/>
      <c r="G941" s="347"/>
      <c r="H941" s="347"/>
      <c r="I941" s="347"/>
      <c r="J941" s="348">
        <v>7011005000358</v>
      </c>
      <c r="K941" s="349"/>
      <c r="L941" s="349"/>
      <c r="M941" s="349"/>
      <c r="N941" s="349"/>
      <c r="O941" s="349"/>
      <c r="P941" s="362" t="s">
        <v>714</v>
      </c>
      <c r="Q941" s="350"/>
      <c r="R941" s="350"/>
      <c r="S941" s="350"/>
      <c r="T941" s="350"/>
      <c r="U941" s="350"/>
      <c r="V941" s="350"/>
      <c r="W941" s="350"/>
      <c r="X941" s="350"/>
      <c r="Y941" s="351">
        <v>1</v>
      </c>
      <c r="Z941" s="352"/>
      <c r="AA941" s="352"/>
      <c r="AB941" s="353"/>
      <c r="AC941" s="354" t="s">
        <v>495</v>
      </c>
      <c r="AD941" s="354"/>
      <c r="AE941" s="354"/>
      <c r="AF941" s="354"/>
      <c r="AG941" s="354"/>
      <c r="AH941" s="355" t="s">
        <v>562</v>
      </c>
      <c r="AI941" s="356"/>
      <c r="AJ941" s="356"/>
      <c r="AK941" s="356"/>
      <c r="AL941" s="357">
        <v>100</v>
      </c>
      <c r="AM941" s="358"/>
      <c r="AN941" s="358"/>
      <c r="AO941" s="359"/>
      <c r="AP941" s="360" t="s">
        <v>562</v>
      </c>
      <c r="AQ941" s="360"/>
      <c r="AR941" s="360"/>
      <c r="AS941" s="360"/>
      <c r="AT941" s="360"/>
      <c r="AU941" s="360"/>
      <c r="AV941" s="360"/>
      <c r="AW941" s="360"/>
      <c r="AX941" s="360"/>
    </row>
    <row r="942" spans="1:50" ht="55.5" customHeight="1" x14ac:dyDescent="0.15">
      <c r="A942" s="376">
        <v>7</v>
      </c>
      <c r="B942" s="376">
        <v>1</v>
      </c>
      <c r="C942" s="347" t="s">
        <v>665</v>
      </c>
      <c r="D942" s="347"/>
      <c r="E942" s="347"/>
      <c r="F942" s="347"/>
      <c r="G942" s="347"/>
      <c r="H942" s="347"/>
      <c r="I942" s="347"/>
      <c r="J942" s="348">
        <v>7370005002147</v>
      </c>
      <c r="K942" s="349"/>
      <c r="L942" s="349"/>
      <c r="M942" s="349"/>
      <c r="N942" s="349"/>
      <c r="O942" s="349"/>
      <c r="P942" s="362" t="s">
        <v>672</v>
      </c>
      <c r="Q942" s="350"/>
      <c r="R942" s="350"/>
      <c r="S942" s="350"/>
      <c r="T942" s="350"/>
      <c r="U942" s="350"/>
      <c r="V942" s="350"/>
      <c r="W942" s="350"/>
      <c r="X942" s="350"/>
      <c r="Y942" s="351">
        <v>23</v>
      </c>
      <c r="Z942" s="352"/>
      <c r="AA942" s="352"/>
      <c r="AB942" s="353"/>
      <c r="AC942" s="354" t="s">
        <v>495</v>
      </c>
      <c r="AD942" s="354"/>
      <c r="AE942" s="354"/>
      <c r="AF942" s="354"/>
      <c r="AG942" s="354"/>
      <c r="AH942" s="355" t="s">
        <v>562</v>
      </c>
      <c r="AI942" s="356"/>
      <c r="AJ942" s="356"/>
      <c r="AK942" s="356"/>
      <c r="AL942" s="357">
        <v>100</v>
      </c>
      <c r="AM942" s="358"/>
      <c r="AN942" s="358"/>
      <c r="AO942" s="359"/>
      <c r="AP942" s="360" t="s">
        <v>562</v>
      </c>
      <c r="AQ942" s="360"/>
      <c r="AR942" s="360"/>
      <c r="AS942" s="360"/>
      <c r="AT942" s="360"/>
      <c r="AU942" s="360"/>
      <c r="AV942" s="360"/>
      <c r="AW942" s="360"/>
      <c r="AX942" s="360"/>
    </row>
    <row r="943" spans="1:50" ht="55.5" customHeight="1" x14ac:dyDescent="0.15">
      <c r="A943" s="376">
        <v>8</v>
      </c>
      <c r="B943" s="376">
        <v>1</v>
      </c>
      <c r="C943" s="361" t="s">
        <v>701</v>
      </c>
      <c r="D943" s="347"/>
      <c r="E943" s="347"/>
      <c r="F943" s="347"/>
      <c r="G943" s="347"/>
      <c r="H943" s="347"/>
      <c r="I943" s="347"/>
      <c r="J943" s="348">
        <v>4050001024551</v>
      </c>
      <c r="K943" s="349"/>
      <c r="L943" s="349"/>
      <c r="M943" s="349"/>
      <c r="N943" s="349"/>
      <c r="O943" s="349"/>
      <c r="P943" s="362" t="s">
        <v>722</v>
      </c>
      <c r="Q943" s="350"/>
      <c r="R943" s="350"/>
      <c r="S943" s="350"/>
      <c r="T943" s="350"/>
      <c r="U943" s="350"/>
      <c r="V943" s="350"/>
      <c r="W943" s="350"/>
      <c r="X943" s="350"/>
      <c r="Y943" s="351">
        <v>18</v>
      </c>
      <c r="Z943" s="352"/>
      <c r="AA943" s="352"/>
      <c r="AB943" s="353"/>
      <c r="AC943" s="354" t="s">
        <v>495</v>
      </c>
      <c r="AD943" s="354"/>
      <c r="AE943" s="354"/>
      <c r="AF943" s="354"/>
      <c r="AG943" s="354"/>
      <c r="AH943" s="355" t="s">
        <v>562</v>
      </c>
      <c r="AI943" s="356"/>
      <c r="AJ943" s="356"/>
      <c r="AK943" s="356"/>
      <c r="AL943" s="357">
        <v>100</v>
      </c>
      <c r="AM943" s="358"/>
      <c r="AN943" s="358"/>
      <c r="AO943" s="359"/>
      <c r="AP943" s="360" t="s">
        <v>562</v>
      </c>
      <c r="AQ943" s="360"/>
      <c r="AR943" s="360"/>
      <c r="AS943" s="360"/>
      <c r="AT943" s="360"/>
      <c r="AU943" s="360"/>
      <c r="AV943" s="360"/>
      <c r="AW943" s="360"/>
      <c r="AX943" s="360"/>
    </row>
    <row r="944" spans="1:50" ht="55.5" customHeight="1" x14ac:dyDescent="0.15">
      <c r="A944" s="376">
        <v>9</v>
      </c>
      <c r="B944" s="376">
        <v>1</v>
      </c>
      <c r="C944" s="361" t="s">
        <v>702</v>
      </c>
      <c r="D944" s="347"/>
      <c r="E944" s="347"/>
      <c r="F944" s="347"/>
      <c r="G944" s="347"/>
      <c r="H944" s="347"/>
      <c r="I944" s="347"/>
      <c r="J944" s="348">
        <v>4050001007242</v>
      </c>
      <c r="K944" s="349"/>
      <c r="L944" s="349"/>
      <c r="M944" s="349"/>
      <c r="N944" s="349"/>
      <c r="O944" s="349"/>
      <c r="P944" s="362" t="s">
        <v>692</v>
      </c>
      <c r="Q944" s="350"/>
      <c r="R944" s="350"/>
      <c r="S944" s="350"/>
      <c r="T944" s="350"/>
      <c r="U944" s="350"/>
      <c r="V944" s="350"/>
      <c r="W944" s="350"/>
      <c r="X944" s="350"/>
      <c r="Y944" s="351">
        <v>15</v>
      </c>
      <c r="Z944" s="352"/>
      <c r="AA944" s="352"/>
      <c r="AB944" s="353"/>
      <c r="AC944" s="354" t="s">
        <v>495</v>
      </c>
      <c r="AD944" s="354"/>
      <c r="AE944" s="354"/>
      <c r="AF944" s="354"/>
      <c r="AG944" s="354"/>
      <c r="AH944" s="355" t="s">
        <v>562</v>
      </c>
      <c r="AI944" s="356"/>
      <c r="AJ944" s="356"/>
      <c r="AK944" s="356"/>
      <c r="AL944" s="357">
        <v>100</v>
      </c>
      <c r="AM944" s="358"/>
      <c r="AN944" s="358"/>
      <c r="AO944" s="359"/>
      <c r="AP944" s="360" t="s">
        <v>562</v>
      </c>
      <c r="AQ944" s="360"/>
      <c r="AR944" s="360"/>
      <c r="AS944" s="360"/>
      <c r="AT944" s="360"/>
      <c r="AU944" s="360"/>
      <c r="AV944" s="360"/>
      <c r="AW944" s="360"/>
      <c r="AX944" s="360"/>
    </row>
    <row r="945" spans="1:50" ht="55.5" customHeight="1" x14ac:dyDescent="0.15">
      <c r="A945" s="376">
        <v>10</v>
      </c>
      <c r="B945" s="376">
        <v>1</v>
      </c>
      <c r="C945" s="361" t="s">
        <v>703</v>
      </c>
      <c r="D945" s="347"/>
      <c r="E945" s="347"/>
      <c r="F945" s="347"/>
      <c r="G945" s="347"/>
      <c r="H945" s="347"/>
      <c r="I945" s="347"/>
      <c r="J945" s="348">
        <v>3050001004810</v>
      </c>
      <c r="K945" s="349"/>
      <c r="L945" s="349"/>
      <c r="M945" s="349"/>
      <c r="N945" s="349"/>
      <c r="O945" s="349"/>
      <c r="P945" s="362" t="s">
        <v>726</v>
      </c>
      <c r="Q945" s="350"/>
      <c r="R945" s="350"/>
      <c r="S945" s="350"/>
      <c r="T945" s="350"/>
      <c r="U945" s="350"/>
      <c r="V945" s="350"/>
      <c r="W945" s="350"/>
      <c r="X945" s="350"/>
      <c r="Y945" s="351">
        <v>13</v>
      </c>
      <c r="Z945" s="352"/>
      <c r="AA945" s="352"/>
      <c r="AB945" s="353"/>
      <c r="AC945" s="354" t="s">
        <v>495</v>
      </c>
      <c r="AD945" s="354"/>
      <c r="AE945" s="354"/>
      <c r="AF945" s="354"/>
      <c r="AG945" s="354"/>
      <c r="AH945" s="355" t="s">
        <v>562</v>
      </c>
      <c r="AI945" s="356"/>
      <c r="AJ945" s="356"/>
      <c r="AK945" s="356"/>
      <c r="AL945" s="357">
        <v>100</v>
      </c>
      <c r="AM945" s="358"/>
      <c r="AN945" s="358"/>
      <c r="AO945" s="359"/>
      <c r="AP945" s="360" t="s">
        <v>562</v>
      </c>
      <c r="AQ945" s="360"/>
      <c r="AR945" s="360"/>
      <c r="AS945" s="360"/>
      <c r="AT945" s="360"/>
      <c r="AU945" s="360"/>
      <c r="AV945" s="360"/>
      <c r="AW945" s="360"/>
      <c r="AX945" s="360"/>
    </row>
    <row r="946" spans="1:50" ht="55.5" customHeight="1" x14ac:dyDescent="0.15">
      <c r="A946" s="376">
        <v>11</v>
      </c>
      <c r="B946" s="376">
        <v>1</v>
      </c>
      <c r="C946" s="361" t="s">
        <v>705</v>
      </c>
      <c r="D946" s="347"/>
      <c r="E946" s="347"/>
      <c r="F946" s="347"/>
      <c r="G946" s="347"/>
      <c r="H946" s="347"/>
      <c r="I946" s="347"/>
      <c r="J946" s="348">
        <v>3290005003743</v>
      </c>
      <c r="K946" s="349"/>
      <c r="L946" s="349"/>
      <c r="M946" s="349"/>
      <c r="N946" s="349"/>
      <c r="O946" s="349"/>
      <c r="P946" s="362" t="s">
        <v>691</v>
      </c>
      <c r="Q946" s="350"/>
      <c r="R946" s="350"/>
      <c r="S946" s="350"/>
      <c r="T946" s="350"/>
      <c r="U946" s="350"/>
      <c r="V946" s="350"/>
      <c r="W946" s="350"/>
      <c r="X946" s="350"/>
      <c r="Y946" s="351">
        <v>8</v>
      </c>
      <c r="Z946" s="352"/>
      <c r="AA946" s="352"/>
      <c r="AB946" s="353"/>
      <c r="AC946" s="354" t="s">
        <v>495</v>
      </c>
      <c r="AD946" s="354"/>
      <c r="AE946" s="354"/>
      <c r="AF946" s="354"/>
      <c r="AG946" s="354"/>
      <c r="AH946" s="355" t="s">
        <v>562</v>
      </c>
      <c r="AI946" s="356"/>
      <c r="AJ946" s="356"/>
      <c r="AK946" s="356"/>
      <c r="AL946" s="357">
        <v>100</v>
      </c>
      <c r="AM946" s="358"/>
      <c r="AN946" s="358"/>
      <c r="AO946" s="359"/>
      <c r="AP946" s="360" t="s">
        <v>562</v>
      </c>
      <c r="AQ946" s="360"/>
      <c r="AR946" s="360"/>
      <c r="AS946" s="360"/>
      <c r="AT946" s="360"/>
      <c r="AU946" s="360"/>
      <c r="AV946" s="360"/>
      <c r="AW946" s="360"/>
      <c r="AX946" s="360"/>
    </row>
    <row r="947" spans="1:50" ht="55.5" customHeight="1" x14ac:dyDescent="0.15">
      <c r="A947" s="376">
        <v>12</v>
      </c>
      <c r="B947" s="376">
        <v>1</v>
      </c>
      <c r="C947" s="347" t="s">
        <v>704</v>
      </c>
      <c r="D947" s="347"/>
      <c r="E947" s="347"/>
      <c r="F947" s="347"/>
      <c r="G947" s="347"/>
      <c r="H947" s="347"/>
      <c r="I947" s="347"/>
      <c r="J947" s="348">
        <v>3290005003743</v>
      </c>
      <c r="K947" s="349"/>
      <c r="L947" s="349"/>
      <c r="M947" s="349"/>
      <c r="N947" s="349"/>
      <c r="O947" s="349"/>
      <c r="P947" s="362" t="s">
        <v>728</v>
      </c>
      <c r="Q947" s="350"/>
      <c r="R947" s="350"/>
      <c r="S947" s="350"/>
      <c r="T947" s="350"/>
      <c r="U947" s="350"/>
      <c r="V947" s="350"/>
      <c r="W947" s="350"/>
      <c r="X947" s="350"/>
      <c r="Y947" s="351">
        <v>2</v>
      </c>
      <c r="Z947" s="352"/>
      <c r="AA947" s="352"/>
      <c r="AB947" s="353"/>
      <c r="AC947" s="354" t="s">
        <v>495</v>
      </c>
      <c r="AD947" s="354"/>
      <c r="AE947" s="354"/>
      <c r="AF947" s="354"/>
      <c r="AG947" s="354"/>
      <c r="AH947" s="355" t="s">
        <v>562</v>
      </c>
      <c r="AI947" s="356"/>
      <c r="AJ947" s="356"/>
      <c r="AK947" s="356"/>
      <c r="AL947" s="357">
        <v>100</v>
      </c>
      <c r="AM947" s="358"/>
      <c r="AN947" s="358"/>
      <c r="AO947" s="359"/>
      <c r="AP947" s="360" t="s">
        <v>562</v>
      </c>
      <c r="AQ947" s="360"/>
      <c r="AR947" s="360"/>
      <c r="AS947" s="360"/>
      <c r="AT947" s="360"/>
      <c r="AU947" s="360"/>
      <c r="AV947" s="360"/>
      <c r="AW947" s="360"/>
      <c r="AX947" s="360"/>
    </row>
    <row r="948" spans="1:50" ht="55.5" customHeight="1" x14ac:dyDescent="0.15">
      <c r="A948" s="376">
        <v>13</v>
      </c>
      <c r="B948" s="376">
        <v>1</v>
      </c>
      <c r="C948" s="361" t="s">
        <v>676</v>
      </c>
      <c r="D948" s="347"/>
      <c r="E948" s="347"/>
      <c r="F948" s="347"/>
      <c r="G948" s="347"/>
      <c r="H948" s="347"/>
      <c r="I948" s="347"/>
      <c r="J948" s="348">
        <v>9013205001282</v>
      </c>
      <c r="K948" s="349"/>
      <c r="L948" s="349"/>
      <c r="M948" s="349"/>
      <c r="N948" s="349"/>
      <c r="O948" s="349"/>
      <c r="P948" s="350" t="s">
        <v>679</v>
      </c>
      <c r="Q948" s="350"/>
      <c r="R948" s="350"/>
      <c r="S948" s="350"/>
      <c r="T948" s="350"/>
      <c r="U948" s="350"/>
      <c r="V948" s="350"/>
      <c r="W948" s="350"/>
      <c r="X948" s="350"/>
      <c r="Y948" s="351">
        <v>8</v>
      </c>
      <c r="Z948" s="352"/>
      <c r="AA948" s="352"/>
      <c r="AB948" s="353"/>
      <c r="AC948" s="354" t="s">
        <v>495</v>
      </c>
      <c r="AD948" s="354"/>
      <c r="AE948" s="354"/>
      <c r="AF948" s="354"/>
      <c r="AG948" s="354"/>
      <c r="AH948" s="355" t="s">
        <v>562</v>
      </c>
      <c r="AI948" s="356"/>
      <c r="AJ948" s="356"/>
      <c r="AK948" s="356"/>
      <c r="AL948" s="357">
        <v>100</v>
      </c>
      <c r="AM948" s="358"/>
      <c r="AN948" s="358"/>
      <c r="AO948" s="359"/>
      <c r="AP948" s="360" t="s">
        <v>562</v>
      </c>
      <c r="AQ948" s="360"/>
      <c r="AR948" s="360"/>
      <c r="AS948" s="360"/>
      <c r="AT948" s="360"/>
      <c r="AU948" s="360"/>
      <c r="AV948" s="360"/>
      <c r="AW948" s="360"/>
      <c r="AX948" s="360"/>
    </row>
    <row r="949" spans="1:50" ht="55.5" customHeight="1" x14ac:dyDescent="0.15">
      <c r="A949" s="376">
        <v>14</v>
      </c>
      <c r="B949" s="376">
        <v>1</v>
      </c>
      <c r="C949" s="347" t="s">
        <v>654</v>
      </c>
      <c r="D949" s="347"/>
      <c r="E949" s="347"/>
      <c r="F949" s="347"/>
      <c r="G949" s="347"/>
      <c r="H949" s="347"/>
      <c r="I949" s="347"/>
      <c r="J949" s="348">
        <v>9013205001282</v>
      </c>
      <c r="K949" s="349"/>
      <c r="L949" s="349"/>
      <c r="M949" s="349"/>
      <c r="N949" s="349"/>
      <c r="O949" s="349"/>
      <c r="P949" s="362" t="s">
        <v>677</v>
      </c>
      <c r="Q949" s="350"/>
      <c r="R949" s="350"/>
      <c r="S949" s="350"/>
      <c r="T949" s="350"/>
      <c r="U949" s="350"/>
      <c r="V949" s="350"/>
      <c r="W949" s="350"/>
      <c r="X949" s="350"/>
      <c r="Y949" s="351">
        <v>1</v>
      </c>
      <c r="Z949" s="352"/>
      <c r="AA949" s="352"/>
      <c r="AB949" s="353"/>
      <c r="AC949" s="354" t="s">
        <v>495</v>
      </c>
      <c r="AD949" s="354"/>
      <c r="AE949" s="354"/>
      <c r="AF949" s="354"/>
      <c r="AG949" s="354"/>
      <c r="AH949" s="355" t="s">
        <v>562</v>
      </c>
      <c r="AI949" s="356"/>
      <c r="AJ949" s="356"/>
      <c r="AK949" s="356"/>
      <c r="AL949" s="357">
        <v>100</v>
      </c>
      <c r="AM949" s="358"/>
      <c r="AN949" s="358"/>
      <c r="AO949" s="359"/>
      <c r="AP949" s="360" t="s">
        <v>562</v>
      </c>
      <c r="AQ949" s="360"/>
      <c r="AR949" s="360"/>
      <c r="AS949" s="360"/>
      <c r="AT949" s="360"/>
      <c r="AU949" s="360"/>
      <c r="AV949" s="360"/>
      <c r="AW949" s="360"/>
      <c r="AX949" s="360"/>
    </row>
    <row r="950" spans="1:50" ht="55.5" customHeight="1" x14ac:dyDescent="0.15">
      <c r="A950" s="376">
        <v>15</v>
      </c>
      <c r="B950" s="376">
        <v>1</v>
      </c>
      <c r="C950" s="361" t="s">
        <v>706</v>
      </c>
      <c r="D950" s="347"/>
      <c r="E950" s="347"/>
      <c r="F950" s="347"/>
      <c r="G950" s="347"/>
      <c r="H950" s="347"/>
      <c r="I950" s="347"/>
      <c r="J950" s="348">
        <v>4050005005267</v>
      </c>
      <c r="K950" s="349"/>
      <c r="L950" s="349"/>
      <c r="M950" s="349"/>
      <c r="N950" s="349"/>
      <c r="O950" s="349"/>
      <c r="P950" s="362" t="s">
        <v>688</v>
      </c>
      <c r="Q950" s="350"/>
      <c r="R950" s="350"/>
      <c r="S950" s="350"/>
      <c r="T950" s="350"/>
      <c r="U950" s="350"/>
      <c r="V950" s="350"/>
      <c r="W950" s="350"/>
      <c r="X950" s="350"/>
      <c r="Y950" s="351">
        <v>9</v>
      </c>
      <c r="Z950" s="352"/>
      <c r="AA950" s="352"/>
      <c r="AB950" s="353"/>
      <c r="AC950" s="354" t="s">
        <v>495</v>
      </c>
      <c r="AD950" s="354"/>
      <c r="AE950" s="354"/>
      <c r="AF950" s="354"/>
      <c r="AG950" s="354"/>
      <c r="AH950" s="355" t="s">
        <v>562</v>
      </c>
      <c r="AI950" s="356"/>
      <c r="AJ950" s="356"/>
      <c r="AK950" s="356"/>
      <c r="AL950" s="357">
        <v>100</v>
      </c>
      <c r="AM950" s="358"/>
      <c r="AN950" s="358"/>
      <c r="AO950" s="359"/>
      <c r="AP950" s="360" t="s">
        <v>562</v>
      </c>
      <c r="AQ950" s="360"/>
      <c r="AR950" s="360"/>
      <c r="AS950" s="360"/>
      <c r="AT950" s="360"/>
      <c r="AU950" s="360"/>
      <c r="AV950" s="360"/>
      <c r="AW950" s="360"/>
      <c r="AX950" s="360"/>
    </row>
    <row r="951" spans="1:50" ht="55.5" customHeight="1" x14ac:dyDescent="0.15">
      <c r="A951" s="376">
        <v>16</v>
      </c>
      <c r="B951" s="376">
        <v>1</v>
      </c>
      <c r="C951" s="347" t="s">
        <v>707</v>
      </c>
      <c r="D951" s="347"/>
      <c r="E951" s="347"/>
      <c r="F951" s="347"/>
      <c r="G951" s="347"/>
      <c r="H951" s="347"/>
      <c r="I951" s="347"/>
      <c r="J951" s="348">
        <v>4120905002554</v>
      </c>
      <c r="K951" s="349"/>
      <c r="L951" s="349"/>
      <c r="M951" s="349"/>
      <c r="N951" s="349"/>
      <c r="O951" s="349"/>
      <c r="P951" s="362" t="s">
        <v>725</v>
      </c>
      <c r="Q951" s="350"/>
      <c r="R951" s="350"/>
      <c r="S951" s="350"/>
      <c r="T951" s="350"/>
      <c r="U951" s="350"/>
      <c r="V951" s="350"/>
      <c r="W951" s="350"/>
      <c r="X951" s="350"/>
      <c r="Y951" s="351">
        <v>4</v>
      </c>
      <c r="Z951" s="352"/>
      <c r="AA951" s="352"/>
      <c r="AB951" s="353"/>
      <c r="AC951" s="354" t="s">
        <v>495</v>
      </c>
      <c r="AD951" s="354"/>
      <c r="AE951" s="354"/>
      <c r="AF951" s="354"/>
      <c r="AG951" s="354"/>
      <c r="AH951" s="355" t="s">
        <v>562</v>
      </c>
      <c r="AI951" s="356"/>
      <c r="AJ951" s="356"/>
      <c r="AK951" s="356"/>
      <c r="AL951" s="357">
        <v>100</v>
      </c>
      <c r="AM951" s="358"/>
      <c r="AN951" s="358"/>
      <c r="AO951" s="359"/>
      <c r="AP951" s="360" t="s">
        <v>562</v>
      </c>
      <c r="AQ951" s="360"/>
      <c r="AR951" s="360"/>
      <c r="AS951" s="360"/>
      <c r="AT951" s="360"/>
      <c r="AU951" s="360"/>
      <c r="AV951" s="360"/>
      <c r="AW951" s="360"/>
      <c r="AX951" s="360"/>
    </row>
    <row r="952" spans="1:50" s="16" customFormat="1" ht="55.5" customHeight="1" x14ac:dyDescent="0.15">
      <c r="A952" s="376">
        <v>17</v>
      </c>
      <c r="B952" s="376">
        <v>1</v>
      </c>
      <c r="C952" s="347" t="s">
        <v>707</v>
      </c>
      <c r="D952" s="347"/>
      <c r="E952" s="347"/>
      <c r="F952" s="347"/>
      <c r="G952" s="347"/>
      <c r="H952" s="347"/>
      <c r="I952" s="347"/>
      <c r="J952" s="348">
        <v>4120905002554</v>
      </c>
      <c r="K952" s="349"/>
      <c r="L952" s="349"/>
      <c r="M952" s="349"/>
      <c r="N952" s="349"/>
      <c r="O952" s="349"/>
      <c r="P952" s="362" t="s">
        <v>671</v>
      </c>
      <c r="Q952" s="350"/>
      <c r="R952" s="350"/>
      <c r="S952" s="350"/>
      <c r="T952" s="350"/>
      <c r="U952" s="350"/>
      <c r="V952" s="350"/>
      <c r="W952" s="350"/>
      <c r="X952" s="350"/>
      <c r="Y952" s="351">
        <v>3</v>
      </c>
      <c r="Z952" s="352"/>
      <c r="AA952" s="352"/>
      <c r="AB952" s="353"/>
      <c r="AC952" s="354" t="s">
        <v>495</v>
      </c>
      <c r="AD952" s="354"/>
      <c r="AE952" s="354"/>
      <c r="AF952" s="354"/>
      <c r="AG952" s="354"/>
      <c r="AH952" s="355" t="s">
        <v>562</v>
      </c>
      <c r="AI952" s="356"/>
      <c r="AJ952" s="356"/>
      <c r="AK952" s="356"/>
      <c r="AL952" s="357">
        <v>100</v>
      </c>
      <c r="AM952" s="358"/>
      <c r="AN952" s="358"/>
      <c r="AO952" s="359"/>
      <c r="AP952" s="360" t="s">
        <v>562</v>
      </c>
      <c r="AQ952" s="360"/>
      <c r="AR952" s="360"/>
      <c r="AS952" s="360"/>
      <c r="AT952" s="360"/>
      <c r="AU952" s="360"/>
      <c r="AV952" s="360"/>
      <c r="AW952" s="360"/>
      <c r="AX952" s="360"/>
    </row>
    <row r="953" spans="1:50" ht="55.5" customHeight="1" x14ac:dyDescent="0.15">
      <c r="A953" s="376">
        <v>18</v>
      </c>
      <c r="B953" s="376">
        <v>1</v>
      </c>
      <c r="C953" s="347" t="s">
        <v>707</v>
      </c>
      <c r="D953" s="347"/>
      <c r="E953" s="347"/>
      <c r="F953" s="347"/>
      <c r="G953" s="347"/>
      <c r="H953" s="347"/>
      <c r="I953" s="347"/>
      <c r="J953" s="348">
        <v>4120905002554</v>
      </c>
      <c r="K953" s="349"/>
      <c r="L953" s="349"/>
      <c r="M953" s="349"/>
      <c r="N953" s="349"/>
      <c r="O953" s="349"/>
      <c r="P953" s="362" t="s">
        <v>727</v>
      </c>
      <c r="Q953" s="350"/>
      <c r="R953" s="350"/>
      <c r="S953" s="350"/>
      <c r="T953" s="350"/>
      <c r="U953" s="350"/>
      <c r="V953" s="350"/>
      <c r="W953" s="350"/>
      <c r="X953" s="350"/>
      <c r="Y953" s="351">
        <v>1</v>
      </c>
      <c r="Z953" s="352"/>
      <c r="AA953" s="352"/>
      <c r="AB953" s="353"/>
      <c r="AC953" s="921" t="s">
        <v>495</v>
      </c>
      <c r="AD953" s="922"/>
      <c r="AE953" s="922"/>
      <c r="AF953" s="922"/>
      <c r="AG953" s="923"/>
      <c r="AH953" s="924" t="s">
        <v>562</v>
      </c>
      <c r="AI953" s="925"/>
      <c r="AJ953" s="925"/>
      <c r="AK953" s="926"/>
      <c r="AL953" s="357">
        <v>100</v>
      </c>
      <c r="AM953" s="358"/>
      <c r="AN953" s="358"/>
      <c r="AO953" s="359"/>
      <c r="AP953" s="360" t="s">
        <v>562</v>
      </c>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458</v>
      </c>
      <c r="AD968" s="149"/>
      <c r="AE968" s="149"/>
      <c r="AF968" s="149"/>
      <c r="AG968" s="149"/>
      <c r="AH968" s="367" t="s">
        <v>483</v>
      </c>
      <c r="AI968" s="364"/>
      <c r="AJ968" s="364"/>
      <c r="AK968" s="364"/>
      <c r="AL968" s="364" t="s">
        <v>21</v>
      </c>
      <c r="AM968" s="364"/>
      <c r="AN968" s="364"/>
      <c r="AO968" s="369"/>
      <c r="AP968" s="370" t="s">
        <v>419</v>
      </c>
      <c r="AQ968" s="370"/>
      <c r="AR968" s="370"/>
      <c r="AS968" s="370"/>
      <c r="AT968" s="370"/>
      <c r="AU968" s="370"/>
      <c r="AV968" s="370"/>
      <c r="AW968" s="370"/>
      <c r="AX968" s="370"/>
    </row>
    <row r="969" spans="1:50" ht="126.75" customHeight="1" x14ac:dyDescent="0.15">
      <c r="A969" s="376">
        <v>1</v>
      </c>
      <c r="B969" s="376">
        <v>1</v>
      </c>
      <c r="C969" s="361" t="s">
        <v>681</v>
      </c>
      <c r="D969" s="347"/>
      <c r="E969" s="347"/>
      <c r="F969" s="347"/>
      <c r="G969" s="347"/>
      <c r="H969" s="347"/>
      <c r="I969" s="347"/>
      <c r="J969" s="348">
        <v>1010405009411</v>
      </c>
      <c r="K969" s="349"/>
      <c r="L969" s="349"/>
      <c r="M969" s="349"/>
      <c r="N969" s="349"/>
      <c r="O969" s="349"/>
      <c r="P969" s="362" t="s">
        <v>680</v>
      </c>
      <c r="Q969" s="350"/>
      <c r="R969" s="350"/>
      <c r="S969" s="350"/>
      <c r="T969" s="350"/>
      <c r="U969" s="350"/>
      <c r="V969" s="350"/>
      <c r="W969" s="350"/>
      <c r="X969" s="350"/>
      <c r="Y969" s="351">
        <v>79</v>
      </c>
      <c r="Z969" s="352"/>
      <c r="AA969" s="352"/>
      <c r="AB969" s="353"/>
      <c r="AC969" s="363" t="s">
        <v>682</v>
      </c>
      <c r="AD969" s="371"/>
      <c r="AE969" s="371"/>
      <c r="AF969" s="371"/>
      <c r="AG969" s="371"/>
      <c r="AH969" s="372">
        <v>1</v>
      </c>
      <c r="AI969" s="373"/>
      <c r="AJ969" s="373"/>
      <c r="AK969" s="373"/>
      <c r="AL969" s="357">
        <v>93.3</v>
      </c>
      <c r="AM969" s="358"/>
      <c r="AN969" s="358"/>
      <c r="AO969" s="359"/>
      <c r="AP969" s="360" t="s">
        <v>562</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458</v>
      </c>
      <c r="AD1001" s="149"/>
      <c r="AE1001" s="149"/>
      <c r="AF1001" s="149"/>
      <c r="AG1001" s="149"/>
      <c r="AH1001" s="367" t="s">
        <v>483</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458</v>
      </c>
      <c r="AD1034" s="149"/>
      <c r="AE1034" s="149"/>
      <c r="AF1034" s="149"/>
      <c r="AG1034" s="149"/>
      <c r="AH1034" s="367" t="s">
        <v>483</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458</v>
      </c>
      <c r="AD1067" s="149"/>
      <c r="AE1067" s="149"/>
      <c r="AF1067" s="149"/>
      <c r="AG1067" s="149"/>
      <c r="AH1067" s="367" t="s">
        <v>483</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448</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464</v>
      </c>
      <c r="AM1098" s="283"/>
      <c r="AN1098" s="283"/>
      <c r="AO1098" s="80" t="s">
        <v>462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3"/>
      <c r="E1101" s="149" t="s">
        <v>383</v>
      </c>
      <c r="F1101" s="383"/>
      <c r="G1101" s="383"/>
      <c r="H1101" s="383"/>
      <c r="I1101" s="383"/>
      <c r="J1101" s="149" t="s">
        <v>418</v>
      </c>
      <c r="K1101" s="149"/>
      <c r="L1101" s="149"/>
      <c r="M1101" s="149"/>
      <c r="N1101" s="149"/>
      <c r="O1101" s="149"/>
      <c r="P1101" s="367" t="s">
        <v>27</v>
      </c>
      <c r="Q1101" s="367"/>
      <c r="R1101" s="367"/>
      <c r="S1101" s="367"/>
      <c r="T1101" s="367"/>
      <c r="U1101" s="367"/>
      <c r="V1101" s="367"/>
      <c r="W1101" s="367"/>
      <c r="X1101" s="367"/>
      <c r="Y1101" s="149" t="s">
        <v>420</v>
      </c>
      <c r="Z1101" s="383"/>
      <c r="AA1101" s="383"/>
      <c r="AB1101" s="383"/>
      <c r="AC1101" s="149" t="s">
        <v>366</v>
      </c>
      <c r="AD1101" s="149"/>
      <c r="AE1101" s="149"/>
      <c r="AF1101" s="149"/>
      <c r="AG1101" s="149"/>
      <c r="AH1101" s="367" t="s">
        <v>379</v>
      </c>
      <c r="AI1101" s="368"/>
      <c r="AJ1101" s="368"/>
      <c r="AK1101" s="368"/>
      <c r="AL1101" s="368" t="s">
        <v>21</v>
      </c>
      <c r="AM1101" s="368"/>
      <c r="AN1101" s="368"/>
      <c r="AO1101" s="384"/>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563</v>
      </c>
      <c r="F1102" s="375"/>
      <c r="G1102" s="375"/>
      <c r="H1102" s="375"/>
      <c r="I1102" s="375"/>
      <c r="J1102" s="348" t="s">
        <v>564</v>
      </c>
      <c r="K1102" s="349"/>
      <c r="L1102" s="349"/>
      <c r="M1102" s="349"/>
      <c r="N1102" s="349"/>
      <c r="O1102" s="349"/>
      <c r="P1102" s="362" t="s">
        <v>563</v>
      </c>
      <c r="Q1102" s="350"/>
      <c r="R1102" s="350"/>
      <c r="S1102" s="350"/>
      <c r="T1102" s="350"/>
      <c r="U1102" s="350"/>
      <c r="V1102" s="350"/>
      <c r="W1102" s="350"/>
      <c r="X1102" s="350"/>
      <c r="Y1102" s="351" t="s">
        <v>565</v>
      </c>
      <c r="Z1102" s="352"/>
      <c r="AA1102" s="352"/>
      <c r="AB1102" s="353"/>
      <c r="AC1102" s="354"/>
      <c r="AD1102" s="354"/>
      <c r="AE1102" s="354"/>
      <c r="AF1102" s="354"/>
      <c r="AG1102" s="354"/>
      <c r="AH1102" s="355" t="s">
        <v>564</v>
      </c>
      <c r="AI1102" s="356"/>
      <c r="AJ1102" s="356"/>
      <c r="AK1102" s="356"/>
      <c r="AL1102" s="357" t="s">
        <v>566</v>
      </c>
      <c r="AM1102" s="358"/>
      <c r="AN1102" s="358"/>
      <c r="AO1102" s="359"/>
      <c r="AP1102" s="360" t="s">
        <v>563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8" manualBreakCount="8">
    <brk id="117" max="49" man="1"/>
    <brk id="483" max="49" man="1"/>
    <brk id="725" max="49" man="1"/>
    <brk id="731" max="49" man="1"/>
    <brk id="778" max="49" man="1"/>
    <brk id="866" max="49" man="1"/>
    <brk id="899" max="49" man="1"/>
    <brk id="9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t="s">
        <v>610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
      </c>
      <c r="K9" s="14" t="s">
        <v>228</v>
      </c>
      <c r="L9" s="15" t="s">
        <v>612</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
      </c>
      <c r="K10" s="14" t="s">
        <v>450</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478</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t="s">
        <v>611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9"/>
      <c r="Z2" s="836"/>
      <c r="AA2" s="837"/>
      <c r="AB2" s="1043" t="s">
        <v>11</v>
      </c>
      <c r="AC2" s="1044"/>
      <c r="AD2" s="1045"/>
      <c r="AE2" s="1049" t="s">
        <v>547</v>
      </c>
      <c r="AF2" s="1049"/>
      <c r="AG2" s="1049"/>
      <c r="AH2" s="1049"/>
      <c r="AI2" s="1049" t="s">
        <v>544</v>
      </c>
      <c r="AJ2" s="1049"/>
      <c r="AK2" s="1049"/>
      <c r="AL2" s="1049"/>
      <c r="AM2" s="1049" t="s">
        <v>518</v>
      </c>
      <c r="AN2" s="1049"/>
      <c r="AO2" s="1049"/>
      <c r="AP2" s="560"/>
      <c r="AQ2" s="159" t="s">
        <v>353</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0"/>
      <c r="Z3" s="1041"/>
      <c r="AA3" s="1042"/>
      <c r="AB3" s="1046"/>
      <c r="AC3" s="1047"/>
      <c r="AD3" s="1048"/>
      <c r="AE3" s="251"/>
      <c r="AF3" s="251"/>
      <c r="AG3" s="251"/>
      <c r="AH3" s="251"/>
      <c r="AI3" s="251"/>
      <c r="AJ3" s="251"/>
      <c r="AK3" s="251"/>
      <c r="AL3" s="251"/>
      <c r="AM3" s="251"/>
      <c r="AN3" s="251"/>
      <c r="AO3" s="251"/>
      <c r="AP3" s="247"/>
      <c r="AQ3" s="198"/>
      <c r="AR3" s="199"/>
      <c r="AS3" s="133" t="s">
        <v>354</v>
      </c>
      <c r="AT3" s="134"/>
      <c r="AU3" s="199"/>
      <c r="AV3" s="199"/>
      <c r="AW3" s="401" t="s">
        <v>300</v>
      </c>
      <c r="AX3" s="402"/>
    </row>
    <row r="4" spans="1:50" ht="22.5" customHeight="1" x14ac:dyDescent="0.15">
      <c r="A4" s="406"/>
      <c r="B4" s="404"/>
      <c r="C4" s="404"/>
      <c r="D4" s="404"/>
      <c r="E4" s="404"/>
      <c r="F4" s="405"/>
      <c r="G4" s="567"/>
      <c r="H4" s="1016"/>
      <c r="I4" s="1016"/>
      <c r="J4" s="1016"/>
      <c r="K4" s="1016"/>
      <c r="L4" s="1016"/>
      <c r="M4" s="1016"/>
      <c r="N4" s="1016"/>
      <c r="O4" s="1017"/>
      <c r="P4" s="105"/>
      <c r="Q4" s="1024"/>
      <c r="R4" s="1024"/>
      <c r="S4" s="1024"/>
      <c r="T4" s="1024"/>
      <c r="U4" s="1024"/>
      <c r="V4" s="1024"/>
      <c r="W4" s="1024"/>
      <c r="X4" s="1025"/>
      <c r="Y4" s="1034" t="s">
        <v>12</v>
      </c>
      <c r="Z4" s="1035"/>
      <c r="AA4" s="1036"/>
      <c r="AB4" s="464"/>
      <c r="AC4" s="1038"/>
      <c r="AD4" s="103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8"/>
      <c r="H5" s="1019"/>
      <c r="I5" s="1019"/>
      <c r="J5" s="1019"/>
      <c r="K5" s="1019"/>
      <c r="L5" s="1019"/>
      <c r="M5" s="1019"/>
      <c r="N5" s="1019"/>
      <c r="O5" s="1020"/>
      <c r="P5" s="1026"/>
      <c r="Q5" s="1026"/>
      <c r="R5" s="1026"/>
      <c r="S5" s="1026"/>
      <c r="T5" s="1026"/>
      <c r="U5" s="1026"/>
      <c r="V5" s="1026"/>
      <c r="W5" s="1026"/>
      <c r="X5" s="1027"/>
      <c r="Y5" s="418" t="s">
        <v>54</v>
      </c>
      <c r="Z5" s="1031"/>
      <c r="AA5" s="1032"/>
      <c r="AB5" s="526"/>
      <c r="AC5" s="1037"/>
      <c r="AD5" s="103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21"/>
      <c r="H6" s="1022"/>
      <c r="I6" s="1022"/>
      <c r="J6" s="1022"/>
      <c r="K6" s="1022"/>
      <c r="L6" s="1022"/>
      <c r="M6" s="1022"/>
      <c r="N6" s="1022"/>
      <c r="O6" s="1023"/>
      <c r="P6" s="1028"/>
      <c r="Q6" s="1028"/>
      <c r="R6" s="1028"/>
      <c r="S6" s="1028"/>
      <c r="T6" s="1028"/>
      <c r="U6" s="1028"/>
      <c r="V6" s="1028"/>
      <c r="W6" s="1028"/>
      <c r="X6" s="1029"/>
      <c r="Y6" s="1030" t="s">
        <v>13</v>
      </c>
      <c r="Z6" s="1031"/>
      <c r="AA6" s="1032"/>
      <c r="AB6" s="597" t="s">
        <v>301</v>
      </c>
      <c r="AC6" s="1033"/>
      <c r="AD6" s="103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9"/>
      <c r="Z9" s="836"/>
      <c r="AA9" s="837"/>
      <c r="AB9" s="1043" t="s">
        <v>11</v>
      </c>
      <c r="AC9" s="1044"/>
      <c r="AD9" s="1045"/>
      <c r="AE9" s="1049" t="s">
        <v>548</v>
      </c>
      <c r="AF9" s="1049"/>
      <c r="AG9" s="1049"/>
      <c r="AH9" s="1049"/>
      <c r="AI9" s="1049" t="s">
        <v>544</v>
      </c>
      <c r="AJ9" s="1049"/>
      <c r="AK9" s="1049"/>
      <c r="AL9" s="1049"/>
      <c r="AM9" s="1049" t="s">
        <v>518</v>
      </c>
      <c r="AN9" s="1049"/>
      <c r="AO9" s="1049"/>
      <c r="AP9" s="560"/>
      <c r="AQ9" s="159" t="s">
        <v>353</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0"/>
      <c r="Z10" s="1041"/>
      <c r="AA10" s="1042"/>
      <c r="AB10" s="1046"/>
      <c r="AC10" s="1047"/>
      <c r="AD10" s="1048"/>
      <c r="AE10" s="251"/>
      <c r="AF10" s="251"/>
      <c r="AG10" s="251"/>
      <c r="AH10" s="251"/>
      <c r="AI10" s="251"/>
      <c r="AJ10" s="251"/>
      <c r="AK10" s="251"/>
      <c r="AL10" s="251"/>
      <c r="AM10" s="251"/>
      <c r="AN10" s="251"/>
      <c r="AO10" s="251"/>
      <c r="AP10" s="247"/>
      <c r="AQ10" s="198"/>
      <c r="AR10" s="199"/>
      <c r="AS10" s="133" t="s">
        <v>354</v>
      </c>
      <c r="AT10" s="134"/>
      <c r="AU10" s="199"/>
      <c r="AV10" s="199"/>
      <c r="AW10" s="401" t="s">
        <v>300</v>
      </c>
      <c r="AX10" s="402"/>
    </row>
    <row r="11" spans="1:50" ht="22.5" customHeight="1" x14ac:dyDescent="0.15">
      <c r="A11" s="406"/>
      <c r="B11" s="404"/>
      <c r="C11" s="404"/>
      <c r="D11" s="404"/>
      <c r="E11" s="404"/>
      <c r="F11" s="405"/>
      <c r="G11" s="567"/>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64"/>
      <c r="AC11" s="1038"/>
      <c r="AD11" s="103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8"/>
      <c r="H12" s="1019"/>
      <c r="I12" s="1019"/>
      <c r="J12" s="1019"/>
      <c r="K12" s="1019"/>
      <c r="L12" s="1019"/>
      <c r="M12" s="1019"/>
      <c r="N12" s="1019"/>
      <c r="O12" s="1020"/>
      <c r="P12" s="1026"/>
      <c r="Q12" s="1026"/>
      <c r="R12" s="1026"/>
      <c r="S12" s="1026"/>
      <c r="T12" s="1026"/>
      <c r="U12" s="1026"/>
      <c r="V12" s="1026"/>
      <c r="W12" s="1026"/>
      <c r="X12" s="1027"/>
      <c r="Y12" s="418" t="s">
        <v>54</v>
      </c>
      <c r="Z12" s="1031"/>
      <c r="AA12" s="1032"/>
      <c r="AB12" s="526"/>
      <c r="AC12" s="1037"/>
      <c r="AD12" s="103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7" t="s">
        <v>301</v>
      </c>
      <c r="AC13" s="1033"/>
      <c r="AD13" s="103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9"/>
      <c r="Z16" s="836"/>
      <c r="AA16" s="837"/>
      <c r="AB16" s="1043" t="s">
        <v>11</v>
      </c>
      <c r="AC16" s="1044"/>
      <c r="AD16" s="1045"/>
      <c r="AE16" s="1049" t="s">
        <v>547</v>
      </c>
      <c r="AF16" s="1049"/>
      <c r="AG16" s="1049"/>
      <c r="AH16" s="1049"/>
      <c r="AI16" s="1049" t="s">
        <v>545</v>
      </c>
      <c r="AJ16" s="1049"/>
      <c r="AK16" s="1049"/>
      <c r="AL16" s="1049"/>
      <c r="AM16" s="1049" t="s">
        <v>518</v>
      </c>
      <c r="AN16" s="1049"/>
      <c r="AO16" s="1049"/>
      <c r="AP16" s="560"/>
      <c r="AQ16" s="159" t="s">
        <v>353</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0"/>
      <c r="Z17" s="1041"/>
      <c r="AA17" s="1042"/>
      <c r="AB17" s="1046"/>
      <c r="AC17" s="1047"/>
      <c r="AD17" s="1048"/>
      <c r="AE17" s="251"/>
      <c r="AF17" s="251"/>
      <c r="AG17" s="251"/>
      <c r="AH17" s="251"/>
      <c r="AI17" s="251"/>
      <c r="AJ17" s="251"/>
      <c r="AK17" s="251"/>
      <c r="AL17" s="251"/>
      <c r="AM17" s="251"/>
      <c r="AN17" s="251"/>
      <c r="AO17" s="251"/>
      <c r="AP17" s="247"/>
      <c r="AQ17" s="198"/>
      <c r="AR17" s="199"/>
      <c r="AS17" s="133" t="s">
        <v>354</v>
      </c>
      <c r="AT17" s="134"/>
      <c r="AU17" s="199"/>
      <c r="AV17" s="199"/>
      <c r="AW17" s="401" t="s">
        <v>300</v>
      </c>
      <c r="AX17" s="402"/>
    </row>
    <row r="18" spans="1:50" ht="22.5" customHeight="1" x14ac:dyDescent="0.15">
      <c r="A18" s="406"/>
      <c r="B18" s="404"/>
      <c r="C18" s="404"/>
      <c r="D18" s="404"/>
      <c r="E18" s="404"/>
      <c r="F18" s="405"/>
      <c r="G18" s="567"/>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64"/>
      <c r="AC18" s="1038"/>
      <c r="AD18" s="103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8"/>
      <c r="H19" s="1019"/>
      <c r="I19" s="1019"/>
      <c r="J19" s="1019"/>
      <c r="K19" s="1019"/>
      <c r="L19" s="1019"/>
      <c r="M19" s="1019"/>
      <c r="N19" s="1019"/>
      <c r="O19" s="1020"/>
      <c r="P19" s="1026"/>
      <c r="Q19" s="1026"/>
      <c r="R19" s="1026"/>
      <c r="S19" s="1026"/>
      <c r="T19" s="1026"/>
      <c r="U19" s="1026"/>
      <c r="V19" s="1026"/>
      <c r="W19" s="1026"/>
      <c r="X19" s="1027"/>
      <c r="Y19" s="418" t="s">
        <v>54</v>
      </c>
      <c r="Z19" s="1031"/>
      <c r="AA19" s="1032"/>
      <c r="AB19" s="526"/>
      <c r="AC19" s="1037"/>
      <c r="AD19" s="103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7" t="s">
        <v>301</v>
      </c>
      <c r="AC20" s="1033"/>
      <c r="AD20" s="103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9"/>
      <c r="Z23" s="836"/>
      <c r="AA23" s="837"/>
      <c r="AB23" s="1043" t="s">
        <v>11</v>
      </c>
      <c r="AC23" s="1044"/>
      <c r="AD23" s="1045"/>
      <c r="AE23" s="1049" t="s">
        <v>549</v>
      </c>
      <c r="AF23" s="1049"/>
      <c r="AG23" s="1049"/>
      <c r="AH23" s="1049"/>
      <c r="AI23" s="1049" t="s">
        <v>544</v>
      </c>
      <c r="AJ23" s="1049"/>
      <c r="AK23" s="1049"/>
      <c r="AL23" s="1049"/>
      <c r="AM23" s="1049" t="s">
        <v>518</v>
      </c>
      <c r="AN23" s="1049"/>
      <c r="AO23" s="1049"/>
      <c r="AP23" s="560"/>
      <c r="AQ23" s="159" t="s">
        <v>353</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0"/>
      <c r="Z24" s="1041"/>
      <c r="AA24" s="1042"/>
      <c r="AB24" s="1046"/>
      <c r="AC24" s="1047"/>
      <c r="AD24" s="1048"/>
      <c r="AE24" s="251"/>
      <c r="AF24" s="251"/>
      <c r="AG24" s="251"/>
      <c r="AH24" s="251"/>
      <c r="AI24" s="251"/>
      <c r="AJ24" s="251"/>
      <c r="AK24" s="251"/>
      <c r="AL24" s="251"/>
      <c r="AM24" s="251"/>
      <c r="AN24" s="251"/>
      <c r="AO24" s="251"/>
      <c r="AP24" s="247"/>
      <c r="AQ24" s="198"/>
      <c r="AR24" s="199"/>
      <c r="AS24" s="133" t="s">
        <v>354</v>
      </c>
      <c r="AT24" s="134"/>
      <c r="AU24" s="199"/>
      <c r="AV24" s="199"/>
      <c r="AW24" s="401" t="s">
        <v>300</v>
      </c>
      <c r="AX24" s="402"/>
    </row>
    <row r="25" spans="1:50" ht="22.5" customHeight="1" x14ac:dyDescent="0.15">
      <c r="A25" s="406"/>
      <c r="B25" s="404"/>
      <c r="C25" s="404"/>
      <c r="D25" s="404"/>
      <c r="E25" s="404"/>
      <c r="F25" s="405"/>
      <c r="G25" s="567"/>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64"/>
      <c r="AC25" s="1038"/>
      <c r="AD25" s="103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8"/>
      <c r="H26" s="1019"/>
      <c r="I26" s="1019"/>
      <c r="J26" s="1019"/>
      <c r="K26" s="1019"/>
      <c r="L26" s="1019"/>
      <c r="M26" s="1019"/>
      <c r="N26" s="1019"/>
      <c r="O26" s="1020"/>
      <c r="P26" s="1026"/>
      <c r="Q26" s="1026"/>
      <c r="R26" s="1026"/>
      <c r="S26" s="1026"/>
      <c r="T26" s="1026"/>
      <c r="U26" s="1026"/>
      <c r="V26" s="1026"/>
      <c r="W26" s="1026"/>
      <c r="X26" s="1027"/>
      <c r="Y26" s="418" t="s">
        <v>54</v>
      </c>
      <c r="Z26" s="1031"/>
      <c r="AA26" s="1032"/>
      <c r="AB26" s="526"/>
      <c r="AC26" s="1037"/>
      <c r="AD26" s="103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7" t="s">
        <v>301</v>
      </c>
      <c r="AC27" s="1033"/>
      <c r="AD27" s="103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9"/>
      <c r="Z30" s="836"/>
      <c r="AA30" s="837"/>
      <c r="AB30" s="1043" t="s">
        <v>11</v>
      </c>
      <c r="AC30" s="1044"/>
      <c r="AD30" s="1045"/>
      <c r="AE30" s="1049" t="s">
        <v>547</v>
      </c>
      <c r="AF30" s="1049"/>
      <c r="AG30" s="1049"/>
      <c r="AH30" s="1049"/>
      <c r="AI30" s="1049" t="s">
        <v>544</v>
      </c>
      <c r="AJ30" s="1049"/>
      <c r="AK30" s="1049"/>
      <c r="AL30" s="1049"/>
      <c r="AM30" s="1049" t="s">
        <v>542</v>
      </c>
      <c r="AN30" s="1049"/>
      <c r="AO30" s="1049"/>
      <c r="AP30" s="560"/>
      <c r="AQ30" s="159" t="s">
        <v>353</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0"/>
      <c r="Z31" s="1041"/>
      <c r="AA31" s="1042"/>
      <c r="AB31" s="1046"/>
      <c r="AC31" s="1047"/>
      <c r="AD31" s="1048"/>
      <c r="AE31" s="251"/>
      <c r="AF31" s="251"/>
      <c r="AG31" s="251"/>
      <c r="AH31" s="251"/>
      <c r="AI31" s="251"/>
      <c r="AJ31" s="251"/>
      <c r="AK31" s="251"/>
      <c r="AL31" s="251"/>
      <c r="AM31" s="251"/>
      <c r="AN31" s="251"/>
      <c r="AO31" s="251"/>
      <c r="AP31" s="247"/>
      <c r="AQ31" s="198"/>
      <c r="AR31" s="199"/>
      <c r="AS31" s="133" t="s">
        <v>354</v>
      </c>
      <c r="AT31" s="134"/>
      <c r="AU31" s="199"/>
      <c r="AV31" s="199"/>
      <c r="AW31" s="401" t="s">
        <v>300</v>
      </c>
      <c r="AX31" s="402"/>
    </row>
    <row r="32" spans="1:50" ht="22.5" customHeight="1" x14ac:dyDescent="0.15">
      <c r="A32" s="406"/>
      <c r="B32" s="404"/>
      <c r="C32" s="404"/>
      <c r="D32" s="404"/>
      <c r="E32" s="404"/>
      <c r="F32" s="405"/>
      <c r="G32" s="567"/>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64"/>
      <c r="AC32" s="1038"/>
      <c r="AD32" s="103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8"/>
      <c r="H33" s="1019"/>
      <c r="I33" s="1019"/>
      <c r="J33" s="1019"/>
      <c r="K33" s="1019"/>
      <c r="L33" s="1019"/>
      <c r="M33" s="1019"/>
      <c r="N33" s="1019"/>
      <c r="O33" s="1020"/>
      <c r="P33" s="1026"/>
      <c r="Q33" s="1026"/>
      <c r="R33" s="1026"/>
      <c r="S33" s="1026"/>
      <c r="T33" s="1026"/>
      <c r="U33" s="1026"/>
      <c r="V33" s="1026"/>
      <c r="W33" s="1026"/>
      <c r="X33" s="1027"/>
      <c r="Y33" s="418" t="s">
        <v>54</v>
      </c>
      <c r="Z33" s="1031"/>
      <c r="AA33" s="1032"/>
      <c r="AB33" s="526"/>
      <c r="AC33" s="1037"/>
      <c r="AD33" s="103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7" t="s">
        <v>301</v>
      </c>
      <c r="AC34" s="1033"/>
      <c r="AD34" s="103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9"/>
      <c r="Z37" s="836"/>
      <c r="AA37" s="837"/>
      <c r="AB37" s="1043" t="s">
        <v>11</v>
      </c>
      <c r="AC37" s="1044"/>
      <c r="AD37" s="1045"/>
      <c r="AE37" s="1049" t="s">
        <v>549</v>
      </c>
      <c r="AF37" s="1049"/>
      <c r="AG37" s="1049"/>
      <c r="AH37" s="1049"/>
      <c r="AI37" s="1049" t="s">
        <v>546</v>
      </c>
      <c r="AJ37" s="1049"/>
      <c r="AK37" s="1049"/>
      <c r="AL37" s="1049"/>
      <c r="AM37" s="1049" t="s">
        <v>543</v>
      </c>
      <c r="AN37" s="1049"/>
      <c r="AO37" s="1049"/>
      <c r="AP37" s="560"/>
      <c r="AQ37" s="159" t="s">
        <v>353</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0"/>
      <c r="Z38" s="1041"/>
      <c r="AA38" s="1042"/>
      <c r="AB38" s="1046"/>
      <c r="AC38" s="1047"/>
      <c r="AD38" s="1048"/>
      <c r="AE38" s="251"/>
      <c r="AF38" s="251"/>
      <c r="AG38" s="251"/>
      <c r="AH38" s="251"/>
      <c r="AI38" s="251"/>
      <c r="AJ38" s="251"/>
      <c r="AK38" s="251"/>
      <c r="AL38" s="251"/>
      <c r="AM38" s="251"/>
      <c r="AN38" s="251"/>
      <c r="AO38" s="251"/>
      <c r="AP38" s="247"/>
      <c r="AQ38" s="198"/>
      <c r="AR38" s="199"/>
      <c r="AS38" s="133" t="s">
        <v>354</v>
      </c>
      <c r="AT38" s="134"/>
      <c r="AU38" s="199"/>
      <c r="AV38" s="199"/>
      <c r="AW38" s="401" t="s">
        <v>300</v>
      </c>
      <c r="AX38" s="402"/>
    </row>
    <row r="39" spans="1:50" ht="22.5" customHeight="1" x14ac:dyDescent="0.15">
      <c r="A39" s="406"/>
      <c r="B39" s="404"/>
      <c r="C39" s="404"/>
      <c r="D39" s="404"/>
      <c r="E39" s="404"/>
      <c r="F39" s="405"/>
      <c r="G39" s="567"/>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64"/>
      <c r="AC39" s="1038"/>
      <c r="AD39" s="103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8"/>
      <c r="H40" s="1019"/>
      <c r="I40" s="1019"/>
      <c r="J40" s="1019"/>
      <c r="K40" s="1019"/>
      <c r="L40" s="1019"/>
      <c r="M40" s="1019"/>
      <c r="N40" s="1019"/>
      <c r="O40" s="1020"/>
      <c r="P40" s="1026"/>
      <c r="Q40" s="1026"/>
      <c r="R40" s="1026"/>
      <c r="S40" s="1026"/>
      <c r="T40" s="1026"/>
      <c r="U40" s="1026"/>
      <c r="V40" s="1026"/>
      <c r="W40" s="1026"/>
      <c r="X40" s="1027"/>
      <c r="Y40" s="418" t="s">
        <v>54</v>
      </c>
      <c r="Z40" s="1031"/>
      <c r="AA40" s="1032"/>
      <c r="AB40" s="526"/>
      <c r="AC40" s="1037"/>
      <c r="AD40" s="10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7" t="s">
        <v>301</v>
      </c>
      <c r="AC41" s="1033"/>
      <c r="AD41" s="103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9"/>
      <c r="Z44" s="836"/>
      <c r="AA44" s="837"/>
      <c r="AB44" s="1043" t="s">
        <v>11</v>
      </c>
      <c r="AC44" s="1044"/>
      <c r="AD44" s="1045"/>
      <c r="AE44" s="1049" t="s">
        <v>547</v>
      </c>
      <c r="AF44" s="1049"/>
      <c r="AG44" s="1049"/>
      <c r="AH44" s="1049"/>
      <c r="AI44" s="1049" t="s">
        <v>544</v>
      </c>
      <c r="AJ44" s="1049"/>
      <c r="AK44" s="1049"/>
      <c r="AL44" s="1049"/>
      <c r="AM44" s="1049" t="s">
        <v>518</v>
      </c>
      <c r="AN44" s="1049"/>
      <c r="AO44" s="1049"/>
      <c r="AP44" s="560"/>
      <c r="AQ44" s="159" t="s">
        <v>353</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0"/>
      <c r="Z45" s="1041"/>
      <c r="AA45" s="1042"/>
      <c r="AB45" s="1046"/>
      <c r="AC45" s="1047"/>
      <c r="AD45" s="1048"/>
      <c r="AE45" s="251"/>
      <c r="AF45" s="251"/>
      <c r="AG45" s="251"/>
      <c r="AH45" s="251"/>
      <c r="AI45" s="251"/>
      <c r="AJ45" s="251"/>
      <c r="AK45" s="251"/>
      <c r="AL45" s="251"/>
      <c r="AM45" s="251"/>
      <c r="AN45" s="251"/>
      <c r="AO45" s="251"/>
      <c r="AP45" s="247"/>
      <c r="AQ45" s="198"/>
      <c r="AR45" s="199"/>
      <c r="AS45" s="133" t="s">
        <v>354</v>
      </c>
      <c r="AT45" s="134"/>
      <c r="AU45" s="199"/>
      <c r="AV45" s="199"/>
      <c r="AW45" s="401" t="s">
        <v>300</v>
      </c>
      <c r="AX45" s="402"/>
    </row>
    <row r="46" spans="1:50" ht="22.5" customHeight="1" x14ac:dyDescent="0.15">
      <c r="A46" s="406"/>
      <c r="B46" s="404"/>
      <c r="C46" s="404"/>
      <c r="D46" s="404"/>
      <c r="E46" s="404"/>
      <c r="F46" s="405"/>
      <c r="G46" s="567"/>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64"/>
      <c r="AC46" s="1038"/>
      <c r="AD46" s="103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8"/>
      <c r="H47" s="1019"/>
      <c r="I47" s="1019"/>
      <c r="J47" s="1019"/>
      <c r="K47" s="1019"/>
      <c r="L47" s="1019"/>
      <c r="M47" s="1019"/>
      <c r="N47" s="1019"/>
      <c r="O47" s="1020"/>
      <c r="P47" s="1026"/>
      <c r="Q47" s="1026"/>
      <c r="R47" s="1026"/>
      <c r="S47" s="1026"/>
      <c r="T47" s="1026"/>
      <c r="U47" s="1026"/>
      <c r="V47" s="1026"/>
      <c r="W47" s="1026"/>
      <c r="X47" s="1027"/>
      <c r="Y47" s="418" t="s">
        <v>54</v>
      </c>
      <c r="Z47" s="1031"/>
      <c r="AA47" s="1032"/>
      <c r="AB47" s="526"/>
      <c r="AC47" s="1037"/>
      <c r="AD47" s="10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7" t="s">
        <v>301</v>
      </c>
      <c r="AC48" s="1033"/>
      <c r="AD48" s="103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9"/>
      <c r="Z51" s="836"/>
      <c r="AA51" s="837"/>
      <c r="AB51" s="560" t="s">
        <v>11</v>
      </c>
      <c r="AC51" s="1044"/>
      <c r="AD51" s="1045"/>
      <c r="AE51" s="1049" t="s">
        <v>547</v>
      </c>
      <c r="AF51" s="1049"/>
      <c r="AG51" s="1049"/>
      <c r="AH51" s="1049"/>
      <c r="AI51" s="1049" t="s">
        <v>544</v>
      </c>
      <c r="AJ51" s="1049"/>
      <c r="AK51" s="1049"/>
      <c r="AL51" s="1049"/>
      <c r="AM51" s="1049" t="s">
        <v>518</v>
      </c>
      <c r="AN51" s="1049"/>
      <c r="AO51" s="1049"/>
      <c r="AP51" s="560"/>
      <c r="AQ51" s="159" t="s">
        <v>353</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0"/>
      <c r="Z52" s="1041"/>
      <c r="AA52" s="1042"/>
      <c r="AB52" s="1046"/>
      <c r="AC52" s="1047"/>
      <c r="AD52" s="1048"/>
      <c r="AE52" s="251"/>
      <c r="AF52" s="251"/>
      <c r="AG52" s="251"/>
      <c r="AH52" s="251"/>
      <c r="AI52" s="251"/>
      <c r="AJ52" s="251"/>
      <c r="AK52" s="251"/>
      <c r="AL52" s="251"/>
      <c r="AM52" s="251"/>
      <c r="AN52" s="251"/>
      <c r="AO52" s="251"/>
      <c r="AP52" s="247"/>
      <c r="AQ52" s="198"/>
      <c r="AR52" s="199"/>
      <c r="AS52" s="133" t="s">
        <v>354</v>
      </c>
      <c r="AT52" s="134"/>
      <c r="AU52" s="199"/>
      <c r="AV52" s="199"/>
      <c r="AW52" s="401" t="s">
        <v>300</v>
      </c>
      <c r="AX52" s="402"/>
    </row>
    <row r="53" spans="1:50" ht="22.5" customHeight="1" x14ac:dyDescent="0.15">
      <c r="A53" s="406"/>
      <c r="B53" s="404"/>
      <c r="C53" s="404"/>
      <c r="D53" s="404"/>
      <c r="E53" s="404"/>
      <c r="F53" s="405"/>
      <c r="G53" s="567"/>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64"/>
      <c r="AC53" s="1038"/>
      <c r="AD53" s="103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8"/>
      <c r="H54" s="1019"/>
      <c r="I54" s="1019"/>
      <c r="J54" s="1019"/>
      <c r="K54" s="1019"/>
      <c r="L54" s="1019"/>
      <c r="M54" s="1019"/>
      <c r="N54" s="1019"/>
      <c r="O54" s="1020"/>
      <c r="P54" s="1026"/>
      <c r="Q54" s="1026"/>
      <c r="R54" s="1026"/>
      <c r="S54" s="1026"/>
      <c r="T54" s="1026"/>
      <c r="U54" s="1026"/>
      <c r="V54" s="1026"/>
      <c r="W54" s="1026"/>
      <c r="X54" s="1027"/>
      <c r="Y54" s="418" t="s">
        <v>54</v>
      </c>
      <c r="Z54" s="1031"/>
      <c r="AA54" s="1032"/>
      <c r="AB54" s="526"/>
      <c r="AC54" s="1037"/>
      <c r="AD54" s="10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7" t="s">
        <v>301</v>
      </c>
      <c r="AC55" s="1033"/>
      <c r="AD55" s="10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9"/>
      <c r="Z58" s="836"/>
      <c r="AA58" s="837"/>
      <c r="AB58" s="1043" t="s">
        <v>11</v>
      </c>
      <c r="AC58" s="1044"/>
      <c r="AD58" s="1045"/>
      <c r="AE58" s="1049" t="s">
        <v>547</v>
      </c>
      <c r="AF58" s="1049"/>
      <c r="AG58" s="1049"/>
      <c r="AH58" s="1049"/>
      <c r="AI58" s="1049" t="s">
        <v>544</v>
      </c>
      <c r="AJ58" s="1049"/>
      <c r="AK58" s="1049"/>
      <c r="AL58" s="1049"/>
      <c r="AM58" s="1049" t="s">
        <v>518</v>
      </c>
      <c r="AN58" s="1049"/>
      <c r="AO58" s="1049"/>
      <c r="AP58" s="560"/>
      <c r="AQ58" s="159" t="s">
        <v>353</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0"/>
      <c r="Z59" s="1041"/>
      <c r="AA59" s="1042"/>
      <c r="AB59" s="1046"/>
      <c r="AC59" s="1047"/>
      <c r="AD59" s="1048"/>
      <c r="AE59" s="251"/>
      <c r="AF59" s="251"/>
      <c r="AG59" s="251"/>
      <c r="AH59" s="251"/>
      <c r="AI59" s="251"/>
      <c r="AJ59" s="251"/>
      <c r="AK59" s="251"/>
      <c r="AL59" s="251"/>
      <c r="AM59" s="251"/>
      <c r="AN59" s="251"/>
      <c r="AO59" s="251"/>
      <c r="AP59" s="247"/>
      <c r="AQ59" s="198"/>
      <c r="AR59" s="199"/>
      <c r="AS59" s="133" t="s">
        <v>354</v>
      </c>
      <c r="AT59" s="134"/>
      <c r="AU59" s="199"/>
      <c r="AV59" s="199"/>
      <c r="AW59" s="401" t="s">
        <v>300</v>
      </c>
      <c r="AX59" s="402"/>
    </row>
    <row r="60" spans="1:50" ht="22.5" customHeight="1" x14ac:dyDescent="0.15">
      <c r="A60" s="406"/>
      <c r="B60" s="404"/>
      <c r="C60" s="404"/>
      <c r="D60" s="404"/>
      <c r="E60" s="404"/>
      <c r="F60" s="405"/>
      <c r="G60" s="567"/>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64"/>
      <c r="AC60" s="1038"/>
      <c r="AD60" s="103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8"/>
      <c r="H61" s="1019"/>
      <c r="I61" s="1019"/>
      <c r="J61" s="1019"/>
      <c r="K61" s="1019"/>
      <c r="L61" s="1019"/>
      <c r="M61" s="1019"/>
      <c r="N61" s="1019"/>
      <c r="O61" s="1020"/>
      <c r="P61" s="1026"/>
      <c r="Q61" s="1026"/>
      <c r="R61" s="1026"/>
      <c r="S61" s="1026"/>
      <c r="T61" s="1026"/>
      <c r="U61" s="1026"/>
      <c r="V61" s="1026"/>
      <c r="W61" s="1026"/>
      <c r="X61" s="1027"/>
      <c r="Y61" s="418" t="s">
        <v>54</v>
      </c>
      <c r="Z61" s="1031"/>
      <c r="AA61" s="1032"/>
      <c r="AB61" s="526"/>
      <c r="AC61" s="1037"/>
      <c r="AD61" s="10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7" t="s">
        <v>301</v>
      </c>
      <c r="AC62" s="1033"/>
      <c r="AD62" s="103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9"/>
      <c r="Z65" s="836"/>
      <c r="AA65" s="837"/>
      <c r="AB65" s="1043" t="s">
        <v>11</v>
      </c>
      <c r="AC65" s="1044"/>
      <c r="AD65" s="1045"/>
      <c r="AE65" s="1049" t="s">
        <v>547</v>
      </c>
      <c r="AF65" s="1049"/>
      <c r="AG65" s="1049"/>
      <c r="AH65" s="1049"/>
      <c r="AI65" s="1049" t="s">
        <v>544</v>
      </c>
      <c r="AJ65" s="1049"/>
      <c r="AK65" s="1049"/>
      <c r="AL65" s="1049"/>
      <c r="AM65" s="1049" t="s">
        <v>518</v>
      </c>
      <c r="AN65" s="1049"/>
      <c r="AO65" s="1049"/>
      <c r="AP65" s="560"/>
      <c r="AQ65" s="159" t="s">
        <v>353</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0"/>
      <c r="Z66" s="1041"/>
      <c r="AA66" s="1042"/>
      <c r="AB66" s="1046"/>
      <c r="AC66" s="1047"/>
      <c r="AD66" s="1048"/>
      <c r="AE66" s="251"/>
      <c r="AF66" s="251"/>
      <c r="AG66" s="251"/>
      <c r="AH66" s="251"/>
      <c r="AI66" s="251"/>
      <c r="AJ66" s="251"/>
      <c r="AK66" s="251"/>
      <c r="AL66" s="251"/>
      <c r="AM66" s="251"/>
      <c r="AN66" s="251"/>
      <c r="AO66" s="251"/>
      <c r="AP66" s="247"/>
      <c r="AQ66" s="198"/>
      <c r="AR66" s="199"/>
      <c r="AS66" s="133" t="s">
        <v>354</v>
      </c>
      <c r="AT66" s="134"/>
      <c r="AU66" s="199"/>
      <c r="AV66" s="199"/>
      <c r="AW66" s="401" t="s">
        <v>300</v>
      </c>
      <c r="AX66" s="402"/>
    </row>
    <row r="67" spans="1:50" ht="22.5" customHeight="1" x14ac:dyDescent="0.15">
      <c r="A67" s="406"/>
      <c r="B67" s="404"/>
      <c r="C67" s="404"/>
      <c r="D67" s="404"/>
      <c r="E67" s="404"/>
      <c r="F67" s="405"/>
      <c r="G67" s="567"/>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64"/>
      <c r="AC67" s="1038"/>
      <c r="AD67" s="103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8"/>
      <c r="H68" s="1019"/>
      <c r="I68" s="1019"/>
      <c r="J68" s="1019"/>
      <c r="K68" s="1019"/>
      <c r="L68" s="1019"/>
      <c r="M68" s="1019"/>
      <c r="N68" s="1019"/>
      <c r="O68" s="1020"/>
      <c r="P68" s="1026"/>
      <c r="Q68" s="1026"/>
      <c r="R68" s="1026"/>
      <c r="S68" s="1026"/>
      <c r="T68" s="1026"/>
      <c r="U68" s="1026"/>
      <c r="V68" s="1026"/>
      <c r="W68" s="1026"/>
      <c r="X68" s="1027"/>
      <c r="Y68" s="418" t="s">
        <v>54</v>
      </c>
      <c r="Z68" s="1031"/>
      <c r="AA68" s="1032"/>
      <c r="AB68" s="526"/>
      <c r="AC68" s="1037"/>
      <c r="AD68" s="103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1"/>
      <c r="H69" s="1022"/>
      <c r="I69" s="1022"/>
      <c r="J69" s="1022"/>
      <c r="K69" s="1022"/>
      <c r="L69" s="1022"/>
      <c r="M69" s="1022"/>
      <c r="N69" s="1022"/>
      <c r="O69" s="1023"/>
      <c r="P69" s="1028"/>
      <c r="Q69" s="1028"/>
      <c r="R69" s="1028"/>
      <c r="S69" s="1028"/>
      <c r="T69" s="1028"/>
      <c r="U69" s="1028"/>
      <c r="V69" s="1028"/>
      <c r="W69" s="1028"/>
      <c r="X69" s="1029"/>
      <c r="Y69" s="418" t="s">
        <v>13</v>
      </c>
      <c r="Z69" s="1031"/>
      <c r="AA69" s="103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8" t="s">
        <v>482</v>
      </c>
      <c r="H2" s="599"/>
      <c r="I2" s="599"/>
      <c r="J2" s="599"/>
      <c r="K2" s="599"/>
      <c r="L2" s="599"/>
      <c r="M2" s="599"/>
      <c r="N2" s="599"/>
      <c r="O2" s="599"/>
      <c r="P2" s="599"/>
      <c r="Q2" s="599"/>
      <c r="R2" s="599"/>
      <c r="S2" s="599"/>
      <c r="T2" s="599"/>
      <c r="U2" s="599"/>
      <c r="V2" s="599"/>
      <c r="W2" s="599"/>
      <c r="X2" s="599"/>
      <c r="Y2" s="599"/>
      <c r="Z2" s="599"/>
      <c r="AA2" s="599"/>
      <c r="AB2" s="600"/>
      <c r="AC2" s="598" t="s">
        <v>484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62"/>
      <c r="B4" s="1063"/>
      <c r="C4" s="1063"/>
      <c r="D4" s="1063"/>
      <c r="E4" s="1063"/>
      <c r="F4" s="1064"/>
      <c r="G4" s="677"/>
      <c r="H4" s="842"/>
      <c r="I4" s="842"/>
      <c r="J4" s="842"/>
      <c r="K4" s="843"/>
      <c r="L4" s="671"/>
      <c r="M4" s="844"/>
      <c r="N4" s="844"/>
      <c r="O4" s="844"/>
      <c r="P4" s="844"/>
      <c r="Q4" s="844"/>
      <c r="R4" s="844"/>
      <c r="S4" s="844"/>
      <c r="T4" s="844"/>
      <c r="U4" s="844"/>
      <c r="V4" s="844"/>
      <c r="W4" s="844"/>
      <c r="X4" s="845"/>
      <c r="Y4" s="391"/>
      <c r="Z4" s="392"/>
      <c r="AA4" s="392"/>
      <c r="AB4" s="812"/>
      <c r="AC4" s="677"/>
      <c r="AD4" s="842"/>
      <c r="AE4" s="842"/>
      <c r="AF4" s="842"/>
      <c r="AG4" s="843"/>
      <c r="AH4" s="671"/>
      <c r="AI4" s="844"/>
      <c r="AJ4" s="844"/>
      <c r="AK4" s="844"/>
      <c r="AL4" s="844"/>
      <c r="AM4" s="844"/>
      <c r="AN4" s="844"/>
      <c r="AO4" s="844"/>
      <c r="AP4" s="844"/>
      <c r="AQ4" s="844"/>
      <c r="AR4" s="844"/>
      <c r="AS4" s="844"/>
      <c r="AT4" s="845"/>
      <c r="AU4" s="391"/>
      <c r="AV4" s="392"/>
      <c r="AW4" s="392"/>
      <c r="AX4" s="393"/>
    </row>
    <row r="5" spans="1:50" ht="24.75" customHeight="1" x14ac:dyDescent="0.15">
      <c r="A5" s="1062"/>
      <c r="B5" s="1063"/>
      <c r="C5" s="1063"/>
      <c r="D5" s="1063"/>
      <c r="E5" s="1063"/>
      <c r="F5" s="1064"/>
      <c r="G5" s="609"/>
      <c r="H5" s="614"/>
      <c r="I5" s="614"/>
      <c r="J5" s="614"/>
      <c r="K5" s="615"/>
      <c r="L5" s="601"/>
      <c r="M5" s="602"/>
      <c r="N5" s="602"/>
      <c r="O5" s="602"/>
      <c r="P5" s="602"/>
      <c r="Q5" s="602"/>
      <c r="R5" s="602"/>
      <c r="S5" s="602"/>
      <c r="T5" s="602"/>
      <c r="U5" s="602"/>
      <c r="V5" s="602"/>
      <c r="W5" s="602"/>
      <c r="X5" s="603"/>
      <c r="Y5" s="604"/>
      <c r="Z5" s="605"/>
      <c r="AA5" s="605"/>
      <c r="AB5" s="619"/>
      <c r="AC5" s="609"/>
      <c r="AD5" s="614"/>
      <c r="AE5" s="614"/>
      <c r="AF5" s="614"/>
      <c r="AG5" s="615"/>
      <c r="AH5" s="601"/>
      <c r="AI5" s="602"/>
      <c r="AJ5" s="602"/>
      <c r="AK5" s="602"/>
      <c r="AL5" s="602"/>
      <c r="AM5" s="602"/>
      <c r="AN5" s="602"/>
      <c r="AO5" s="602"/>
      <c r="AP5" s="602"/>
      <c r="AQ5" s="602"/>
      <c r="AR5" s="602"/>
      <c r="AS5" s="602"/>
      <c r="AT5" s="603"/>
      <c r="AU5" s="604"/>
      <c r="AV5" s="605"/>
      <c r="AW5" s="605"/>
      <c r="AX5" s="606"/>
    </row>
    <row r="6" spans="1:50" ht="24.75" customHeight="1" x14ac:dyDescent="0.15">
      <c r="A6" s="1062"/>
      <c r="B6" s="1063"/>
      <c r="C6" s="1063"/>
      <c r="D6" s="1063"/>
      <c r="E6" s="1063"/>
      <c r="F6" s="1064"/>
      <c r="G6" s="609"/>
      <c r="H6" s="614"/>
      <c r="I6" s="614"/>
      <c r="J6" s="614"/>
      <c r="K6" s="615"/>
      <c r="L6" s="601"/>
      <c r="M6" s="602"/>
      <c r="N6" s="602"/>
      <c r="O6" s="602"/>
      <c r="P6" s="602"/>
      <c r="Q6" s="602"/>
      <c r="R6" s="602"/>
      <c r="S6" s="602"/>
      <c r="T6" s="602"/>
      <c r="U6" s="602"/>
      <c r="V6" s="602"/>
      <c r="W6" s="602"/>
      <c r="X6" s="603"/>
      <c r="Y6" s="604"/>
      <c r="Z6" s="605"/>
      <c r="AA6" s="605"/>
      <c r="AB6" s="619"/>
      <c r="AC6" s="609"/>
      <c r="AD6" s="614"/>
      <c r="AE6" s="614"/>
      <c r="AF6" s="614"/>
      <c r="AG6" s="615"/>
      <c r="AH6" s="601"/>
      <c r="AI6" s="602"/>
      <c r="AJ6" s="602"/>
      <c r="AK6" s="602"/>
      <c r="AL6" s="602"/>
      <c r="AM6" s="602"/>
      <c r="AN6" s="602"/>
      <c r="AO6" s="602"/>
      <c r="AP6" s="602"/>
      <c r="AQ6" s="602"/>
      <c r="AR6" s="602"/>
      <c r="AS6" s="602"/>
      <c r="AT6" s="603"/>
      <c r="AU6" s="604"/>
      <c r="AV6" s="605"/>
      <c r="AW6" s="605"/>
      <c r="AX6" s="606"/>
    </row>
    <row r="7" spans="1:50" ht="24.75" customHeight="1" x14ac:dyDescent="0.15">
      <c r="A7" s="1062"/>
      <c r="B7" s="1063"/>
      <c r="C7" s="1063"/>
      <c r="D7" s="1063"/>
      <c r="E7" s="1063"/>
      <c r="F7" s="1064"/>
      <c r="G7" s="609"/>
      <c r="H7" s="614"/>
      <c r="I7" s="614"/>
      <c r="J7" s="614"/>
      <c r="K7" s="615"/>
      <c r="L7" s="601"/>
      <c r="M7" s="602"/>
      <c r="N7" s="602"/>
      <c r="O7" s="602"/>
      <c r="P7" s="602"/>
      <c r="Q7" s="602"/>
      <c r="R7" s="602"/>
      <c r="S7" s="602"/>
      <c r="T7" s="602"/>
      <c r="U7" s="602"/>
      <c r="V7" s="602"/>
      <c r="W7" s="602"/>
      <c r="X7" s="603"/>
      <c r="Y7" s="604"/>
      <c r="Z7" s="605"/>
      <c r="AA7" s="605"/>
      <c r="AB7" s="619"/>
      <c r="AC7" s="609"/>
      <c r="AD7" s="614"/>
      <c r="AE7" s="614"/>
      <c r="AF7" s="614"/>
      <c r="AG7" s="615"/>
      <c r="AH7" s="601"/>
      <c r="AI7" s="602"/>
      <c r="AJ7" s="602"/>
      <c r="AK7" s="602"/>
      <c r="AL7" s="602"/>
      <c r="AM7" s="602"/>
      <c r="AN7" s="602"/>
      <c r="AO7" s="602"/>
      <c r="AP7" s="602"/>
      <c r="AQ7" s="602"/>
      <c r="AR7" s="602"/>
      <c r="AS7" s="602"/>
      <c r="AT7" s="603"/>
      <c r="AU7" s="604"/>
      <c r="AV7" s="605"/>
      <c r="AW7" s="605"/>
      <c r="AX7" s="606"/>
    </row>
    <row r="8" spans="1:50" ht="24.75" customHeight="1" x14ac:dyDescent="0.15">
      <c r="A8" s="1062"/>
      <c r="B8" s="1063"/>
      <c r="C8" s="1063"/>
      <c r="D8" s="1063"/>
      <c r="E8" s="1063"/>
      <c r="F8" s="1064"/>
      <c r="G8" s="609"/>
      <c r="H8" s="614"/>
      <c r="I8" s="614"/>
      <c r="J8" s="614"/>
      <c r="K8" s="615"/>
      <c r="L8" s="601"/>
      <c r="M8" s="602"/>
      <c r="N8" s="602"/>
      <c r="O8" s="602"/>
      <c r="P8" s="602"/>
      <c r="Q8" s="602"/>
      <c r="R8" s="602"/>
      <c r="S8" s="602"/>
      <c r="T8" s="602"/>
      <c r="U8" s="602"/>
      <c r="V8" s="602"/>
      <c r="W8" s="602"/>
      <c r="X8" s="603"/>
      <c r="Y8" s="604"/>
      <c r="Z8" s="605"/>
      <c r="AA8" s="605"/>
      <c r="AB8" s="619"/>
      <c r="AC8" s="609"/>
      <c r="AD8" s="614"/>
      <c r="AE8" s="614"/>
      <c r="AF8" s="614"/>
      <c r="AG8" s="615"/>
      <c r="AH8" s="601"/>
      <c r="AI8" s="602"/>
      <c r="AJ8" s="602"/>
      <c r="AK8" s="602"/>
      <c r="AL8" s="602"/>
      <c r="AM8" s="602"/>
      <c r="AN8" s="602"/>
      <c r="AO8" s="602"/>
      <c r="AP8" s="602"/>
      <c r="AQ8" s="602"/>
      <c r="AR8" s="602"/>
      <c r="AS8" s="602"/>
      <c r="AT8" s="603"/>
      <c r="AU8" s="604"/>
      <c r="AV8" s="605"/>
      <c r="AW8" s="605"/>
      <c r="AX8" s="606"/>
    </row>
    <row r="9" spans="1:50" ht="24.75" customHeight="1" x14ac:dyDescent="0.15">
      <c r="A9" s="1062"/>
      <c r="B9" s="1063"/>
      <c r="C9" s="1063"/>
      <c r="D9" s="1063"/>
      <c r="E9" s="1063"/>
      <c r="F9" s="1064"/>
      <c r="G9" s="609"/>
      <c r="H9" s="614"/>
      <c r="I9" s="614"/>
      <c r="J9" s="614"/>
      <c r="K9" s="615"/>
      <c r="L9" s="601"/>
      <c r="M9" s="602"/>
      <c r="N9" s="602"/>
      <c r="O9" s="602"/>
      <c r="P9" s="602"/>
      <c r="Q9" s="602"/>
      <c r="R9" s="602"/>
      <c r="S9" s="602"/>
      <c r="T9" s="602"/>
      <c r="U9" s="602"/>
      <c r="V9" s="602"/>
      <c r="W9" s="602"/>
      <c r="X9" s="603"/>
      <c r="Y9" s="604"/>
      <c r="Z9" s="605"/>
      <c r="AA9" s="605"/>
      <c r="AB9" s="619"/>
      <c r="AC9" s="609"/>
      <c r="AD9" s="614"/>
      <c r="AE9" s="614"/>
      <c r="AF9" s="614"/>
      <c r="AG9" s="615"/>
      <c r="AH9" s="601"/>
      <c r="AI9" s="602"/>
      <c r="AJ9" s="602"/>
      <c r="AK9" s="602"/>
      <c r="AL9" s="602"/>
      <c r="AM9" s="602"/>
      <c r="AN9" s="602"/>
      <c r="AO9" s="602"/>
      <c r="AP9" s="602"/>
      <c r="AQ9" s="602"/>
      <c r="AR9" s="602"/>
      <c r="AS9" s="602"/>
      <c r="AT9" s="603"/>
      <c r="AU9" s="604"/>
      <c r="AV9" s="605"/>
      <c r="AW9" s="605"/>
      <c r="AX9" s="606"/>
    </row>
    <row r="10" spans="1:50" ht="24.75" customHeight="1" x14ac:dyDescent="0.15">
      <c r="A10" s="1062"/>
      <c r="B10" s="1063"/>
      <c r="C10" s="1063"/>
      <c r="D10" s="1063"/>
      <c r="E10" s="1063"/>
      <c r="F10" s="1064"/>
      <c r="G10" s="609"/>
      <c r="H10" s="614"/>
      <c r="I10" s="614"/>
      <c r="J10" s="614"/>
      <c r="K10" s="615"/>
      <c r="L10" s="601"/>
      <c r="M10" s="602"/>
      <c r="N10" s="602"/>
      <c r="O10" s="602"/>
      <c r="P10" s="602"/>
      <c r="Q10" s="602"/>
      <c r="R10" s="602"/>
      <c r="S10" s="602"/>
      <c r="T10" s="602"/>
      <c r="U10" s="602"/>
      <c r="V10" s="602"/>
      <c r="W10" s="602"/>
      <c r="X10" s="603"/>
      <c r="Y10" s="604"/>
      <c r="Z10" s="605"/>
      <c r="AA10" s="605"/>
      <c r="AB10" s="619"/>
      <c r="AC10" s="609"/>
      <c r="AD10" s="614"/>
      <c r="AE10" s="614"/>
      <c r="AF10" s="614"/>
      <c r="AG10" s="615"/>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2"/>
      <c r="B11" s="1063"/>
      <c r="C11" s="1063"/>
      <c r="D11" s="1063"/>
      <c r="E11" s="1063"/>
      <c r="F11" s="1064"/>
      <c r="G11" s="609"/>
      <c r="H11" s="614"/>
      <c r="I11" s="614"/>
      <c r="J11" s="614"/>
      <c r="K11" s="615"/>
      <c r="L11" s="601"/>
      <c r="M11" s="602"/>
      <c r="N11" s="602"/>
      <c r="O11" s="602"/>
      <c r="P11" s="602"/>
      <c r="Q11" s="602"/>
      <c r="R11" s="602"/>
      <c r="S11" s="602"/>
      <c r="T11" s="602"/>
      <c r="U11" s="602"/>
      <c r="V11" s="602"/>
      <c r="W11" s="602"/>
      <c r="X11" s="603"/>
      <c r="Y11" s="604"/>
      <c r="Z11" s="605"/>
      <c r="AA11" s="605"/>
      <c r="AB11" s="619"/>
      <c r="AC11" s="609"/>
      <c r="AD11" s="614"/>
      <c r="AE11" s="614"/>
      <c r="AF11" s="614"/>
      <c r="AG11" s="615"/>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2"/>
      <c r="B12" s="1063"/>
      <c r="C12" s="1063"/>
      <c r="D12" s="1063"/>
      <c r="E12" s="1063"/>
      <c r="F12" s="1064"/>
      <c r="G12" s="609"/>
      <c r="H12" s="614"/>
      <c r="I12" s="614"/>
      <c r="J12" s="614"/>
      <c r="K12" s="615"/>
      <c r="L12" s="601"/>
      <c r="M12" s="602"/>
      <c r="N12" s="602"/>
      <c r="O12" s="602"/>
      <c r="P12" s="602"/>
      <c r="Q12" s="602"/>
      <c r="R12" s="602"/>
      <c r="S12" s="602"/>
      <c r="T12" s="602"/>
      <c r="U12" s="602"/>
      <c r="V12" s="602"/>
      <c r="W12" s="602"/>
      <c r="X12" s="603"/>
      <c r="Y12" s="604"/>
      <c r="Z12" s="605"/>
      <c r="AA12" s="605"/>
      <c r="AB12" s="619"/>
      <c r="AC12" s="609"/>
      <c r="AD12" s="614"/>
      <c r="AE12" s="614"/>
      <c r="AF12" s="614"/>
      <c r="AG12" s="615"/>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2"/>
      <c r="B13" s="1063"/>
      <c r="C13" s="1063"/>
      <c r="D13" s="1063"/>
      <c r="E13" s="1063"/>
      <c r="F13" s="1064"/>
      <c r="G13" s="609"/>
      <c r="H13" s="614"/>
      <c r="I13" s="614"/>
      <c r="J13" s="614"/>
      <c r="K13" s="615"/>
      <c r="L13" s="601"/>
      <c r="M13" s="602"/>
      <c r="N13" s="602"/>
      <c r="O13" s="602"/>
      <c r="P13" s="602"/>
      <c r="Q13" s="602"/>
      <c r="R13" s="602"/>
      <c r="S13" s="602"/>
      <c r="T13" s="602"/>
      <c r="U13" s="602"/>
      <c r="V13" s="602"/>
      <c r="W13" s="602"/>
      <c r="X13" s="603"/>
      <c r="Y13" s="604"/>
      <c r="Z13" s="605"/>
      <c r="AA13" s="605"/>
      <c r="AB13" s="619"/>
      <c r="AC13" s="609"/>
      <c r="AD13" s="614"/>
      <c r="AE13" s="614"/>
      <c r="AF13" s="614"/>
      <c r="AG13" s="615"/>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2"/>
      <c r="B14" s="1063"/>
      <c r="C14" s="1063"/>
      <c r="D14" s="1063"/>
      <c r="E14" s="1063"/>
      <c r="F14" s="106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2"/>
      <c r="B15" s="1063"/>
      <c r="C15" s="1063"/>
      <c r="D15" s="1063"/>
      <c r="E15" s="1063"/>
      <c r="F15" s="1064"/>
      <c r="G15" s="598" t="s">
        <v>389</v>
      </c>
      <c r="H15" s="599"/>
      <c r="I15" s="599"/>
      <c r="J15" s="599"/>
      <c r="K15" s="599"/>
      <c r="L15" s="599"/>
      <c r="M15" s="599"/>
      <c r="N15" s="599"/>
      <c r="O15" s="599"/>
      <c r="P15" s="599"/>
      <c r="Q15" s="599"/>
      <c r="R15" s="599"/>
      <c r="S15" s="599"/>
      <c r="T15" s="599"/>
      <c r="U15" s="599"/>
      <c r="V15" s="599"/>
      <c r="W15" s="599"/>
      <c r="X15" s="599"/>
      <c r="Y15" s="599"/>
      <c r="Z15" s="599"/>
      <c r="AA15" s="599"/>
      <c r="AB15" s="600"/>
      <c r="AC15" s="598" t="s">
        <v>390</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62"/>
      <c r="B16" s="1063"/>
      <c r="C16" s="1063"/>
      <c r="D16" s="1063"/>
      <c r="E16" s="1063"/>
      <c r="F16" s="1064"/>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62"/>
      <c r="B17" s="1063"/>
      <c r="C17" s="1063"/>
      <c r="D17" s="1063"/>
      <c r="E17" s="1063"/>
      <c r="F17" s="1064"/>
      <c r="G17" s="677"/>
      <c r="H17" s="842"/>
      <c r="I17" s="842"/>
      <c r="J17" s="842"/>
      <c r="K17" s="843"/>
      <c r="L17" s="671"/>
      <c r="M17" s="844"/>
      <c r="N17" s="844"/>
      <c r="O17" s="844"/>
      <c r="P17" s="844"/>
      <c r="Q17" s="844"/>
      <c r="R17" s="844"/>
      <c r="S17" s="844"/>
      <c r="T17" s="844"/>
      <c r="U17" s="844"/>
      <c r="V17" s="844"/>
      <c r="W17" s="844"/>
      <c r="X17" s="845"/>
      <c r="Y17" s="391"/>
      <c r="Z17" s="392"/>
      <c r="AA17" s="392"/>
      <c r="AB17" s="812"/>
      <c r="AC17" s="677"/>
      <c r="AD17" s="842"/>
      <c r="AE17" s="842"/>
      <c r="AF17" s="842"/>
      <c r="AG17" s="843"/>
      <c r="AH17" s="671"/>
      <c r="AI17" s="844"/>
      <c r="AJ17" s="844"/>
      <c r="AK17" s="844"/>
      <c r="AL17" s="844"/>
      <c r="AM17" s="844"/>
      <c r="AN17" s="844"/>
      <c r="AO17" s="844"/>
      <c r="AP17" s="844"/>
      <c r="AQ17" s="844"/>
      <c r="AR17" s="844"/>
      <c r="AS17" s="844"/>
      <c r="AT17" s="845"/>
      <c r="AU17" s="391"/>
      <c r="AV17" s="392"/>
      <c r="AW17" s="392"/>
      <c r="AX17" s="393"/>
    </row>
    <row r="18" spans="1:50" ht="24.75" customHeight="1" x14ac:dyDescent="0.15">
      <c r="A18" s="1062"/>
      <c r="B18" s="1063"/>
      <c r="C18" s="1063"/>
      <c r="D18" s="1063"/>
      <c r="E18" s="1063"/>
      <c r="F18" s="1064"/>
      <c r="G18" s="609"/>
      <c r="H18" s="614"/>
      <c r="I18" s="614"/>
      <c r="J18" s="614"/>
      <c r="K18" s="615"/>
      <c r="L18" s="601"/>
      <c r="M18" s="602"/>
      <c r="N18" s="602"/>
      <c r="O18" s="602"/>
      <c r="P18" s="602"/>
      <c r="Q18" s="602"/>
      <c r="R18" s="602"/>
      <c r="S18" s="602"/>
      <c r="T18" s="602"/>
      <c r="U18" s="602"/>
      <c r="V18" s="602"/>
      <c r="W18" s="602"/>
      <c r="X18" s="603"/>
      <c r="Y18" s="604"/>
      <c r="Z18" s="605"/>
      <c r="AA18" s="605"/>
      <c r="AB18" s="619"/>
      <c r="AC18" s="609"/>
      <c r="AD18" s="614"/>
      <c r="AE18" s="614"/>
      <c r="AF18" s="614"/>
      <c r="AG18" s="615"/>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2"/>
      <c r="B19" s="1063"/>
      <c r="C19" s="1063"/>
      <c r="D19" s="1063"/>
      <c r="E19" s="1063"/>
      <c r="F19" s="1064"/>
      <c r="G19" s="609"/>
      <c r="H19" s="614"/>
      <c r="I19" s="614"/>
      <c r="J19" s="614"/>
      <c r="K19" s="615"/>
      <c r="L19" s="601"/>
      <c r="M19" s="602"/>
      <c r="N19" s="602"/>
      <c r="O19" s="602"/>
      <c r="P19" s="602"/>
      <c r="Q19" s="602"/>
      <c r="R19" s="602"/>
      <c r="S19" s="602"/>
      <c r="T19" s="602"/>
      <c r="U19" s="602"/>
      <c r="V19" s="602"/>
      <c r="W19" s="602"/>
      <c r="X19" s="603"/>
      <c r="Y19" s="604"/>
      <c r="Z19" s="605"/>
      <c r="AA19" s="605"/>
      <c r="AB19" s="619"/>
      <c r="AC19" s="609"/>
      <c r="AD19" s="614"/>
      <c r="AE19" s="614"/>
      <c r="AF19" s="614"/>
      <c r="AG19" s="615"/>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2"/>
      <c r="B20" s="1063"/>
      <c r="C20" s="1063"/>
      <c r="D20" s="1063"/>
      <c r="E20" s="1063"/>
      <c r="F20" s="1064"/>
      <c r="G20" s="609"/>
      <c r="H20" s="614"/>
      <c r="I20" s="614"/>
      <c r="J20" s="614"/>
      <c r="K20" s="615"/>
      <c r="L20" s="601"/>
      <c r="M20" s="602"/>
      <c r="N20" s="602"/>
      <c r="O20" s="602"/>
      <c r="P20" s="602"/>
      <c r="Q20" s="602"/>
      <c r="R20" s="602"/>
      <c r="S20" s="602"/>
      <c r="T20" s="602"/>
      <c r="U20" s="602"/>
      <c r="V20" s="602"/>
      <c r="W20" s="602"/>
      <c r="X20" s="603"/>
      <c r="Y20" s="604"/>
      <c r="Z20" s="605"/>
      <c r="AA20" s="605"/>
      <c r="AB20" s="619"/>
      <c r="AC20" s="609"/>
      <c r="AD20" s="614"/>
      <c r="AE20" s="614"/>
      <c r="AF20" s="614"/>
      <c r="AG20" s="615"/>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2"/>
      <c r="B21" s="1063"/>
      <c r="C21" s="1063"/>
      <c r="D21" s="1063"/>
      <c r="E21" s="1063"/>
      <c r="F21" s="1064"/>
      <c r="G21" s="609"/>
      <c r="H21" s="614"/>
      <c r="I21" s="614"/>
      <c r="J21" s="614"/>
      <c r="K21" s="615"/>
      <c r="L21" s="601"/>
      <c r="M21" s="602"/>
      <c r="N21" s="602"/>
      <c r="O21" s="602"/>
      <c r="P21" s="602"/>
      <c r="Q21" s="602"/>
      <c r="R21" s="602"/>
      <c r="S21" s="602"/>
      <c r="T21" s="602"/>
      <c r="U21" s="602"/>
      <c r="V21" s="602"/>
      <c r="W21" s="602"/>
      <c r="X21" s="603"/>
      <c r="Y21" s="604"/>
      <c r="Z21" s="605"/>
      <c r="AA21" s="605"/>
      <c r="AB21" s="619"/>
      <c r="AC21" s="609"/>
      <c r="AD21" s="614"/>
      <c r="AE21" s="614"/>
      <c r="AF21" s="614"/>
      <c r="AG21" s="615"/>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2"/>
      <c r="B22" s="1063"/>
      <c r="C22" s="1063"/>
      <c r="D22" s="1063"/>
      <c r="E22" s="1063"/>
      <c r="F22" s="1064"/>
      <c r="G22" s="609"/>
      <c r="H22" s="614"/>
      <c r="I22" s="614"/>
      <c r="J22" s="614"/>
      <c r="K22" s="615"/>
      <c r="L22" s="601"/>
      <c r="M22" s="602"/>
      <c r="N22" s="602"/>
      <c r="O22" s="602"/>
      <c r="P22" s="602"/>
      <c r="Q22" s="602"/>
      <c r="R22" s="602"/>
      <c r="S22" s="602"/>
      <c r="T22" s="602"/>
      <c r="U22" s="602"/>
      <c r="V22" s="602"/>
      <c r="W22" s="602"/>
      <c r="X22" s="603"/>
      <c r="Y22" s="604"/>
      <c r="Z22" s="605"/>
      <c r="AA22" s="605"/>
      <c r="AB22" s="619"/>
      <c r="AC22" s="609"/>
      <c r="AD22" s="614"/>
      <c r="AE22" s="614"/>
      <c r="AF22" s="614"/>
      <c r="AG22" s="615"/>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2"/>
      <c r="B23" s="1063"/>
      <c r="C23" s="1063"/>
      <c r="D23" s="1063"/>
      <c r="E23" s="1063"/>
      <c r="F23" s="1064"/>
      <c r="G23" s="609"/>
      <c r="H23" s="614"/>
      <c r="I23" s="614"/>
      <c r="J23" s="614"/>
      <c r="K23" s="615"/>
      <c r="L23" s="601"/>
      <c r="M23" s="602"/>
      <c r="N23" s="602"/>
      <c r="O23" s="602"/>
      <c r="P23" s="602"/>
      <c r="Q23" s="602"/>
      <c r="R23" s="602"/>
      <c r="S23" s="602"/>
      <c r="T23" s="602"/>
      <c r="U23" s="602"/>
      <c r="V23" s="602"/>
      <c r="W23" s="602"/>
      <c r="X23" s="603"/>
      <c r="Y23" s="604"/>
      <c r="Z23" s="605"/>
      <c r="AA23" s="605"/>
      <c r="AB23" s="619"/>
      <c r="AC23" s="609"/>
      <c r="AD23" s="614"/>
      <c r="AE23" s="614"/>
      <c r="AF23" s="614"/>
      <c r="AG23" s="615"/>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2"/>
      <c r="B24" s="1063"/>
      <c r="C24" s="1063"/>
      <c r="D24" s="1063"/>
      <c r="E24" s="1063"/>
      <c r="F24" s="1064"/>
      <c r="G24" s="609"/>
      <c r="H24" s="614"/>
      <c r="I24" s="614"/>
      <c r="J24" s="614"/>
      <c r="K24" s="615"/>
      <c r="L24" s="601"/>
      <c r="M24" s="602"/>
      <c r="N24" s="602"/>
      <c r="O24" s="602"/>
      <c r="P24" s="602"/>
      <c r="Q24" s="602"/>
      <c r="R24" s="602"/>
      <c r="S24" s="602"/>
      <c r="T24" s="602"/>
      <c r="U24" s="602"/>
      <c r="V24" s="602"/>
      <c r="W24" s="602"/>
      <c r="X24" s="603"/>
      <c r="Y24" s="604"/>
      <c r="Z24" s="605"/>
      <c r="AA24" s="605"/>
      <c r="AB24" s="619"/>
      <c r="AC24" s="609"/>
      <c r="AD24" s="614"/>
      <c r="AE24" s="614"/>
      <c r="AF24" s="614"/>
      <c r="AG24" s="615"/>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2"/>
      <c r="B25" s="1063"/>
      <c r="C25" s="1063"/>
      <c r="D25" s="1063"/>
      <c r="E25" s="1063"/>
      <c r="F25" s="1064"/>
      <c r="G25" s="609"/>
      <c r="H25" s="614"/>
      <c r="I25" s="614"/>
      <c r="J25" s="614"/>
      <c r="K25" s="615"/>
      <c r="L25" s="601"/>
      <c r="M25" s="602"/>
      <c r="N25" s="602"/>
      <c r="O25" s="602"/>
      <c r="P25" s="602"/>
      <c r="Q25" s="602"/>
      <c r="R25" s="602"/>
      <c r="S25" s="602"/>
      <c r="T25" s="602"/>
      <c r="U25" s="602"/>
      <c r="V25" s="602"/>
      <c r="W25" s="602"/>
      <c r="X25" s="603"/>
      <c r="Y25" s="604"/>
      <c r="Z25" s="605"/>
      <c r="AA25" s="605"/>
      <c r="AB25" s="619"/>
      <c r="AC25" s="609"/>
      <c r="AD25" s="614"/>
      <c r="AE25" s="614"/>
      <c r="AF25" s="614"/>
      <c r="AG25" s="615"/>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2"/>
      <c r="B26" s="1063"/>
      <c r="C26" s="1063"/>
      <c r="D26" s="1063"/>
      <c r="E26" s="1063"/>
      <c r="F26" s="1064"/>
      <c r="G26" s="609"/>
      <c r="H26" s="614"/>
      <c r="I26" s="614"/>
      <c r="J26" s="614"/>
      <c r="K26" s="615"/>
      <c r="L26" s="601"/>
      <c r="M26" s="602"/>
      <c r="N26" s="602"/>
      <c r="O26" s="602"/>
      <c r="P26" s="602"/>
      <c r="Q26" s="602"/>
      <c r="R26" s="602"/>
      <c r="S26" s="602"/>
      <c r="T26" s="602"/>
      <c r="U26" s="602"/>
      <c r="V26" s="602"/>
      <c r="W26" s="602"/>
      <c r="X26" s="603"/>
      <c r="Y26" s="604"/>
      <c r="Z26" s="605"/>
      <c r="AA26" s="605"/>
      <c r="AB26" s="619"/>
      <c r="AC26" s="609"/>
      <c r="AD26" s="614"/>
      <c r="AE26" s="614"/>
      <c r="AF26" s="614"/>
      <c r="AG26" s="615"/>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2"/>
      <c r="B27" s="1063"/>
      <c r="C27" s="1063"/>
      <c r="D27" s="1063"/>
      <c r="E27" s="1063"/>
      <c r="F27" s="106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2"/>
      <c r="B28" s="1063"/>
      <c r="C28" s="1063"/>
      <c r="D28" s="1063"/>
      <c r="E28" s="1063"/>
      <c r="F28" s="1064"/>
      <c r="G28" s="598" t="s">
        <v>388</v>
      </c>
      <c r="H28" s="599"/>
      <c r="I28" s="599"/>
      <c r="J28" s="599"/>
      <c r="K28" s="599"/>
      <c r="L28" s="599"/>
      <c r="M28" s="599"/>
      <c r="N28" s="599"/>
      <c r="O28" s="599"/>
      <c r="P28" s="599"/>
      <c r="Q28" s="599"/>
      <c r="R28" s="599"/>
      <c r="S28" s="599"/>
      <c r="T28" s="599"/>
      <c r="U28" s="599"/>
      <c r="V28" s="599"/>
      <c r="W28" s="599"/>
      <c r="X28" s="599"/>
      <c r="Y28" s="599"/>
      <c r="Z28" s="599"/>
      <c r="AA28" s="599"/>
      <c r="AB28" s="600"/>
      <c r="AC28" s="598" t="s">
        <v>391</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62"/>
      <c r="B29" s="1063"/>
      <c r="C29" s="1063"/>
      <c r="D29" s="1063"/>
      <c r="E29" s="1063"/>
      <c r="F29" s="1064"/>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62"/>
      <c r="B30" s="1063"/>
      <c r="C30" s="1063"/>
      <c r="D30" s="1063"/>
      <c r="E30" s="1063"/>
      <c r="F30" s="1064"/>
      <c r="G30" s="677"/>
      <c r="H30" s="842"/>
      <c r="I30" s="842"/>
      <c r="J30" s="842"/>
      <c r="K30" s="843"/>
      <c r="L30" s="671"/>
      <c r="M30" s="844"/>
      <c r="N30" s="844"/>
      <c r="O30" s="844"/>
      <c r="P30" s="844"/>
      <c r="Q30" s="844"/>
      <c r="R30" s="844"/>
      <c r="S30" s="844"/>
      <c r="T30" s="844"/>
      <c r="U30" s="844"/>
      <c r="V30" s="844"/>
      <c r="W30" s="844"/>
      <c r="X30" s="845"/>
      <c r="Y30" s="391"/>
      <c r="Z30" s="392"/>
      <c r="AA30" s="392"/>
      <c r="AB30" s="812"/>
      <c r="AC30" s="677"/>
      <c r="AD30" s="842"/>
      <c r="AE30" s="842"/>
      <c r="AF30" s="842"/>
      <c r="AG30" s="843"/>
      <c r="AH30" s="671"/>
      <c r="AI30" s="844"/>
      <c r="AJ30" s="844"/>
      <c r="AK30" s="844"/>
      <c r="AL30" s="844"/>
      <c r="AM30" s="844"/>
      <c r="AN30" s="844"/>
      <c r="AO30" s="844"/>
      <c r="AP30" s="844"/>
      <c r="AQ30" s="844"/>
      <c r="AR30" s="844"/>
      <c r="AS30" s="844"/>
      <c r="AT30" s="845"/>
      <c r="AU30" s="391"/>
      <c r="AV30" s="392"/>
      <c r="AW30" s="392"/>
      <c r="AX30" s="393"/>
    </row>
    <row r="31" spans="1:50" ht="24.75" customHeight="1" x14ac:dyDescent="0.15">
      <c r="A31" s="1062"/>
      <c r="B31" s="1063"/>
      <c r="C31" s="1063"/>
      <c r="D31" s="1063"/>
      <c r="E31" s="1063"/>
      <c r="F31" s="1064"/>
      <c r="G31" s="609"/>
      <c r="H31" s="614"/>
      <c r="I31" s="614"/>
      <c r="J31" s="614"/>
      <c r="K31" s="615"/>
      <c r="L31" s="601"/>
      <c r="M31" s="602"/>
      <c r="N31" s="602"/>
      <c r="O31" s="602"/>
      <c r="P31" s="602"/>
      <c r="Q31" s="602"/>
      <c r="R31" s="602"/>
      <c r="S31" s="602"/>
      <c r="T31" s="602"/>
      <c r="U31" s="602"/>
      <c r="V31" s="602"/>
      <c r="W31" s="602"/>
      <c r="X31" s="603"/>
      <c r="Y31" s="604"/>
      <c r="Z31" s="605"/>
      <c r="AA31" s="605"/>
      <c r="AB31" s="619"/>
      <c r="AC31" s="609"/>
      <c r="AD31" s="614"/>
      <c r="AE31" s="614"/>
      <c r="AF31" s="614"/>
      <c r="AG31" s="615"/>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2"/>
      <c r="B32" s="1063"/>
      <c r="C32" s="1063"/>
      <c r="D32" s="1063"/>
      <c r="E32" s="1063"/>
      <c r="F32" s="1064"/>
      <c r="G32" s="609"/>
      <c r="H32" s="614"/>
      <c r="I32" s="614"/>
      <c r="J32" s="614"/>
      <c r="K32" s="615"/>
      <c r="L32" s="601"/>
      <c r="M32" s="602"/>
      <c r="N32" s="602"/>
      <c r="O32" s="602"/>
      <c r="P32" s="602"/>
      <c r="Q32" s="602"/>
      <c r="R32" s="602"/>
      <c r="S32" s="602"/>
      <c r="T32" s="602"/>
      <c r="U32" s="602"/>
      <c r="V32" s="602"/>
      <c r="W32" s="602"/>
      <c r="X32" s="603"/>
      <c r="Y32" s="604"/>
      <c r="Z32" s="605"/>
      <c r="AA32" s="605"/>
      <c r="AB32" s="619"/>
      <c r="AC32" s="609"/>
      <c r="AD32" s="614"/>
      <c r="AE32" s="614"/>
      <c r="AF32" s="614"/>
      <c r="AG32" s="615"/>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2"/>
      <c r="B33" s="1063"/>
      <c r="C33" s="1063"/>
      <c r="D33" s="1063"/>
      <c r="E33" s="1063"/>
      <c r="F33" s="1064"/>
      <c r="G33" s="609"/>
      <c r="H33" s="614"/>
      <c r="I33" s="614"/>
      <c r="J33" s="614"/>
      <c r="K33" s="615"/>
      <c r="L33" s="601"/>
      <c r="M33" s="602"/>
      <c r="N33" s="602"/>
      <c r="O33" s="602"/>
      <c r="P33" s="602"/>
      <c r="Q33" s="602"/>
      <c r="R33" s="602"/>
      <c r="S33" s="602"/>
      <c r="T33" s="602"/>
      <c r="U33" s="602"/>
      <c r="V33" s="602"/>
      <c r="W33" s="602"/>
      <c r="X33" s="603"/>
      <c r="Y33" s="604"/>
      <c r="Z33" s="605"/>
      <c r="AA33" s="605"/>
      <c r="AB33" s="619"/>
      <c r="AC33" s="609"/>
      <c r="AD33" s="614"/>
      <c r="AE33" s="614"/>
      <c r="AF33" s="614"/>
      <c r="AG33" s="615"/>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2"/>
      <c r="B34" s="1063"/>
      <c r="C34" s="1063"/>
      <c r="D34" s="1063"/>
      <c r="E34" s="1063"/>
      <c r="F34" s="1064"/>
      <c r="G34" s="609"/>
      <c r="H34" s="614"/>
      <c r="I34" s="614"/>
      <c r="J34" s="614"/>
      <c r="K34" s="615"/>
      <c r="L34" s="601"/>
      <c r="M34" s="602"/>
      <c r="N34" s="602"/>
      <c r="O34" s="602"/>
      <c r="P34" s="602"/>
      <c r="Q34" s="602"/>
      <c r="R34" s="602"/>
      <c r="S34" s="602"/>
      <c r="T34" s="602"/>
      <c r="U34" s="602"/>
      <c r="V34" s="602"/>
      <c r="W34" s="602"/>
      <c r="X34" s="603"/>
      <c r="Y34" s="604"/>
      <c r="Z34" s="605"/>
      <c r="AA34" s="605"/>
      <c r="AB34" s="619"/>
      <c r="AC34" s="609"/>
      <c r="AD34" s="614"/>
      <c r="AE34" s="614"/>
      <c r="AF34" s="614"/>
      <c r="AG34" s="615"/>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2"/>
      <c r="B35" s="1063"/>
      <c r="C35" s="1063"/>
      <c r="D35" s="1063"/>
      <c r="E35" s="1063"/>
      <c r="F35" s="1064"/>
      <c r="G35" s="609"/>
      <c r="H35" s="614"/>
      <c r="I35" s="614"/>
      <c r="J35" s="614"/>
      <c r="K35" s="615"/>
      <c r="L35" s="601"/>
      <c r="M35" s="602"/>
      <c r="N35" s="602"/>
      <c r="O35" s="602"/>
      <c r="P35" s="602"/>
      <c r="Q35" s="602"/>
      <c r="R35" s="602"/>
      <c r="S35" s="602"/>
      <c r="T35" s="602"/>
      <c r="U35" s="602"/>
      <c r="V35" s="602"/>
      <c r="W35" s="602"/>
      <c r="X35" s="603"/>
      <c r="Y35" s="604"/>
      <c r="Z35" s="605"/>
      <c r="AA35" s="605"/>
      <c r="AB35" s="619"/>
      <c r="AC35" s="609"/>
      <c r="AD35" s="614"/>
      <c r="AE35" s="614"/>
      <c r="AF35" s="614"/>
      <c r="AG35" s="615"/>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2"/>
      <c r="B36" s="1063"/>
      <c r="C36" s="1063"/>
      <c r="D36" s="1063"/>
      <c r="E36" s="1063"/>
      <c r="F36" s="1064"/>
      <c r="G36" s="609"/>
      <c r="H36" s="614"/>
      <c r="I36" s="614"/>
      <c r="J36" s="614"/>
      <c r="K36" s="615"/>
      <c r="L36" s="601"/>
      <c r="M36" s="602"/>
      <c r="N36" s="602"/>
      <c r="O36" s="602"/>
      <c r="P36" s="602"/>
      <c r="Q36" s="602"/>
      <c r="R36" s="602"/>
      <c r="S36" s="602"/>
      <c r="T36" s="602"/>
      <c r="U36" s="602"/>
      <c r="V36" s="602"/>
      <c r="W36" s="602"/>
      <c r="X36" s="603"/>
      <c r="Y36" s="604"/>
      <c r="Z36" s="605"/>
      <c r="AA36" s="605"/>
      <c r="AB36" s="619"/>
      <c r="AC36" s="609"/>
      <c r="AD36" s="614"/>
      <c r="AE36" s="614"/>
      <c r="AF36" s="614"/>
      <c r="AG36" s="615"/>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2"/>
      <c r="B37" s="1063"/>
      <c r="C37" s="1063"/>
      <c r="D37" s="1063"/>
      <c r="E37" s="1063"/>
      <c r="F37" s="1064"/>
      <c r="G37" s="609"/>
      <c r="H37" s="614"/>
      <c r="I37" s="614"/>
      <c r="J37" s="614"/>
      <c r="K37" s="615"/>
      <c r="L37" s="601"/>
      <c r="M37" s="602"/>
      <c r="N37" s="602"/>
      <c r="O37" s="602"/>
      <c r="P37" s="602"/>
      <c r="Q37" s="602"/>
      <c r="R37" s="602"/>
      <c r="S37" s="602"/>
      <c r="T37" s="602"/>
      <c r="U37" s="602"/>
      <c r="V37" s="602"/>
      <c r="W37" s="602"/>
      <c r="X37" s="603"/>
      <c r="Y37" s="604"/>
      <c r="Z37" s="605"/>
      <c r="AA37" s="605"/>
      <c r="AB37" s="619"/>
      <c r="AC37" s="609"/>
      <c r="AD37" s="614"/>
      <c r="AE37" s="614"/>
      <c r="AF37" s="614"/>
      <c r="AG37" s="615"/>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2"/>
      <c r="B38" s="1063"/>
      <c r="C38" s="1063"/>
      <c r="D38" s="1063"/>
      <c r="E38" s="1063"/>
      <c r="F38" s="1064"/>
      <c r="G38" s="609"/>
      <c r="H38" s="614"/>
      <c r="I38" s="614"/>
      <c r="J38" s="614"/>
      <c r="K38" s="615"/>
      <c r="L38" s="601"/>
      <c r="M38" s="602"/>
      <c r="N38" s="602"/>
      <c r="O38" s="602"/>
      <c r="P38" s="602"/>
      <c r="Q38" s="602"/>
      <c r="R38" s="602"/>
      <c r="S38" s="602"/>
      <c r="T38" s="602"/>
      <c r="U38" s="602"/>
      <c r="V38" s="602"/>
      <c r="W38" s="602"/>
      <c r="X38" s="603"/>
      <c r="Y38" s="604"/>
      <c r="Z38" s="605"/>
      <c r="AA38" s="605"/>
      <c r="AB38" s="619"/>
      <c r="AC38" s="609"/>
      <c r="AD38" s="614"/>
      <c r="AE38" s="614"/>
      <c r="AF38" s="614"/>
      <c r="AG38" s="615"/>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2"/>
      <c r="B39" s="1063"/>
      <c r="C39" s="1063"/>
      <c r="D39" s="1063"/>
      <c r="E39" s="1063"/>
      <c r="F39" s="1064"/>
      <c r="G39" s="609"/>
      <c r="H39" s="614"/>
      <c r="I39" s="614"/>
      <c r="J39" s="614"/>
      <c r="K39" s="615"/>
      <c r="L39" s="601"/>
      <c r="M39" s="602"/>
      <c r="N39" s="602"/>
      <c r="O39" s="602"/>
      <c r="P39" s="602"/>
      <c r="Q39" s="602"/>
      <c r="R39" s="602"/>
      <c r="S39" s="602"/>
      <c r="T39" s="602"/>
      <c r="U39" s="602"/>
      <c r="V39" s="602"/>
      <c r="W39" s="602"/>
      <c r="X39" s="603"/>
      <c r="Y39" s="604"/>
      <c r="Z39" s="605"/>
      <c r="AA39" s="605"/>
      <c r="AB39" s="619"/>
      <c r="AC39" s="609"/>
      <c r="AD39" s="614"/>
      <c r="AE39" s="614"/>
      <c r="AF39" s="614"/>
      <c r="AG39" s="615"/>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2"/>
      <c r="B40" s="1063"/>
      <c r="C40" s="1063"/>
      <c r="D40" s="1063"/>
      <c r="E40" s="1063"/>
      <c r="F40" s="106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2"/>
      <c r="B41" s="1063"/>
      <c r="C41" s="1063"/>
      <c r="D41" s="1063"/>
      <c r="E41" s="1063"/>
      <c r="F41" s="1064"/>
      <c r="G41" s="598" t="s">
        <v>436</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62"/>
      <c r="B42" s="1063"/>
      <c r="C42" s="1063"/>
      <c r="D42" s="1063"/>
      <c r="E42" s="1063"/>
      <c r="F42" s="1064"/>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62"/>
      <c r="B43" s="1063"/>
      <c r="C43" s="1063"/>
      <c r="D43" s="1063"/>
      <c r="E43" s="1063"/>
      <c r="F43" s="1064"/>
      <c r="G43" s="677"/>
      <c r="H43" s="842"/>
      <c r="I43" s="842"/>
      <c r="J43" s="842"/>
      <c r="K43" s="843"/>
      <c r="L43" s="671"/>
      <c r="M43" s="844"/>
      <c r="N43" s="844"/>
      <c r="O43" s="844"/>
      <c r="P43" s="844"/>
      <c r="Q43" s="844"/>
      <c r="R43" s="844"/>
      <c r="S43" s="844"/>
      <c r="T43" s="844"/>
      <c r="U43" s="844"/>
      <c r="V43" s="844"/>
      <c r="W43" s="844"/>
      <c r="X43" s="845"/>
      <c r="Y43" s="391"/>
      <c r="Z43" s="392"/>
      <c r="AA43" s="392"/>
      <c r="AB43" s="812"/>
      <c r="AC43" s="677"/>
      <c r="AD43" s="842"/>
      <c r="AE43" s="842"/>
      <c r="AF43" s="842"/>
      <c r="AG43" s="843"/>
      <c r="AH43" s="671"/>
      <c r="AI43" s="844"/>
      <c r="AJ43" s="844"/>
      <c r="AK43" s="844"/>
      <c r="AL43" s="844"/>
      <c r="AM43" s="844"/>
      <c r="AN43" s="844"/>
      <c r="AO43" s="844"/>
      <c r="AP43" s="844"/>
      <c r="AQ43" s="844"/>
      <c r="AR43" s="844"/>
      <c r="AS43" s="844"/>
      <c r="AT43" s="845"/>
      <c r="AU43" s="391"/>
      <c r="AV43" s="392"/>
      <c r="AW43" s="392"/>
      <c r="AX43" s="393"/>
    </row>
    <row r="44" spans="1:50" ht="24.75" customHeight="1" x14ac:dyDescent="0.15">
      <c r="A44" s="1062"/>
      <c r="B44" s="1063"/>
      <c r="C44" s="1063"/>
      <c r="D44" s="1063"/>
      <c r="E44" s="1063"/>
      <c r="F44" s="1064"/>
      <c r="G44" s="609"/>
      <c r="H44" s="614"/>
      <c r="I44" s="614"/>
      <c r="J44" s="614"/>
      <c r="K44" s="615"/>
      <c r="L44" s="601"/>
      <c r="M44" s="602"/>
      <c r="N44" s="602"/>
      <c r="O44" s="602"/>
      <c r="P44" s="602"/>
      <c r="Q44" s="602"/>
      <c r="R44" s="602"/>
      <c r="S44" s="602"/>
      <c r="T44" s="602"/>
      <c r="U44" s="602"/>
      <c r="V44" s="602"/>
      <c r="W44" s="602"/>
      <c r="X44" s="603"/>
      <c r="Y44" s="604"/>
      <c r="Z44" s="605"/>
      <c r="AA44" s="605"/>
      <c r="AB44" s="619"/>
      <c r="AC44" s="609"/>
      <c r="AD44" s="614"/>
      <c r="AE44" s="614"/>
      <c r="AF44" s="614"/>
      <c r="AG44" s="615"/>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2"/>
      <c r="B45" s="1063"/>
      <c r="C45" s="1063"/>
      <c r="D45" s="1063"/>
      <c r="E45" s="1063"/>
      <c r="F45" s="1064"/>
      <c r="G45" s="609"/>
      <c r="H45" s="614"/>
      <c r="I45" s="614"/>
      <c r="J45" s="614"/>
      <c r="K45" s="615"/>
      <c r="L45" s="601"/>
      <c r="M45" s="602"/>
      <c r="N45" s="602"/>
      <c r="O45" s="602"/>
      <c r="P45" s="602"/>
      <c r="Q45" s="602"/>
      <c r="R45" s="602"/>
      <c r="S45" s="602"/>
      <c r="T45" s="602"/>
      <c r="U45" s="602"/>
      <c r="V45" s="602"/>
      <c r="W45" s="602"/>
      <c r="X45" s="603"/>
      <c r="Y45" s="604"/>
      <c r="Z45" s="605"/>
      <c r="AA45" s="605"/>
      <c r="AB45" s="619"/>
      <c r="AC45" s="609"/>
      <c r="AD45" s="614"/>
      <c r="AE45" s="614"/>
      <c r="AF45" s="614"/>
      <c r="AG45" s="615"/>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2"/>
      <c r="B46" s="1063"/>
      <c r="C46" s="1063"/>
      <c r="D46" s="1063"/>
      <c r="E46" s="1063"/>
      <c r="F46" s="1064"/>
      <c r="G46" s="609"/>
      <c r="H46" s="614"/>
      <c r="I46" s="614"/>
      <c r="J46" s="614"/>
      <c r="K46" s="615"/>
      <c r="L46" s="601"/>
      <c r="M46" s="602"/>
      <c r="N46" s="602"/>
      <c r="O46" s="602"/>
      <c r="P46" s="602"/>
      <c r="Q46" s="602"/>
      <c r="R46" s="602"/>
      <c r="S46" s="602"/>
      <c r="T46" s="602"/>
      <c r="U46" s="602"/>
      <c r="V46" s="602"/>
      <c r="W46" s="602"/>
      <c r="X46" s="603"/>
      <c r="Y46" s="604"/>
      <c r="Z46" s="605"/>
      <c r="AA46" s="605"/>
      <c r="AB46" s="619"/>
      <c r="AC46" s="609"/>
      <c r="AD46" s="614"/>
      <c r="AE46" s="614"/>
      <c r="AF46" s="614"/>
      <c r="AG46" s="615"/>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2"/>
      <c r="B47" s="1063"/>
      <c r="C47" s="1063"/>
      <c r="D47" s="1063"/>
      <c r="E47" s="1063"/>
      <c r="F47" s="1064"/>
      <c r="G47" s="609"/>
      <c r="H47" s="614"/>
      <c r="I47" s="614"/>
      <c r="J47" s="614"/>
      <c r="K47" s="615"/>
      <c r="L47" s="601"/>
      <c r="M47" s="602"/>
      <c r="N47" s="602"/>
      <c r="O47" s="602"/>
      <c r="P47" s="602"/>
      <c r="Q47" s="602"/>
      <c r="R47" s="602"/>
      <c r="S47" s="602"/>
      <c r="T47" s="602"/>
      <c r="U47" s="602"/>
      <c r="V47" s="602"/>
      <c r="W47" s="602"/>
      <c r="X47" s="603"/>
      <c r="Y47" s="604"/>
      <c r="Z47" s="605"/>
      <c r="AA47" s="605"/>
      <c r="AB47" s="619"/>
      <c r="AC47" s="609"/>
      <c r="AD47" s="614"/>
      <c r="AE47" s="614"/>
      <c r="AF47" s="614"/>
      <c r="AG47" s="615"/>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2"/>
      <c r="B48" s="1063"/>
      <c r="C48" s="1063"/>
      <c r="D48" s="1063"/>
      <c r="E48" s="1063"/>
      <c r="F48" s="1064"/>
      <c r="G48" s="609"/>
      <c r="H48" s="614"/>
      <c r="I48" s="614"/>
      <c r="J48" s="614"/>
      <c r="K48" s="615"/>
      <c r="L48" s="601"/>
      <c r="M48" s="602"/>
      <c r="N48" s="602"/>
      <c r="O48" s="602"/>
      <c r="P48" s="602"/>
      <c r="Q48" s="602"/>
      <c r="R48" s="602"/>
      <c r="S48" s="602"/>
      <c r="T48" s="602"/>
      <c r="U48" s="602"/>
      <c r="V48" s="602"/>
      <c r="W48" s="602"/>
      <c r="X48" s="603"/>
      <c r="Y48" s="604"/>
      <c r="Z48" s="605"/>
      <c r="AA48" s="605"/>
      <c r="AB48" s="619"/>
      <c r="AC48" s="609"/>
      <c r="AD48" s="614"/>
      <c r="AE48" s="614"/>
      <c r="AF48" s="614"/>
      <c r="AG48" s="615"/>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2"/>
      <c r="B49" s="1063"/>
      <c r="C49" s="1063"/>
      <c r="D49" s="1063"/>
      <c r="E49" s="1063"/>
      <c r="F49" s="1064"/>
      <c r="G49" s="609"/>
      <c r="H49" s="614"/>
      <c r="I49" s="614"/>
      <c r="J49" s="614"/>
      <c r="K49" s="615"/>
      <c r="L49" s="601"/>
      <c r="M49" s="602"/>
      <c r="N49" s="602"/>
      <c r="O49" s="602"/>
      <c r="P49" s="602"/>
      <c r="Q49" s="602"/>
      <c r="R49" s="602"/>
      <c r="S49" s="602"/>
      <c r="T49" s="602"/>
      <c r="U49" s="602"/>
      <c r="V49" s="602"/>
      <c r="W49" s="602"/>
      <c r="X49" s="603"/>
      <c r="Y49" s="604"/>
      <c r="Z49" s="605"/>
      <c r="AA49" s="605"/>
      <c r="AB49" s="619"/>
      <c r="AC49" s="609"/>
      <c r="AD49" s="614"/>
      <c r="AE49" s="614"/>
      <c r="AF49" s="614"/>
      <c r="AG49" s="615"/>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2"/>
      <c r="B50" s="1063"/>
      <c r="C50" s="1063"/>
      <c r="D50" s="1063"/>
      <c r="E50" s="1063"/>
      <c r="F50" s="1064"/>
      <c r="G50" s="609"/>
      <c r="H50" s="614"/>
      <c r="I50" s="614"/>
      <c r="J50" s="614"/>
      <c r="K50" s="615"/>
      <c r="L50" s="601"/>
      <c r="M50" s="602"/>
      <c r="N50" s="602"/>
      <c r="O50" s="602"/>
      <c r="P50" s="602"/>
      <c r="Q50" s="602"/>
      <c r="R50" s="602"/>
      <c r="S50" s="602"/>
      <c r="T50" s="602"/>
      <c r="U50" s="602"/>
      <c r="V50" s="602"/>
      <c r="W50" s="602"/>
      <c r="X50" s="603"/>
      <c r="Y50" s="604"/>
      <c r="Z50" s="605"/>
      <c r="AA50" s="605"/>
      <c r="AB50" s="619"/>
      <c r="AC50" s="609"/>
      <c r="AD50" s="614"/>
      <c r="AE50" s="614"/>
      <c r="AF50" s="614"/>
      <c r="AG50" s="615"/>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2"/>
      <c r="B51" s="1063"/>
      <c r="C51" s="1063"/>
      <c r="D51" s="1063"/>
      <c r="E51" s="1063"/>
      <c r="F51" s="1064"/>
      <c r="G51" s="609"/>
      <c r="H51" s="614"/>
      <c r="I51" s="614"/>
      <c r="J51" s="614"/>
      <c r="K51" s="615"/>
      <c r="L51" s="601"/>
      <c r="M51" s="602"/>
      <c r="N51" s="602"/>
      <c r="O51" s="602"/>
      <c r="P51" s="602"/>
      <c r="Q51" s="602"/>
      <c r="R51" s="602"/>
      <c r="S51" s="602"/>
      <c r="T51" s="602"/>
      <c r="U51" s="602"/>
      <c r="V51" s="602"/>
      <c r="W51" s="602"/>
      <c r="X51" s="603"/>
      <c r="Y51" s="604"/>
      <c r="Z51" s="605"/>
      <c r="AA51" s="605"/>
      <c r="AB51" s="619"/>
      <c r="AC51" s="609"/>
      <c r="AD51" s="614"/>
      <c r="AE51" s="614"/>
      <c r="AF51" s="614"/>
      <c r="AG51" s="615"/>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2"/>
      <c r="B52" s="1063"/>
      <c r="C52" s="1063"/>
      <c r="D52" s="1063"/>
      <c r="E52" s="1063"/>
      <c r="F52" s="1064"/>
      <c r="G52" s="609"/>
      <c r="H52" s="614"/>
      <c r="I52" s="614"/>
      <c r="J52" s="614"/>
      <c r="K52" s="615"/>
      <c r="L52" s="601"/>
      <c r="M52" s="602"/>
      <c r="N52" s="602"/>
      <c r="O52" s="602"/>
      <c r="P52" s="602"/>
      <c r="Q52" s="602"/>
      <c r="R52" s="602"/>
      <c r="S52" s="602"/>
      <c r="T52" s="602"/>
      <c r="U52" s="602"/>
      <c r="V52" s="602"/>
      <c r="W52" s="602"/>
      <c r="X52" s="603"/>
      <c r="Y52" s="604"/>
      <c r="Z52" s="605"/>
      <c r="AA52" s="605"/>
      <c r="AB52" s="619"/>
      <c r="AC52" s="609"/>
      <c r="AD52" s="614"/>
      <c r="AE52" s="614"/>
      <c r="AF52" s="614"/>
      <c r="AG52" s="615"/>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392</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62"/>
      <c r="B56" s="1063"/>
      <c r="C56" s="1063"/>
      <c r="D56" s="1063"/>
      <c r="E56" s="1063"/>
      <c r="F56" s="1064"/>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62"/>
      <c r="B57" s="1063"/>
      <c r="C57" s="1063"/>
      <c r="D57" s="1063"/>
      <c r="E57" s="1063"/>
      <c r="F57" s="1064"/>
      <c r="G57" s="677"/>
      <c r="H57" s="842"/>
      <c r="I57" s="842"/>
      <c r="J57" s="842"/>
      <c r="K57" s="843"/>
      <c r="L57" s="671"/>
      <c r="M57" s="844"/>
      <c r="N57" s="844"/>
      <c r="O57" s="844"/>
      <c r="P57" s="844"/>
      <c r="Q57" s="844"/>
      <c r="R57" s="844"/>
      <c r="S57" s="844"/>
      <c r="T57" s="844"/>
      <c r="U57" s="844"/>
      <c r="V57" s="844"/>
      <c r="W57" s="844"/>
      <c r="X57" s="845"/>
      <c r="Y57" s="391"/>
      <c r="Z57" s="392"/>
      <c r="AA57" s="392"/>
      <c r="AB57" s="812"/>
      <c r="AC57" s="677"/>
      <c r="AD57" s="842"/>
      <c r="AE57" s="842"/>
      <c r="AF57" s="842"/>
      <c r="AG57" s="843"/>
      <c r="AH57" s="671"/>
      <c r="AI57" s="844"/>
      <c r="AJ57" s="844"/>
      <c r="AK57" s="844"/>
      <c r="AL57" s="844"/>
      <c r="AM57" s="844"/>
      <c r="AN57" s="844"/>
      <c r="AO57" s="844"/>
      <c r="AP57" s="844"/>
      <c r="AQ57" s="844"/>
      <c r="AR57" s="844"/>
      <c r="AS57" s="844"/>
      <c r="AT57" s="845"/>
      <c r="AU57" s="391"/>
      <c r="AV57" s="392"/>
      <c r="AW57" s="392"/>
      <c r="AX57" s="393"/>
    </row>
    <row r="58" spans="1:50" ht="24.75" customHeight="1" x14ac:dyDescent="0.15">
      <c r="A58" s="1062"/>
      <c r="B58" s="1063"/>
      <c r="C58" s="1063"/>
      <c r="D58" s="1063"/>
      <c r="E58" s="1063"/>
      <c r="F58" s="1064"/>
      <c r="G58" s="609"/>
      <c r="H58" s="614"/>
      <c r="I58" s="614"/>
      <c r="J58" s="614"/>
      <c r="K58" s="615"/>
      <c r="L58" s="601"/>
      <c r="M58" s="602"/>
      <c r="N58" s="602"/>
      <c r="O58" s="602"/>
      <c r="P58" s="602"/>
      <c r="Q58" s="602"/>
      <c r="R58" s="602"/>
      <c r="S58" s="602"/>
      <c r="T58" s="602"/>
      <c r="U58" s="602"/>
      <c r="V58" s="602"/>
      <c r="W58" s="602"/>
      <c r="X58" s="603"/>
      <c r="Y58" s="604"/>
      <c r="Z58" s="605"/>
      <c r="AA58" s="605"/>
      <c r="AB58" s="619"/>
      <c r="AC58" s="609"/>
      <c r="AD58" s="614"/>
      <c r="AE58" s="614"/>
      <c r="AF58" s="614"/>
      <c r="AG58" s="615"/>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2"/>
      <c r="B59" s="1063"/>
      <c r="C59" s="1063"/>
      <c r="D59" s="1063"/>
      <c r="E59" s="1063"/>
      <c r="F59" s="1064"/>
      <c r="G59" s="609"/>
      <c r="H59" s="614"/>
      <c r="I59" s="614"/>
      <c r="J59" s="614"/>
      <c r="K59" s="615"/>
      <c r="L59" s="601"/>
      <c r="M59" s="602"/>
      <c r="N59" s="602"/>
      <c r="O59" s="602"/>
      <c r="P59" s="602"/>
      <c r="Q59" s="602"/>
      <c r="R59" s="602"/>
      <c r="S59" s="602"/>
      <c r="T59" s="602"/>
      <c r="U59" s="602"/>
      <c r="V59" s="602"/>
      <c r="W59" s="602"/>
      <c r="X59" s="603"/>
      <c r="Y59" s="604"/>
      <c r="Z59" s="605"/>
      <c r="AA59" s="605"/>
      <c r="AB59" s="619"/>
      <c r="AC59" s="609"/>
      <c r="AD59" s="614"/>
      <c r="AE59" s="614"/>
      <c r="AF59" s="614"/>
      <c r="AG59" s="615"/>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2"/>
      <c r="B60" s="1063"/>
      <c r="C60" s="1063"/>
      <c r="D60" s="1063"/>
      <c r="E60" s="1063"/>
      <c r="F60" s="1064"/>
      <c r="G60" s="609"/>
      <c r="H60" s="614"/>
      <c r="I60" s="614"/>
      <c r="J60" s="614"/>
      <c r="K60" s="615"/>
      <c r="L60" s="601"/>
      <c r="M60" s="602"/>
      <c r="N60" s="602"/>
      <c r="O60" s="602"/>
      <c r="P60" s="602"/>
      <c r="Q60" s="602"/>
      <c r="R60" s="602"/>
      <c r="S60" s="602"/>
      <c r="T60" s="602"/>
      <c r="U60" s="602"/>
      <c r="V60" s="602"/>
      <c r="W60" s="602"/>
      <c r="X60" s="603"/>
      <c r="Y60" s="604"/>
      <c r="Z60" s="605"/>
      <c r="AA60" s="605"/>
      <c r="AB60" s="619"/>
      <c r="AC60" s="609"/>
      <c r="AD60" s="614"/>
      <c r="AE60" s="614"/>
      <c r="AF60" s="614"/>
      <c r="AG60" s="615"/>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2"/>
      <c r="B61" s="1063"/>
      <c r="C61" s="1063"/>
      <c r="D61" s="1063"/>
      <c r="E61" s="1063"/>
      <c r="F61" s="1064"/>
      <c r="G61" s="609"/>
      <c r="H61" s="614"/>
      <c r="I61" s="614"/>
      <c r="J61" s="614"/>
      <c r="K61" s="615"/>
      <c r="L61" s="601"/>
      <c r="M61" s="602"/>
      <c r="N61" s="602"/>
      <c r="O61" s="602"/>
      <c r="P61" s="602"/>
      <c r="Q61" s="602"/>
      <c r="R61" s="602"/>
      <c r="S61" s="602"/>
      <c r="T61" s="602"/>
      <c r="U61" s="602"/>
      <c r="V61" s="602"/>
      <c r="W61" s="602"/>
      <c r="X61" s="603"/>
      <c r="Y61" s="604"/>
      <c r="Z61" s="605"/>
      <c r="AA61" s="605"/>
      <c r="AB61" s="619"/>
      <c r="AC61" s="609"/>
      <c r="AD61" s="614"/>
      <c r="AE61" s="614"/>
      <c r="AF61" s="614"/>
      <c r="AG61" s="615"/>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2"/>
      <c r="B62" s="1063"/>
      <c r="C62" s="1063"/>
      <c r="D62" s="1063"/>
      <c r="E62" s="1063"/>
      <c r="F62" s="1064"/>
      <c r="G62" s="609"/>
      <c r="H62" s="614"/>
      <c r="I62" s="614"/>
      <c r="J62" s="614"/>
      <c r="K62" s="615"/>
      <c r="L62" s="601"/>
      <c r="M62" s="602"/>
      <c r="N62" s="602"/>
      <c r="O62" s="602"/>
      <c r="P62" s="602"/>
      <c r="Q62" s="602"/>
      <c r="R62" s="602"/>
      <c r="S62" s="602"/>
      <c r="T62" s="602"/>
      <c r="U62" s="602"/>
      <c r="V62" s="602"/>
      <c r="W62" s="602"/>
      <c r="X62" s="603"/>
      <c r="Y62" s="604"/>
      <c r="Z62" s="605"/>
      <c r="AA62" s="605"/>
      <c r="AB62" s="619"/>
      <c r="AC62" s="609"/>
      <c r="AD62" s="614"/>
      <c r="AE62" s="614"/>
      <c r="AF62" s="614"/>
      <c r="AG62" s="615"/>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2"/>
      <c r="B63" s="1063"/>
      <c r="C63" s="1063"/>
      <c r="D63" s="1063"/>
      <c r="E63" s="1063"/>
      <c r="F63" s="1064"/>
      <c r="G63" s="609"/>
      <c r="H63" s="614"/>
      <c r="I63" s="614"/>
      <c r="J63" s="614"/>
      <c r="K63" s="615"/>
      <c r="L63" s="601"/>
      <c r="M63" s="602"/>
      <c r="N63" s="602"/>
      <c r="O63" s="602"/>
      <c r="P63" s="602"/>
      <c r="Q63" s="602"/>
      <c r="R63" s="602"/>
      <c r="S63" s="602"/>
      <c r="T63" s="602"/>
      <c r="U63" s="602"/>
      <c r="V63" s="602"/>
      <c r="W63" s="602"/>
      <c r="X63" s="603"/>
      <c r="Y63" s="604"/>
      <c r="Z63" s="605"/>
      <c r="AA63" s="605"/>
      <c r="AB63" s="619"/>
      <c r="AC63" s="609"/>
      <c r="AD63" s="614"/>
      <c r="AE63" s="614"/>
      <c r="AF63" s="614"/>
      <c r="AG63" s="615"/>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2"/>
      <c r="B64" s="1063"/>
      <c r="C64" s="1063"/>
      <c r="D64" s="1063"/>
      <c r="E64" s="1063"/>
      <c r="F64" s="1064"/>
      <c r="G64" s="609"/>
      <c r="H64" s="614"/>
      <c r="I64" s="614"/>
      <c r="J64" s="614"/>
      <c r="K64" s="615"/>
      <c r="L64" s="601"/>
      <c r="M64" s="602"/>
      <c r="N64" s="602"/>
      <c r="O64" s="602"/>
      <c r="P64" s="602"/>
      <c r="Q64" s="602"/>
      <c r="R64" s="602"/>
      <c r="S64" s="602"/>
      <c r="T64" s="602"/>
      <c r="U64" s="602"/>
      <c r="V64" s="602"/>
      <c r="W64" s="602"/>
      <c r="X64" s="603"/>
      <c r="Y64" s="604"/>
      <c r="Z64" s="605"/>
      <c r="AA64" s="605"/>
      <c r="AB64" s="619"/>
      <c r="AC64" s="609"/>
      <c r="AD64" s="614"/>
      <c r="AE64" s="614"/>
      <c r="AF64" s="614"/>
      <c r="AG64" s="615"/>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2"/>
      <c r="B65" s="1063"/>
      <c r="C65" s="1063"/>
      <c r="D65" s="1063"/>
      <c r="E65" s="1063"/>
      <c r="F65" s="1064"/>
      <c r="G65" s="609"/>
      <c r="H65" s="614"/>
      <c r="I65" s="614"/>
      <c r="J65" s="614"/>
      <c r="K65" s="615"/>
      <c r="L65" s="601"/>
      <c r="M65" s="602"/>
      <c r="N65" s="602"/>
      <c r="O65" s="602"/>
      <c r="P65" s="602"/>
      <c r="Q65" s="602"/>
      <c r="R65" s="602"/>
      <c r="S65" s="602"/>
      <c r="T65" s="602"/>
      <c r="U65" s="602"/>
      <c r="V65" s="602"/>
      <c r="W65" s="602"/>
      <c r="X65" s="603"/>
      <c r="Y65" s="604"/>
      <c r="Z65" s="605"/>
      <c r="AA65" s="605"/>
      <c r="AB65" s="619"/>
      <c r="AC65" s="609"/>
      <c r="AD65" s="614"/>
      <c r="AE65" s="614"/>
      <c r="AF65" s="614"/>
      <c r="AG65" s="615"/>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2"/>
      <c r="B66" s="1063"/>
      <c r="C66" s="1063"/>
      <c r="D66" s="1063"/>
      <c r="E66" s="1063"/>
      <c r="F66" s="1064"/>
      <c r="G66" s="609"/>
      <c r="H66" s="614"/>
      <c r="I66" s="614"/>
      <c r="J66" s="614"/>
      <c r="K66" s="615"/>
      <c r="L66" s="601"/>
      <c r="M66" s="602"/>
      <c r="N66" s="602"/>
      <c r="O66" s="602"/>
      <c r="P66" s="602"/>
      <c r="Q66" s="602"/>
      <c r="R66" s="602"/>
      <c r="S66" s="602"/>
      <c r="T66" s="602"/>
      <c r="U66" s="602"/>
      <c r="V66" s="602"/>
      <c r="W66" s="602"/>
      <c r="X66" s="603"/>
      <c r="Y66" s="604"/>
      <c r="Z66" s="605"/>
      <c r="AA66" s="605"/>
      <c r="AB66" s="619"/>
      <c r="AC66" s="609"/>
      <c r="AD66" s="614"/>
      <c r="AE66" s="614"/>
      <c r="AF66" s="614"/>
      <c r="AG66" s="615"/>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2"/>
      <c r="B67" s="1063"/>
      <c r="C67" s="1063"/>
      <c r="D67" s="1063"/>
      <c r="E67" s="1063"/>
      <c r="F67" s="106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2"/>
      <c r="B68" s="1063"/>
      <c r="C68" s="1063"/>
      <c r="D68" s="1063"/>
      <c r="E68" s="1063"/>
      <c r="F68" s="1064"/>
      <c r="G68" s="598" t="s">
        <v>393</v>
      </c>
      <c r="H68" s="599"/>
      <c r="I68" s="599"/>
      <c r="J68" s="599"/>
      <c r="K68" s="599"/>
      <c r="L68" s="599"/>
      <c r="M68" s="599"/>
      <c r="N68" s="599"/>
      <c r="O68" s="599"/>
      <c r="P68" s="599"/>
      <c r="Q68" s="599"/>
      <c r="R68" s="599"/>
      <c r="S68" s="599"/>
      <c r="T68" s="599"/>
      <c r="U68" s="599"/>
      <c r="V68" s="599"/>
      <c r="W68" s="599"/>
      <c r="X68" s="599"/>
      <c r="Y68" s="599"/>
      <c r="Z68" s="599"/>
      <c r="AA68" s="599"/>
      <c r="AB68" s="600"/>
      <c r="AC68" s="598" t="s">
        <v>394</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62"/>
      <c r="B69" s="1063"/>
      <c r="C69" s="1063"/>
      <c r="D69" s="1063"/>
      <c r="E69" s="1063"/>
      <c r="F69" s="1064"/>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62"/>
      <c r="B70" s="1063"/>
      <c r="C70" s="1063"/>
      <c r="D70" s="1063"/>
      <c r="E70" s="1063"/>
      <c r="F70" s="1064"/>
      <c r="G70" s="677"/>
      <c r="H70" s="842"/>
      <c r="I70" s="842"/>
      <c r="J70" s="842"/>
      <c r="K70" s="843"/>
      <c r="L70" s="671"/>
      <c r="M70" s="844"/>
      <c r="N70" s="844"/>
      <c r="O70" s="844"/>
      <c r="P70" s="844"/>
      <c r="Q70" s="844"/>
      <c r="R70" s="844"/>
      <c r="S70" s="844"/>
      <c r="T70" s="844"/>
      <c r="U70" s="844"/>
      <c r="V70" s="844"/>
      <c r="W70" s="844"/>
      <c r="X70" s="845"/>
      <c r="Y70" s="391"/>
      <c r="Z70" s="392"/>
      <c r="AA70" s="392"/>
      <c r="AB70" s="812"/>
      <c r="AC70" s="677"/>
      <c r="AD70" s="842"/>
      <c r="AE70" s="842"/>
      <c r="AF70" s="842"/>
      <c r="AG70" s="843"/>
      <c r="AH70" s="671"/>
      <c r="AI70" s="844"/>
      <c r="AJ70" s="844"/>
      <c r="AK70" s="844"/>
      <c r="AL70" s="844"/>
      <c r="AM70" s="844"/>
      <c r="AN70" s="844"/>
      <c r="AO70" s="844"/>
      <c r="AP70" s="844"/>
      <c r="AQ70" s="844"/>
      <c r="AR70" s="844"/>
      <c r="AS70" s="844"/>
      <c r="AT70" s="845"/>
      <c r="AU70" s="391"/>
      <c r="AV70" s="392"/>
      <c r="AW70" s="392"/>
      <c r="AX70" s="393"/>
    </row>
    <row r="71" spans="1:50" ht="24.75" customHeight="1" x14ac:dyDescent="0.15">
      <c r="A71" s="1062"/>
      <c r="B71" s="1063"/>
      <c r="C71" s="1063"/>
      <c r="D71" s="1063"/>
      <c r="E71" s="1063"/>
      <c r="F71" s="1064"/>
      <c r="G71" s="609"/>
      <c r="H71" s="614"/>
      <c r="I71" s="614"/>
      <c r="J71" s="614"/>
      <c r="K71" s="615"/>
      <c r="L71" s="601"/>
      <c r="M71" s="602"/>
      <c r="N71" s="602"/>
      <c r="O71" s="602"/>
      <c r="P71" s="602"/>
      <c r="Q71" s="602"/>
      <c r="R71" s="602"/>
      <c r="S71" s="602"/>
      <c r="T71" s="602"/>
      <c r="U71" s="602"/>
      <c r="V71" s="602"/>
      <c r="W71" s="602"/>
      <c r="X71" s="603"/>
      <c r="Y71" s="604"/>
      <c r="Z71" s="605"/>
      <c r="AA71" s="605"/>
      <c r="AB71" s="619"/>
      <c r="AC71" s="609"/>
      <c r="AD71" s="614"/>
      <c r="AE71" s="614"/>
      <c r="AF71" s="614"/>
      <c r="AG71" s="615"/>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2"/>
      <c r="B72" s="1063"/>
      <c r="C72" s="1063"/>
      <c r="D72" s="1063"/>
      <c r="E72" s="1063"/>
      <c r="F72" s="1064"/>
      <c r="G72" s="609"/>
      <c r="H72" s="614"/>
      <c r="I72" s="614"/>
      <c r="J72" s="614"/>
      <c r="K72" s="615"/>
      <c r="L72" s="601"/>
      <c r="M72" s="602"/>
      <c r="N72" s="602"/>
      <c r="O72" s="602"/>
      <c r="P72" s="602"/>
      <c r="Q72" s="602"/>
      <c r="R72" s="602"/>
      <c r="S72" s="602"/>
      <c r="T72" s="602"/>
      <c r="U72" s="602"/>
      <c r="V72" s="602"/>
      <c r="W72" s="602"/>
      <c r="X72" s="603"/>
      <c r="Y72" s="604"/>
      <c r="Z72" s="605"/>
      <c r="AA72" s="605"/>
      <c r="AB72" s="619"/>
      <c r="AC72" s="609"/>
      <c r="AD72" s="614"/>
      <c r="AE72" s="614"/>
      <c r="AF72" s="614"/>
      <c r="AG72" s="615"/>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2"/>
      <c r="B73" s="1063"/>
      <c r="C73" s="1063"/>
      <c r="D73" s="1063"/>
      <c r="E73" s="1063"/>
      <c r="F73" s="1064"/>
      <c r="G73" s="609"/>
      <c r="H73" s="614"/>
      <c r="I73" s="614"/>
      <c r="J73" s="614"/>
      <c r="K73" s="615"/>
      <c r="L73" s="601"/>
      <c r="M73" s="602"/>
      <c r="N73" s="602"/>
      <c r="O73" s="602"/>
      <c r="P73" s="602"/>
      <c r="Q73" s="602"/>
      <c r="R73" s="602"/>
      <c r="S73" s="602"/>
      <c r="T73" s="602"/>
      <c r="U73" s="602"/>
      <c r="V73" s="602"/>
      <c r="W73" s="602"/>
      <c r="X73" s="603"/>
      <c r="Y73" s="604"/>
      <c r="Z73" s="605"/>
      <c r="AA73" s="605"/>
      <c r="AB73" s="619"/>
      <c r="AC73" s="609"/>
      <c r="AD73" s="614"/>
      <c r="AE73" s="614"/>
      <c r="AF73" s="614"/>
      <c r="AG73" s="615"/>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2"/>
      <c r="B74" s="1063"/>
      <c r="C74" s="1063"/>
      <c r="D74" s="1063"/>
      <c r="E74" s="1063"/>
      <c r="F74" s="1064"/>
      <c r="G74" s="609"/>
      <c r="H74" s="614"/>
      <c r="I74" s="614"/>
      <c r="J74" s="614"/>
      <c r="K74" s="615"/>
      <c r="L74" s="601"/>
      <c r="M74" s="602"/>
      <c r="N74" s="602"/>
      <c r="O74" s="602"/>
      <c r="P74" s="602"/>
      <c r="Q74" s="602"/>
      <c r="R74" s="602"/>
      <c r="S74" s="602"/>
      <c r="T74" s="602"/>
      <c r="U74" s="602"/>
      <c r="V74" s="602"/>
      <c r="W74" s="602"/>
      <c r="X74" s="603"/>
      <c r="Y74" s="604"/>
      <c r="Z74" s="605"/>
      <c r="AA74" s="605"/>
      <c r="AB74" s="619"/>
      <c r="AC74" s="609"/>
      <c r="AD74" s="614"/>
      <c r="AE74" s="614"/>
      <c r="AF74" s="614"/>
      <c r="AG74" s="615"/>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2"/>
      <c r="B75" s="1063"/>
      <c r="C75" s="1063"/>
      <c r="D75" s="1063"/>
      <c r="E75" s="1063"/>
      <c r="F75" s="1064"/>
      <c r="G75" s="609"/>
      <c r="H75" s="614"/>
      <c r="I75" s="614"/>
      <c r="J75" s="614"/>
      <c r="K75" s="615"/>
      <c r="L75" s="601"/>
      <c r="M75" s="602"/>
      <c r="N75" s="602"/>
      <c r="O75" s="602"/>
      <c r="P75" s="602"/>
      <c r="Q75" s="602"/>
      <c r="R75" s="602"/>
      <c r="S75" s="602"/>
      <c r="T75" s="602"/>
      <c r="U75" s="602"/>
      <c r="V75" s="602"/>
      <c r="W75" s="602"/>
      <c r="X75" s="603"/>
      <c r="Y75" s="604"/>
      <c r="Z75" s="605"/>
      <c r="AA75" s="605"/>
      <c r="AB75" s="619"/>
      <c r="AC75" s="609"/>
      <c r="AD75" s="614"/>
      <c r="AE75" s="614"/>
      <c r="AF75" s="614"/>
      <c r="AG75" s="615"/>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2"/>
      <c r="B76" s="1063"/>
      <c r="C76" s="1063"/>
      <c r="D76" s="1063"/>
      <c r="E76" s="1063"/>
      <c r="F76" s="1064"/>
      <c r="G76" s="609"/>
      <c r="H76" s="614"/>
      <c r="I76" s="614"/>
      <c r="J76" s="614"/>
      <c r="K76" s="615"/>
      <c r="L76" s="601"/>
      <c r="M76" s="602"/>
      <c r="N76" s="602"/>
      <c r="O76" s="602"/>
      <c r="P76" s="602"/>
      <c r="Q76" s="602"/>
      <c r="R76" s="602"/>
      <c r="S76" s="602"/>
      <c r="T76" s="602"/>
      <c r="U76" s="602"/>
      <c r="V76" s="602"/>
      <c r="W76" s="602"/>
      <c r="X76" s="603"/>
      <c r="Y76" s="604"/>
      <c r="Z76" s="605"/>
      <c r="AA76" s="605"/>
      <c r="AB76" s="619"/>
      <c r="AC76" s="609"/>
      <c r="AD76" s="614"/>
      <c r="AE76" s="614"/>
      <c r="AF76" s="614"/>
      <c r="AG76" s="615"/>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2"/>
      <c r="B77" s="1063"/>
      <c r="C77" s="1063"/>
      <c r="D77" s="1063"/>
      <c r="E77" s="1063"/>
      <c r="F77" s="1064"/>
      <c r="G77" s="609"/>
      <c r="H77" s="614"/>
      <c r="I77" s="614"/>
      <c r="J77" s="614"/>
      <c r="K77" s="615"/>
      <c r="L77" s="601"/>
      <c r="M77" s="602"/>
      <c r="N77" s="602"/>
      <c r="O77" s="602"/>
      <c r="P77" s="602"/>
      <c r="Q77" s="602"/>
      <c r="R77" s="602"/>
      <c r="S77" s="602"/>
      <c r="T77" s="602"/>
      <c r="U77" s="602"/>
      <c r="V77" s="602"/>
      <c r="W77" s="602"/>
      <c r="X77" s="603"/>
      <c r="Y77" s="604"/>
      <c r="Z77" s="605"/>
      <c r="AA77" s="605"/>
      <c r="AB77" s="619"/>
      <c r="AC77" s="609"/>
      <c r="AD77" s="614"/>
      <c r="AE77" s="614"/>
      <c r="AF77" s="614"/>
      <c r="AG77" s="615"/>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2"/>
      <c r="B78" s="1063"/>
      <c r="C78" s="1063"/>
      <c r="D78" s="1063"/>
      <c r="E78" s="1063"/>
      <c r="F78" s="1064"/>
      <c r="G78" s="609"/>
      <c r="H78" s="614"/>
      <c r="I78" s="614"/>
      <c r="J78" s="614"/>
      <c r="K78" s="615"/>
      <c r="L78" s="601"/>
      <c r="M78" s="602"/>
      <c r="N78" s="602"/>
      <c r="O78" s="602"/>
      <c r="P78" s="602"/>
      <c r="Q78" s="602"/>
      <c r="R78" s="602"/>
      <c r="S78" s="602"/>
      <c r="T78" s="602"/>
      <c r="U78" s="602"/>
      <c r="V78" s="602"/>
      <c r="W78" s="602"/>
      <c r="X78" s="603"/>
      <c r="Y78" s="604"/>
      <c r="Z78" s="605"/>
      <c r="AA78" s="605"/>
      <c r="AB78" s="619"/>
      <c r="AC78" s="609"/>
      <c r="AD78" s="614"/>
      <c r="AE78" s="614"/>
      <c r="AF78" s="614"/>
      <c r="AG78" s="615"/>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2"/>
      <c r="B79" s="1063"/>
      <c r="C79" s="1063"/>
      <c r="D79" s="1063"/>
      <c r="E79" s="1063"/>
      <c r="F79" s="1064"/>
      <c r="G79" s="609"/>
      <c r="H79" s="614"/>
      <c r="I79" s="614"/>
      <c r="J79" s="614"/>
      <c r="K79" s="615"/>
      <c r="L79" s="601"/>
      <c r="M79" s="602"/>
      <c r="N79" s="602"/>
      <c r="O79" s="602"/>
      <c r="P79" s="602"/>
      <c r="Q79" s="602"/>
      <c r="R79" s="602"/>
      <c r="S79" s="602"/>
      <c r="T79" s="602"/>
      <c r="U79" s="602"/>
      <c r="V79" s="602"/>
      <c r="W79" s="602"/>
      <c r="X79" s="603"/>
      <c r="Y79" s="604"/>
      <c r="Z79" s="605"/>
      <c r="AA79" s="605"/>
      <c r="AB79" s="619"/>
      <c r="AC79" s="609"/>
      <c r="AD79" s="614"/>
      <c r="AE79" s="614"/>
      <c r="AF79" s="614"/>
      <c r="AG79" s="615"/>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2"/>
      <c r="B80" s="1063"/>
      <c r="C80" s="1063"/>
      <c r="D80" s="1063"/>
      <c r="E80" s="1063"/>
      <c r="F80" s="106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2"/>
      <c r="B81" s="1063"/>
      <c r="C81" s="1063"/>
      <c r="D81" s="1063"/>
      <c r="E81" s="1063"/>
      <c r="F81" s="1064"/>
      <c r="G81" s="598" t="s">
        <v>395</v>
      </c>
      <c r="H81" s="599"/>
      <c r="I81" s="599"/>
      <c r="J81" s="599"/>
      <c r="K81" s="599"/>
      <c r="L81" s="599"/>
      <c r="M81" s="599"/>
      <c r="N81" s="599"/>
      <c r="O81" s="599"/>
      <c r="P81" s="599"/>
      <c r="Q81" s="599"/>
      <c r="R81" s="599"/>
      <c r="S81" s="599"/>
      <c r="T81" s="599"/>
      <c r="U81" s="599"/>
      <c r="V81" s="599"/>
      <c r="W81" s="599"/>
      <c r="X81" s="599"/>
      <c r="Y81" s="599"/>
      <c r="Z81" s="599"/>
      <c r="AA81" s="599"/>
      <c r="AB81" s="600"/>
      <c r="AC81" s="598" t="s">
        <v>396</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62"/>
      <c r="B82" s="1063"/>
      <c r="C82" s="1063"/>
      <c r="D82" s="1063"/>
      <c r="E82" s="1063"/>
      <c r="F82" s="1064"/>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62"/>
      <c r="B83" s="1063"/>
      <c r="C83" s="1063"/>
      <c r="D83" s="1063"/>
      <c r="E83" s="1063"/>
      <c r="F83" s="1064"/>
      <c r="G83" s="677"/>
      <c r="H83" s="842"/>
      <c r="I83" s="842"/>
      <c r="J83" s="842"/>
      <c r="K83" s="843"/>
      <c r="L83" s="671"/>
      <c r="M83" s="844"/>
      <c r="N83" s="844"/>
      <c r="O83" s="844"/>
      <c r="P83" s="844"/>
      <c r="Q83" s="844"/>
      <c r="R83" s="844"/>
      <c r="S83" s="844"/>
      <c r="T83" s="844"/>
      <c r="U83" s="844"/>
      <c r="V83" s="844"/>
      <c r="W83" s="844"/>
      <c r="X83" s="845"/>
      <c r="Y83" s="391"/>
      <c r="Z83" s="392"/>
      <c r="AA83" s="392"/>
      <c r="AB83" s="812"/>
      <c r="AC83" s="677"/>
      <c r="AD83" s="842"/>
      <c r="AE83" s="842"/>
      <c r="AF83" s="842"/>
      <c r="AG83" s="843"/>
      <c r="AH83" s="671"/>
      <c r="AI83" s="844"/>
      <c r="AJ83" s="844"/>
      <c r="AK83" s="844"/>
      <c r="AL83" s="844"/>
      <c r="AM83" s="844"/>
      <c r="AN83" s="844"/>
      <c r="AO83" s="844"/>
      <c r="AP83" s="844"/>
      <c r="AQ83" s="844"/>
      <c r="AR83" s="844"/>
      <c r="AS83" s="844"/>
      <c r="AT83" s="845"/>
      <c r="AU83" s="391"/>
      <c r="AV83" s="392"/>
      <c r="AW83" s="392"/>
      <c r="AX83" s="393"/>
    </row>
    <row r="84" spans="1:50" ht="24.75" customHeight="1" x14ac:dyDescent="0.15">
      <c r="A84" s="1062"/>
      <c r="B84" s="1063"/>
      <c r="C84" s="1063"/>
      <c r="D84" s="1063"/>
      <c r="E84" s="1063"/>
      <c r="F84" s="1064"/>
      <c r="G84" s="609"/>
      <c r="H84" s="614"/>
      <c r="I84" s="614"/>
      <c r="J84" s="614"/>
      <c r="K84" s="615"/>
      <c r="L84" s="601"/>
      <c r="M84" s="602"/>
      <c r="N84" s="602"/>
      <c r="O84" s="602"/>
      <c r="P84" s="602"/>
      <c r="Q84" s="602"/>
      <c r="R84" s="602"/>
      <c r="S84" s="602"/>
      <c r="T84" s="602"/>
      <c r="U84" s="602"/>
      <c r="V84" s="602"/>
      <c r="W84" s="602"/>
      <c r="X84" s="603"/>
      <c r="Y84" s="604"/>
      <c r="Z84" s="605"/>
      <c r="AA84" s="605"/>
      <c r="AB84" s="619"/>
      <c r="AC84" s="609"/>
      <c r="AD84" s="614"/>
      <c r="AE84" s="614"/>
      <c r="AF84" s="614"/>
      <c r="AG84" s="615"/>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2"/>
      <c r="B85" s="1063"/>
      <c r="C85" s="1063"/>
      <c r="D85" s="1063"/>
      <c r="E85" s="1063"/>
      <c r="F85" s="1064"/>
      <c r="G85" s="609"/>
      <c r="H85" s="614"/>
      <c r="I85" s="614"/>
      <c r="J85" s="614"/>
      <c r="K85" s="615"/>
      <c r="L85" s="601"/>
      <c r="M85" s="602"/>
      <c r="N85" s="602"/>
      <c r="O85" s="602"/>
      <c r="P85" s="602"/>
      <c r="Q85" s="602"/>
      <c r="R85" s="602"/>
      <c r="S85" s="602"/>
      <c r="T85" s="602"/>
      <c r="U85" s="602"/>
      <c r="V85" s="602"/>
      <c r="W85" s="602"/>
      <c r="X85" s="603"/>
      <c r="Y85" s="604"/>
      <c r="Z85" s="605"/>
      <c r="AA85" s="605"/>
      <c r="AB85" s="619"/>
      <c r="AC85" s="609"/>
      <c r="AD85" s="614"/>
      <c r="AE85" s="614"/>
      <c r="AF85" s="614"/>
      <c r="AG85" s="615"/>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2"/>
      <c r="B86" s="1063"/>
      <c r="C86" s="1063"/>
      <c r="D86" s="1063"/>
      <c r="E86" s="1063"/>
      <c r="F86" s="1064"/>
      <c r="G86" s="609"/>
      <c r="H86" s="614"/>
      <c r="I86" s="614"/>
      <c r="J86" s="614"/>
      <c r="K86" s="615"/>
      <c r="L86" s="601"/>
      <c r="M86" s="602"/>
      <c r="N86" s="602"/>
      <c r="O86" s="602"/>
      <c r="P86" s="602"/>
      <c r="Q86" s="602"/>
      <c r="R86" s="602"/>
      <c r="S86" s="602"/>
      <c r="T86" s="602"/>
      <c r="U86" s="602"/>
      <c r="V86" s="602"/>
      <c r="W86" s="602"/>
      <c r="X86" s="603"/>
      <c r="Y86" s="604"/>
      <c r="Z86" s="605"/>
      <c r="AA86" s="605"/>
      <c r="AB86" s="619"/>
      <c r="AC86" s="609"/>
      <c r="AD86" s="614"/>
      <c r="AE86" s="614"/>
      <c r="AF86" s="614"/>
      <c r="AG86" s="615"/>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2"/>
      <c r="B87" s="1063"/>
      <c r="C87" s="1063"/>
      <c r="D87" s="1063"/>
      <c r="E87" s="1063"/>
      <c r="F87" s="1064"/>
      <c r="G87" s="609"/>
      <c r="H87" s="614"/>
      <c r="I87" s="614"/>
      <c r="J87" s="614"/>
      <c r="K87" s="615"/>
      <c r="L87" s="601"/>
      <c r="M87" s="602"/>
      <c r="N87" s="602"/>
      <c r="O87" s="602"/>
      <c r="P87" s="602"/>
      <c r="Q87" s="602"/>
      <c r="R87" s="602"/>
      <c r="S87" s="602"/>
      <c r="T87" s="602"/>
      <c r="U87" s="602"/>
      <c r="V87" s="602"/>
      <c r="W87" s="602"/>
      <c r="X87" s="603"/>
      <c r="Y87" s="604"/>
      <c r="Z87" s="605"/>
      <c r="AA87" s="605"/>
      <c r="AB87" s="619"/>
      <c r="AC87" s="609"/>
      <c r="AD87" s="614"/>
      <c r="AE87" s="614"/>
      <c r="AF87" s="614"/>
      <c r="AG87" s="615"/>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2"/>
      <c r="B88" s="1063"/>
      <c r="C88" s="1063"/>
      <c r="D88" s="1063"/>
      <c r="E88" s="1063"/>
      <c r="F88" s="1064"/>
      <c r="G88" s="609"/>
      <c r="H88" s="614"/>
      <c r="I88" s="614"/>
      <c r="J88" s="614"/>
      <c r="K88" s="615"/>
      <c r="L88" s="601"/>
      <c r="M88" s="602"/>
      <c r="N88" s="602"/>
      <c r="O88" s="602"/>
      <c r="P88" s="602"/>
      <c r="Q88" s="602"/>
      <c r="R88" s="602"/>
      <c r="S88" s="602"/>
      <c r="T88" s="602"/>
      <c r="U88" s="602"/>
      <c r="V88" s="602"/>
      <c r="W88" s="602"/>
      <c r="X88" s="603"/>
      <c r="Y88" s="604"/>
      <c r="Z88" s="605"/>
      <c r="AA88" s="605"/>
      <c r="AB88" s="619"/>
      <c r="AC88" s="609"/>
      <c r="AD88" s="614"/>
      <c r="AE88" s="614"/>
      <c r="AF88" s="614"/>
      <c r="AG88" s="615"/>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2"/>
      <c r="B89" s="1063"/>
      <c r="C89" s="1063"/>
      <c r="D89" s="1063"/>
      <c r="E89" s="1063"/>
      <c r="F89" s="1064"/>
      <c r="G89" s="609"/>
      <c r="H89" s="614"/>
      <c r="I89" s="614"/>
      <c r="J89" s="614"/>
      <c r="K89" s="615"/>
      <c r="L89" s="601"/>
      <c r="M89" s="602"/>
      <c r="N89" s="602"/>
      <c r="O89" s="602"/>
      <c r="P89" s="602"/>
      <c r="Q89" s="602"/>
      <c r="R89" s="602"/>
      <c r="S89" s="602"/>
      <c r="T89" s="602"/>
      <c r="U89" s="602"/>
      <c r="V89" s="602"/>
      <c r="W89" s="602"/>
      <c r="X89" s="603"/>
      <c r="Y89" s="604"/>
      <c r="Z89" s="605"/>
      <c r="AA89" s="605"/>
      <c r="AB89" s="619"/>
      <c r="AC89" s="609"/>
      <c r="AD89" s="614"/>
      <c r="AE89" s="614"/>
      <c r="AF89" s="614"/>
      <c r="AG89" s="615"/>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2"/>
      <c r="B90" s="1063"/>
      <c r="C90" s="1063"/>
      <c r="D90" s="1063"/>
      <c r="E90" s="1063"/>
      <c r="F90" s="1064"/>
      <c r="G90" s="609"/>
      <c r="H90" s="614"/>
      <c r="I90" s="614"/>
      <c r="J90" s="614"/>
      <c r="K90" s="615"/>
      <c r="L90" s="601"/>
      <c r="M90" s="602"/>
      <c r="N90" s="602"/>
      <c r="O90" s="602"/>
      <c r="P90" s="602"/>
      <c r="Q90" s="602"/>
      <c r="R90" s="602"/>
      <c r="S90" s="602"/>
      <c r="T90" s="602"/>
      <c r="U90" s="602"/>
      <c r="V90" s="602"/>
      <c r="W90" s="602"/>
      <c r="X90" s="603"/>
      <c r="Y90" s="604"/>
      <c r="Z90" s="605"/>
      <c r="AA90" s="605"/>
      <c r="AB90" s="619"/>
      <c r="AC90" s="609"/>
      <c r="AD90" s="614"/>
      <c r="AE90" s="614"/>
      <c r="AF90" s="614"/>
      <c r="AG90" s="615"/>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2"/>
      <c r="B91" s="1063"/>
      <c r="C91" s="1063"/>
      <c r="D91" s="1063"/>
      <c r="E91" s="1063"/>
      <c r="F91" s="1064"/>
      <c r="G91" s="609"/>
      <c r="H91" s="614"/>
      <c r="I91" s="614"/>
      <c r="J91" s="614"/>
      <c r="K91" s="615"/>
      <c r="L91" s="601"/>
      <c r="M91" s="602"/>
      <c r="N91" s="602"/>
      <c r="O91" s="602"/>
      <c r="P91" s="602"/>
      <c r="Q91" s="602"/>
      <c r="R91" s="602"/>
      <c r="S91" s="602"/>
      <c r="T91" s="602"/>
      <c r="U91" s="602"/>
      <c r="V91" s="602"/>
      <c r="W91" s="602"/>
      <c r="X91" s="603"/>
      <c r="Y91" s="604"/>
      <c r="Z91" s="605"/>
      <c r="AA91" s="605"/>
      <c r="AB91" s="619"/>
      <c r="AC91" s="609"/>
      <c r="AD91" s="614"/>
      <c r="AE91" s="614"/>
      <c r="AF91" s="614"/>
      <c r="AG91" s="615"/>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2"/>
      <c r="B92" s="1063"/>
      <c r="C92" s="1063"/>
      <c r="D92" s="1063"/>
      <c r="E92" s="1063"/>
      <c r="F92" s="1064"/>
      <c r="G92" s="609"/>
      <c r="H92" s="614"/>
      <c r="I92" s="614"/>
      <c r="J92" s="614"/>
      <c r="K92" s="615"/>
      <c r="L92" s="601"/>
      <c r="M92" s="602"/>
      <c r="N92" s="602"/>
      <c r="O92" s="602"/>
      <c r="P92" s="602"/>
      <c r="Q92" s="602"/>
      <c r="R92" s="602"/>
      <c r="S92" s="602"/>
      <c r="T92" s="602"/>
      <c r="U92" s="602"/>
      <c r="V92" s="602"/>
      <c r="W92" s="602"/>
      <c r="X92" s="603"/>
      <c r="Y92" s="604"/>
      <c r="Z92" s="605"/>
      <c r="AA92" s="605"/>
      <c r="AB92" s="619"/>
      <c r="AC92" s="609"/>
      <c r="AD92" s="614"/>
      <c r="AE92" s="614"/>
      <c r="AF92" s="614"/>
      <c r="AG92" s="615"/>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2"/>
      <c r="B93" s="1063"/>
      <c r="C93" s="1063"/>
      <c r="D93" s="1063"/>
      <c r="E93" s="1063"/>
      <c r="F93" s="106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2"/>
      <c r="B94" s="1063"/>
      <c r="C94" s="1063"/>
      <c r="D94" s="1063"/>
      <c r="E94" s="1063"/>
      <c r="F94" s="1064"/>
      <c r="G94" s="598" t="s">
        <v>397</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62"/>
      <c r="B95" s="1063"/>
      <c r="C95" s="1063"/>
      <c r="D95" s="1063"/>
      <c r="E95" s="1063"/>
      <c r="F95" s="1064"/>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62"/>
      <c r="B96" s="1063"/>
      <c r="C96" s="1063"/>
      <c r="D96" s="1063"/>
      <c r="E96" s="1063"/>
      <c r="F96" s="1064"/>
      <c r="G96" s="677"/>
      <c r="H96" s="842"/>
      <c r="I96" s="842"/>
      <c r="J96" s="842"/>
      <c r="K96" s="843"/>
      <c r="L96" s="671"/>
      <c r="M96" s="844"/>
      <c r="N96" s="844"/>
      <c r="O96" s="844"/>
      <c r="P96" s="844"/>
      <c r="Q96" s="844"/>
      <c r="R96" s="844"/>
      <c r="S96" s="844"/>
      <c r="T96" s="844"/>
      <c r="U96" s="844"/>
      <c r="V96" s="844"/>
      <c r="W96" s="844"/>
      <c r="X96" s="845"/>
      <c r="Y96" s="391"/>
      <c r="Z96" s="392"/>
      <c r="AA96" s="392"/>
      <c r="AB96" s="812"/>
      <c r="AC96" s="677"/>
      <c r="AD96" s="842"/>
      <c r="AE96" s="842"/>
      <c r="AF96" s="842"/>
      <c r="AG96" s="843"/>
      <c r="AH96" s="671"/>
      <c r="AI96" s="844"/>
      <c r="AJ96" s="844"/>
      <c r="AK96" s="844"/>
      <c r="AL96" s="844"/>
      <c r="AM96" s="844"/>
      <c r="AN96" s="844"/>
      <c r="AO96" s="844"/>
      <c r="AP96" s="844"/>
      <c r="AQ96" s="844"/>
      <c r="AR96" s="844"/>
      <c r="AS96" s="844"/>
      <c r="AT96" s="845"/>
      <c r="AU96" s="391"/>
      <c r="AV96" s="392"/>
      <c r="AW96" s="392"/>
      <c r="AX96" s="393"/>
    </row>
    <row r="97" spans="1:50" ht="24.75" customHeight="1" x14ac:dyDescent="0.15">
      <c r="A97" s="1062"/>
      <c r="B97" s="1063"/>
      <c r="C97" s="1063"/>
      <c r="D97" s="1063"/>
      <c r="E97" s="1063"/>
      <c r="F97" s="1064"/>
      <c r="G97" s="609"/>
      <c r="H97" s="614"/>
      <c r="I97" s="614"/>
      <c r="J97" s="614"/>
      <c r="K97" s="615"/>
      <c r="L97" s="601"/>
      <c r="M97" s="602"/>
      <c r="N97" s="602"/>
      <c r="O97" s="602"/>
      <c r="P97" s="602"/>
      <c r="Q97" s="602"/>
      <c r="R97" s="602"/>
      <c r="S97" s="602"/>
      <c r="T97" s="602"/>
      <c r="U97" s="602"/>
      <c r="V97" s="602"/>
      <c r="W97" s="602"/>
      <c r="X97" s="603"/>
      <c r="Y97" s="604"/>
      <c r="Z97" s="605"/>
      <c r="AA97" s="605"/>
      <c r="AB97" s="619"/>
      <c r="AC97" s="609"/>
      <c r="AD97" s="614"/>
      <c r="AE97" s="614"/>
      <c r="AF97" s="614"/>
      <c r="AG97" s="615"/>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2"/>
      <c r="B98" s="1063"/>
      <c r="C98" s="1063"/>
      <c r="D98" s="1063"/>
      <c r="E98" s="1063"/>
      <c r="F98" s="1064"/>
      <c r="G98" s="609"/>
      <c r="H98" s="614"/>
      <c r="I98" s="614"/>
      <c r="J98" s="614"/>
      <c r="K98" s="615"/>
      <c r="L98" s="601"/>
      <c r="M98" s="602"/>
      <c r="N98" s="602"/>
      <c r="O98" s="602"/>
      <c r="P98" s="602"/>
      <c r="Q98" s="602"/>
      <c r="R98" s="602"/>
      <c r="S98" s="602"/>
      <c r="T98" s="602"/>
      <c r="U98" s="602"/>
      <c r="V98" s="602"/>
      <c r="W98" s="602"/>
      <c r="X98" s="603"/>
      <c r="Y98" s="604"/>
      <c r="Z98" s="605"/>
      <c r="AA98" s="605"/>
      <c r="AB98" s="619"/>
      <c r="AC98" s="609"/>
      <c r="AD98" s="614"/>
      <c r="AE98" s="614"/>
      <c r="AF98" s="614"/>
      <c r="AG98" s="615"/>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2"/>
      <c r="B99" s="1063"/>
      <c r="C99" s="1063"/>
      <c r="D99" s="1063"/>
      <c r="E99" s="1063"/>
      <c r="F99" s="1064"/>
      <c r="G99" s="609"/>
      <c r="H99" s="614"/>
      <c r="I99" s="614"/>
      <c r="J99" s="614"/>
      <c r="K99" s="615"/>
      <c r="L99" s="601"/>
      <c r="M99" s="602"/>
      <c r="N99" s="602"/>
      <c r="O99" s="602"/>
      <c r="P99" s="602"/>
      <c r="Q99" s="602"/>
      <c r="R99" s="602"/>
      <c r="S99" s="602"/>
      <c r="T99" s="602"/>
      <c r="U99" s="602"/>
      <c r="V99" s="602"/>
      <c r="W99" s="602"/>
      <c r="X99" s="603"/>
      <c r="Y99" s="604"/>
      <c r="Z99" s="605"/>
      <c r="AA99" s="605"/>
      <c r="AB99" s="619"/>
      <c r="AC99" s="609"/>
      <c r="AD99" s="614"/>
      <c r="AE99" s="614"/>
      <c r="AF99" s="614"/>
      <c r="AG99" s="615"/>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2"/>
      <c r="B100" s="1063"/>
      <c r="C100" s="1063"/>
      <c r="D100" s="1063"/>
      <c r="E100" s="1063"/>
      <c r="F100" s="1064"/>
      <c r="G100" s="609"/>
      <c r="H100" s="614"/>
      <c r="I100" s="614"/>
      <c r="J100" s="614"/>
      <c r="K100" s="615"/>
      <c r="L100" s="601"/>
      <c r="M100" s="602"/>
      <c r="N100" s="602"/>
      <c r="O100" s="602"/>
      <c r="P100" s="602"/>
      <c r="Q100" s="602"/>
      <c r="R100" s="602"/>
      <c r="S100" s="602"/>
      <c r="T100" s="602"/>
      <c r="U100" s="602"/>
      <c r="V100" s="602"/>
      <c r="W100" s="602"/>
      <c r="X100" s="603"/>
      <c r="Y100" s="604"/>
      <c r="Z100" s="605"/>
      <c r="AA100" s="605"/>
      <c r="AB100" s="619"/>
      <c r="AC100" s="609"/>
      <c r="AD100" s="614"/>
      <c r="AE100" s="614"/>
      <c r="AF100" s="614"/>
      <c r="AG100" s="615"/>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2"/>
      <c r="B101" s="1063"/>
      <c r="C101" s="1063"/>
      <c r="D101" s="1063"/>
      <c r="E101" s="1063"/>
      <c r="F101" s="1064"/>
      <c r="G101" s="609"/>
      <c r="H101" s="614"/>
      <c r="I101" s="614"/>
      <c r="J101" s="614"/>
      <c r="K101" s="615"/>
      <c r="L101" s="601"/>
      <c r="M101" s="602"/>
      <c r="N101" s="602"/>
      <c r="O101" s="602"/>
      <c r="P101" s="602"/>
      <c r="Q101" s="602"/>
      <c r="R101" s="602"/>
      <c r="S101" s="602"/>
      <c r="T101" s="602"/>
      <c r="U101" s="602"/>
      <c r="V101" s="602"/>
      <c r="W101" s="602"/>
      <c r="X101" s="603"/>
      <c r="Y101" s="604"/>
      <c r="Z101" s="605"/>
      <c r="AA101" s="605"/>
      <c r="AB101" s="619"/>
      <c r="AC101" s="609"/>
      <c r="AD101" s="614"/>
      <c r="AE101" s="614"/>
      <c r="AF101" s="614"/>
      <c r="AG101" s="615"/>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2"/>
      <c r="B102" s="1063"/>
      <c r="C102" s="1063"/>
      <c r="D102" s="1063"/>
      <c r="E102" s="1063"/>
      <c r="F102" s="1064"/>
      <c r="G102" s="609"/>
      <c r="H102" s="614"/>
      <c r="I102" s="614"/>
      <c r="J102" s="614"/>
      <c r="K102" s="615"/>
      <c r="L102" s="601"/>
      <c r="M102" s="602"/>
      <c r="N102" s="602"/>
      <c r="O102" s="602"/>
      <c r="P102" s="602"/>
      <c r="Q102" s="602"/>
      <c r="R102" s="602"/>
      <c r="S102" s="602"/>
      <c r="T102" s="602"/>
      <c r="U102" s="602"/>
      <c r="V102" s="602"/>
      <c r="W102" s="602"/>
      <c r="X102" s="603"/>
      <c r="Y102" s="604"/>
      <c r="Z102" s="605"/>
      <c r="AA102" s="605"/>
      <c r="AB102" s="619"/>
      <c r="AC102" s="609"/>
      <c r="AD102" s="614"/>
      <c r="AE102" s="614"/>
      <c r="AF102" s="614"/>
      <c r="AG102" s="615"/>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2"/>
      <c r="B103" s="1063"/>
      <c r="C103" s="1063"/>
      <c r="D103" s="1063"/>
      <c r="E103" s="1063"/>
      <c r="F103" s="1064"/>
      <c r="G103" s="609"/>
      <c r="H103" s="614"/>
      <c r="I103" s="614"/>
      <c r="J103" s="614"/>
      <c r="K103" s="615"/>
      <c r="L103" s="601"/>
      <c r="M103" s="602"/>
      <c r="N103" s="602"/>
      <c r="O103" s="602"/>
      <c r="P103" s="602"/>
      <c r="Q103" s="602"/>
      <c r="R103" s="602"/>
      <c r="S103" s="602"/>
      <c r="T103" s="602"/>
      <c r="U103" s="602"/>
      <c r="V103" s="602"/>
      <c r="W103" s="602"/>
      <c r="X103" s="603"/>
      <c r="Y103" s="604"/>
      <c r="Z103" s="605"/>
      <c r="AA103" s="605"/>
      <c r="AB103" s="619"/>
      <c r="AC103" s="609"/>
      <c r="AD103" s="614"/>
      <c r="AE103" s="614"/>
      <c r="AF103" s="614"/>
      <c r="AG103" s="615"/>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2"/>
      <c r="B104" s="1063"/>
      <c r="C104" s="1063"/>
      <c r="D104" s="1063"/>
      <c r="E104" s="1063"/>
      <c r="F104" s="1064"/>
      <c r="G104" s="609"/>
      <c r="H104" s="614"/>
      <c r="I104" s="614"/>
      <c r="J104" s="614"/>
      <c r="K104" s="615"/>
      <c r="L104" s="601"/>
      <c r="M104" s="602"/>
      <c r="N104" s="602"/>
      <c r="O104" s="602"/>
      <c r="P104" s="602"/>
      <c r="Q104" s="602"/>
      <c r="R104" s="602"/>
      <c r="S104" s="602"/>
      <c r="T104" s="602"/>
      <c r="U104" s="602"/>
      <c r="V104" s="602"/>
      <c r="W104" s="602"/>
      <c r="X104" s="603"/>
      <c r="Y104" s="604"/>
      <c r="Z104" s="605"/>
      <c r="AA104" s="605"/>
      <c r="AB104" s="619"/>
      <c r="AC104" s="609"/>
      <c r="AD104" s="614"/>
      <c r="AE104" s="614"/>
      <c r="AF104" s="614"/>
      <c r="AG104" s="615"/>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2"/>
      <c r="B105" s="1063"/>
      <c r="C105" s="1063"/>
      <c r="D105" s="1063"/>
      <c r="E105" s="1063"/>
      <c r="F105" s="1064"/>
      <c r="G105" s="609"/>
      <c r="H105" s="614"/>
      <c r="I105" s="614"/>
      <c r="J105" s="614"/>
      <c r="K105" s="615"/>
      <c r="L105" s="601"/>
      <c r="M105" s="602"/>
      <c r="N105" s="602"/>
      <c r="O105" s="602"/>
      <c r="P105" s="602"/>
      <c r="Q105" s="602"/>
      <c r="R105" s="602"/>
      <c r="S105" s="602"/>
      <c r="T105" s="602"/>
      <c r="U105" s="602"/>
      <c r="V105" s="602"/>
      <c r="W105" s="602"/>
      <c r="X105" s="603"/>
      <c r="Y105" s="604"/>
      <c r="Z105" s="605"/>
      <c r="AA105" s="605"/>
      <c r="AB105" s="619"/>
      <c r="AC105" s="609"/>
      <c r="AD105" s="614"/>
      <c r="AE105" s="614"/>
      <c r="AF105" s="614"/>
      <c r="AG105" s="615"/>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398</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62"/>
      <c r="B109" s="1063"/>
      <c r="C109" s="1063"/>
      <c r="D109" s="1063"/>
      <c r="E109" s="1063"/>
      <c r="F109" s="1064"/>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62"/>
      <c r="B110" s="1063"/>
      <c r="C110" s="1063"/>
      <c r="D110" s="1063"/>
      <c r="E110" s="1063"/>
      <c r="F110" s="1064"/>
      <c r="G110" s="677"/>
      <c r="H110" s="842"/>
      <c r="I110" s="842"/>
      <c r="J110" s="842"/>
      <c r="K110" s="843"/>
      <c r="L110" s="671"/>
      <c r="M110" s="844"/>
      <c r="N110" s="844"/>
      <c r="O110" s="844"/>
      <c r="P110" s="844"/>
      <c r="Q110" s="844"/>
      <c r="R110" s="844"/>
      <c r="S110" s="844"/>
      <c r="T110" s="844"/>
      <c r="U110" s="844"/>
      <c r="V110" s="844"/>
      <c r="W110" s="844"/>
      <c r="X110" s="845"/>
      <c r="Y110" s="391"/>
      <c r="Z110" s="392"/>
      <c r="AA110" s="392"/>
      <c r="AB110" s="812"/>
      <c r="AC110" s="677"/>
      <c r="AD110" s="842"/>
      <c r="AE110" s="842"/>
      <c r="AF110" s="842"/>
      <c r="AG110" s="843"/>
      <c r="AH110" s="671"/>
      <c r="AI110" s="844"/>
      <c r="AJ110" s="844"/>
      <c r="AK110" s="844"/>
      <c r="AL110" s="844"/>
      <c r="AM110" s="844"/>
      <c r="AN110" s="844"/>
      <c r="AO110" s="844"/>
      <c r="AP110" s="844"/>
      <c r="AQ110" s="844"/>
      <c r="AR110" s="844"/>
      <c r="AS110" s="844"/>
      <c r="AT110" s="845"/>
      <c r="AU110" s="391"/>
      <c r="AV110" s="392"/>
      <c r="AW110" s="392"/>
      <c r="AX110" s="393"/>
    </row>
    <row r="111" spans="1:50" ht="24.75" customHeight="1" x14ac:dyDescent="0.15">
      <c r="A111" s="1062"/>
      <c r="B111" s="1063"/>
      <c r="C111" s="1063"/>
      <c r="D111" s="1063"/>
      <c r="E111" s="1063"/>
      <c r="F111" s="1064"/>
      <c r="G111" s="609"/>
      <c r="H111" s="614"/>
      <c r="I111" s="614"/>
      <c r="J111" s="614"/>
      <c r="K111" s="615"/>
      <c r="L111" s="601"/>
      <c r="M111" s="602"/>
      <c r="N111" s="602"/>
      <c r="O111" s="602"/>
      <c r="P111" s="602"/>
      <c r="Q111" s="602"/>
      <c r="R111" s="602"/>
      <c r="S111" s="602"/>
      <c r="T111" s="602"/>
      <c r="U111" s="602"/>
      <c r="V111" s="602"/>
      <c r="W111" s="602"/>
      <c r="X111" s="603"/>
      <c r="Y111" s="604"/>
      <c r="Z111" s="605"/>
      <c r="AA111" s="605"/>
      <c r="AB111" s="619"/>
      <c r="AC111" s="609"/>
      <c r="AD111" s="614"/>
      <c r="AE111" s="614"/>
      <c r="AF111" s="614"/>
      <c r="AG111" s="615"/>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2"/>
      <c r="B112" s="1063"/>
      <c r="C112" s="1063"/>
      <c r="D112" s="1063"/>
      <c r="E112" s="1063"/>
      <c r="F112" s="1064"/>
      <c r="G112" s="609"/>
      <c r="H112" s="614"/>
      <c r="I112" s="614"/>
      <c r="J112" s="614"/>
      <c r="K112" s="615"/>
      <c r="L112" s="601"/>
      <c r="M112" s="602"/>
      <c r="N112" s="602"/>
      <c r="O112" s="602"/>
      <c r="P112" s="602"/>
      <c r="Q112" s="602"/>
      <c r="R112" s="602"/>
      <c r="S112" s="602"/>
      <c r="T112" s="602"/>
      <c r="U112" s="602"/>
      <c r="V112" s="602"/>
      <c r="W112" s="602"/>
      <c r="X112" s="603"/>
      <c r="Y112" s="604"/>
      <c r="Z112" s="605"/>
      <c r="AA112" s="605"/>
      <c r="AB112" s="619"/>
      <c r="AC112" s="609"/>
      <c r="AD112" s="614"/>
      <c r="AE112" s="614"/>
      <c r="AF112" s="614"/>
      <c r="AG112" s="615"/>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2"/>
      <c r="B113" s="1063"/>
      <c r="C113" s="1063"/>
      <c r="D113" s="1063"/>
      <c r="E113" s="1063"/>
      <c r="F113" s="1064"/>
      <c r="G113" s="609"/>
      <c r="H113" s="614"/>
      <c r="I113" s="614"/>
      <c r="J113" s="614"/>
      <c r="K113" s="615"/>
      <c r="L113" s="601"/>
      <c r="M113" s="602"/>
      <c r="N113" s="602"/>
      <c r="O113" s="602"/>
      <c r="P113" s="602"/>
      <c r="Q113" s="602"/>
      <c r="R113" s="602"/>
      <c r="S113" s="602"/>
      <c r="T113" s="602"/>
      <c r="U113" s="602"/>
      <c r="V113" s="602"/>
      <c r="W113" s="602"/>
      <c r="X113" s="603"/>
      <c r="Y113" s="604"/>
      <c r="Z113" s="605"/>
      <c r="AA113" s="605"/>
      <c r="AB113" s="619"/>
      <c r="AC113" s="609"/>
      <c r="AD113" s="614"/>
      <c r="AE113" s="614"/>
      <c r="AF113" s="614"/>
      <c r="AG113" s="615"/>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2"/>
      <c r="B114" s="1063"/>
      <c r="C114" s="1063"/>
      <c r="D114" s="1063"/>
      <c r="E114" s="1063"/>
      <c r="F114" s="1064"/>
      <c r="G114" s="609"/>
      <c r="H114" s="614"/>
      <c r="I114" s="614"/>
      <c r="J114" s="614"/>
      <c r="K114" s="615"/>
      <c r="L114" s="601"/>
      <c r="M114" s="602"/>
      <c r="N114" s="602"/>
      <c r="O114" s="602"/>
      <c r="P114" s="602"/>
      <c r="Q114" s="602"/>
      <c r="R114" s="602"/>
      <c r="S114" s="602"/>
      <c r="T114" s="602"/>
      <c r="U114" s="602"/>
      <c r="V114" s="602"/>
      <c r="W114" s="602"/>
      <c r="X114" s="603"/>
      <c r="Y114" s="604"/>
      <c r="Z114" s="605"/>
      <c r="AA114" s="605"/>
      <c r="AB114" s="619"/>
      <c r="AC114" s="609"/>
      <c r="AD114" s="614"/>
      <c r="AE114" s="614"/>
      <c r="AF114" s="614"/>
      <c r="AG114" s="615"/>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2"/>
      <c r="B115" s="1063"/>
      <c r="C115" s="1063"/>
      <c r="D115" s="1063"/>
      <c r="E115" s="1063"/>
      <c r="F115" s="1064"/>
      <c r="G115" s="609"/>
      <c r="H115" s="614"/>
      <c r="I115" s="614"/>
      <c r="J115" s="614"/>
      <c r="K115" s="615"/>
      <c r="L115" s="601"/>
      <c r="M115" s="602"/>
      <c r="N115" s="602"/>
      <c r="O115" s="602"/>
      <c r="P115" s="602"/>
      <c r="Q115" s="602"/>
      <c r="R115" s="602"/>
      <c r="S115" s="602"/>
      <c r="T115" s="602"/>
      <c r="U115" s="602"/>
      <c r="V115" s="602"/>
      <c r="W115" s="602"/>
      <c r="X115" s="603"/>
      <c r="Y115" s="604"/>
      <c r="Z115" s="605"/>
      <c r="AA115" s="605"/>
      <c r="AB115" s="619"/>
      <c r="AC115" s="609"/>
      <c r="AD115" s="614"/>
      <c r="AE115" s="614"/>
      <c r="AF115" s="614"/>
      <c r="AG115" s="615"/>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2"/>
      <c r="B116" s="1063"/>
      <c r="C116" s="1063"/>
      <c r="D116" s="1063"/>
      <c r="E116" s="1063"/>
      <c r="F116" s="1064"/>
      <c r="G116" s="609"/>
      <c r="H116" s="614"/>
      <c r="I116" s="614"/>
      <c r="J116" s="614"/>
      <c r="K116" s="615"/>
      <c r="L116" s="601"/>
      <c r="M116" s="602"/>
      <c r="N116" s="602"/>
      <c r="O116" s="602"/>
      <c r="P116" s="602"/>
      <c r="Q116" s="602"/>
      <c r="R116" s="602"/>
      <c r="S116" s="602"/>
      <c r="T116" s="602"/>
      <c r="U116" s="602"/>
      <c r="V116" s="602"/>
      <c r="W116" s="602"/>
      <c r="X116" s="603"/>
      <c r="Y116" s="604"/>
      <c r="Z116" s="605"/>
      <c r="AA116" s="605"/>
      <c r="AB116" s="619"/>
      <c r="AC116" s="609"/>
      <c r="AD116" s="614"/>
      <c r="AE116" s="614"/>
      <c r="AF116" s="614"/>
      <c r="AG116" s="615"/>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2"/>
      <c r="B117" s="1063"/>
      <c r="C117" s="1063"/>
      <c r="D117" s="1063"/>
      <c r="E117" s="1063"/>
      <c r="F117" s="1064"/>
      <c r="G117" s="609"/>
      <c r="H117" s="614"/>
      <c r="I117" s="614"/>
      <c r="J117" s="614"/>
      <c r="K117" s="615"/>
      <c r="L117" s="601"/>
      <c r="M117" s="602"/>
      <c r="N117" s="602"/>
      <c r="O117" s="602"/>
      <c r="P117" s="602"/>
      <c r="Q117" s="602"/>
      <c r="R117" s="602"/>
      <c r="S117" s="602"/>
      <c r="T117" s="602"/>
      <c r="U117" s="602"/>
      <c r="V117" s="602"/>
      <c r="W117" s="602"/>
      <c r="X117" s="603"/>
      <c r="Y117" s="604"/>
      <c r="Z117" s="605"/>
      <c r="AA117" s="605"/>
      <c r="AB117" s="619"/>
      <c r="AC117" s="609"/>
      <c r="AD117" s="614"/>
      <c r="AE117" s="614"/>
      <c r="AF117" s="614"/>
      <c r="AG117" s="615"/>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2"/>
      <c r="B118" s="1063"/>
      <c r="C118" s="1063"/>
      <c r="D118" s="1063"/>
      <c r="E118" s="1063"/>
      <c r="F118" s="1064"/>
      <c r="G118" s="609"/>
      <c r="H118" s="614"/>
      <c r="I118" s="614"/>
      <c r="J118" s="614"/>
      <c r="K118" s="615"/>
      <c r="L118" s="601"/>
      <c r="M118" s="602"/>
      <c r="N118" s="602"/>
      <c r="O118" s="602"/>
      <c r="P118" s="602"/>
      <c r="Q118" s="602"/>
      <c r="R118" s="602"/>
      <c r="S118" s="602"/>
      <c r="T118" s="602"/>
      <c r="U118" s="602"/>
      <c r="V118" s="602"/>
      <c r="W118" s="602"/>
      <c r="X118" s="603"/>
      <c r="Y118" s="604"/>
      <c r="Z118" s="605"/>
      <c r="AA118" s="605"/>
      <c r="AB118" s="619"/>
      <c r="AC118" s="609"/>
      <c r="AD118" s="614"/>
      <c r="AE118" s="614"/>
      <c r="AF118" s="614"/>
      <c r="AG118" s="615"/>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2"/>
      <c r="B119" s="1063"/>
      <c r="C119" s="1063"/>
      <c r="D119" s="1063"/>
      <c r="E119" s="1063"/>
      <c r="F119" s="1064"/>
      <c r="G119" s="609"/>
      <c r="H119" s="614"/>
      <c r="I119" s="614"/>
      <c r="J119" s="614"/>
      <c r="K119" s="615"/>
      <c r="L119" s="601"/>
      <c r="M119" s="602"/>
      <c r="N119" s="602"/>
      <c r="O119" s="602"/>
      <c r="P119" s="602"/>
      <c r="Q119" s="602"/>
      <c r="R119" s="602"/>
      <c r="S119" s="602"/>
      <c r="T119" s="602"/>
      <c r="U119" s="602"/>
      <c r="V119" s="602"/>
      <c r="W119" s="602"/>
      <c r="X119" s="603"/>
      <c r="Y119" s="604"/>
      <c r="Z119" s="605"/>
      <c r="AA119" s="605"/>
      <c r="AB119" s="619"/>
      <c r="AC119" s="609"/>
      <c r="AD119" s="614"/>
      <c r="AE119" s="614"/>
      <c r="AF119" s="614"/>
      <c r="AG119" s="615"/>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2"/>
      <c r="B120" s="1063"/>
      <c r="C120" s="1063"/>
      <c r="D120" s="1063"/>
      <c r="E120" s="1063"/>
      <c r="F120" s="106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2"/>
      <c r="B121" s="1063"/>
      <c r="C121" s="1063"/>
      <c r="D121" s="1063"/>
      <c r="E121" s="1063"/>
      <c r="F121" s="1064"/>
      <c r="G121" s="598" t="s">
        <v>399</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400</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62"/>
      <c r="B122" s="1063"/>
      <c r="C122" s="1063"/>
      <c r="D122" s="1063"/>
      <c r="E122" s="1063"/>
      <c r="F122" s="1064"/>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62"/>
      <c r="B123" s="1063"/>
      <c r="C123" s="1063"/>
      <c r="D123" s="1063"/>
      <c r="E123" s="1063"/>
      <c r="F123" s="1064"/>
      <c r="G123" s="677"/>
      <c r="H123" s="842"/>
      <c r="I123" s="842"/>
      <c r="J123" s="842"/>
      <c r="K123" s="843"/>
      <c r="L123" s="671"/>
      <c r="M123" s="844"/>
      <c r="N123" s="844"/>
      <c r="O123" s="844"/>
      <c r="P123" s="844"/>
      <c r="Q123" s="844"/>
      <c r="R123" s="844"/>
      <c r="S123" s="844"/>
      <c r="T123" s="844"/>
      <c r="U123" s="844"/>
      <c r="V123" s="844"/>
      <c r="W123" s="844"/>
      <c r="X123" s="845"/>
      <c r="Y123" s="391"/>
      <c r="Z123" s="392"/>
      <c r="AA123" s="392"/>
      <c r="AB123" s="812"/>
      <c r="AC123" s="677"/>
      <c r="AD123" s="842"/>
      <c r="AE123" s="842"/>
      <c r="AF123" s="842"/>
      <c r="AG123" s="843"/>
      <c r="AH123" s="671"/>
      <c r="AI123" s="844"/>
      <c r="AJ123" s="844"/>
      <c r="AK123" s="844"/>
      <c r="AL123" s="844"/>
      <c r="AM123" s="844"/>
      <c r="AN123" s="844"/>
      <c r="AO123" s="844"/>
      <c r="AP123" s="844"/>
      <c r="AQ123" s="844"/>
      <c r="AR123" s="844"/>
      <c r="AS123" s="844"/>
      <c r="AT123" s="845"/>
      <c r="AU123" s="391"/>
      <c r="AV123" s="392"/>
      <c r="AW123" s="392"/>
      <c r="AX123" s="393"/>
    </row>
    <row r="124" spans="1:50" ht="24.75" customHeight="1" x14ac:dyDescent="0.15">
      <c r="A124" s="1062"/>
      <c r="B124" s="1063"/>
      <c r="C124" s="1063"/>
      <c r="D124" s="1063"/>
      <c r="E124" s="1063"/>
      <c r="F124" s="1064"/>
      <c r="G124" s="609"/>
      <c r="H124" s="614"/>
      <c r="I124" s="614"/>
      <c r="J124" s="614"/>
      <c r="K124" s="615"/>
      <c r="L124" s="601"/>
      <c r="M124" s="602"/>
      <c r="N124" s="602"/>
      <c r="O124" s="602"/>
      <c r="P124" s="602"/>
      <c r="Q124" s="602"/>
      <c r="R124" s="602"/>
      <c r="S124" s="602"/>
      <c r="T124" s="602"/>
      <c r="U124" s="602"/>
      <c r="V124" s="602"/>
      <c r="W124" s="602"/>
      <c r="X124" s="603"/>
      <c r="Y124" s="604"/>
      <c r="Z124" s="605"/>
      <c r="AA124" s="605"/>
      <c r="AB124" s="619"/>
      <c r="AC124" s="609"/>
      <c r="AD124" s="614"/>
      <c r="AE124" s="614"/>
      <c r="AF124" s="614"/>
      <c r="AG124" s="615"/>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2"/>
      <c r="B125" s="1063"/>
      <c r="C125" s="1063"/>
      <c r="D125" s="1063"/>
      <c r="E125" s="1063"/>
      <c r="F125" s="1064"/>
      <c r="G125" s="609"/>
      <c r="H125" s="614"/>
      <c r="I125" s="614"/>
      <c r="J125" s="614"/>
      <c r="K125" s="615"/>
      <c r="L125" s="601"/>
      <c r="M125" s="602"/>
      <c r="N125" s="602"/>
      <c r="O125" s="602"/>
      <c r="P125" s="602"/>
      <c r="Q125" s="602"/>
      <c r="R125" s="602"/>
      <c r="S125" s="602"/>
      <c r="T125" s="602"/>
      <c r="U125" s="602"/>
      <c r="V125" s="602"/>
      <c r="W125" s="602"/>
      <c r="X125" s="603"/>
      <c r="Y125" s="604"/>
      <c r="Z125" s="605"/>
      <c r="AA125" s="605"/>
      <c r="AB125" s="619"/>
      <c r="AC125" s="609"/>
      <c r="AD125" s="614"/>
      <c r="AE125" s="614"/>
      <c r="AF125" s="614"/>
      <c r="AG125" s="615"/>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2"/>
      <c r="B126" s="1063"/>
      <c r="C126" s="1063"/>
      <c r="D126" s="1063"/>
      <c r="E126" s="1063"/>
      <c r="F126" s="1064"/>
      <c r="G126" s="609"/>
      <c r="H126" s="614"/>
      <c r="I126" s="614"/>
      <c r="J126" s="614"/>
      <c r="K126" s="615"/>
      <c r="L126" s="601"/>
      <c r="M126" s="602"/>
      <c r="N126" s="602"/>
      <c r="O126" s="602"/>
      <c r="P126" s="602"/>
      <c r="Q126" s="602"/>
      <c r="R126" s="602"/>
      <c r="S126" s="602"/>
      <c r="T126" s="602"/>
      <c r="U126" s="602"/>
      <c r="V126" s="602"/>
      <c r="W126" s="602"/>
      <c r="X126" s="603"/>
      <c r="Y126" s="604"/>
      <c r="Z126" s="605"/>
      <c r="AA126" s="605"/>
      <c r="AB126" s="619"/>
      <c r="AC126" s="609"/>
      <c r="AD126" s="614"/>
      <c r="AE126" s="614"/>
      <c r="AF126" s="614"/>
      <c r="AG126" s="615"/>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2"/>
      <c r="B127" s="1063"/>
      <c r="C127" s="1063"/>
      <c r="D127" s="1063"/>
      <c r="E127" s="1063"/>
      <c r="F127" s="1064"/>
      <c r="G127" s="609"/>
      <c r="H127" s="614"/>
      <c r="I127" s="614"/>
      <c r="J127" s="614"/>
      <c r="K127" s="615"/>
      <c r="L127" s="601"/>
      <c r="M127" s="602"/>
      <c r="N127" s="602"/>
      <c r="O127" s="602"/>
      <c r="P127" s="602"/>
      <c r="Q127" s="602"/>
      <c r="R127" s="602"/>
      <c r="S127" s="602"/>
      <c r="T127" s="602"/>
      <c r="U127" s="602"/>
      <c r="V127" s="602"/>
      <c r="W127" s="602"/>
      <c r="X127" s="603"/>
      <c r="Y127" s="604"/>
      <c r="Z127" s="605"/>
      <c r="AA127" s="605"/>
      <c r="AB127" s="619"/>
      <c r="AC127" s="609"/>
      <c r="AD127" s="614"/>
      <c r="AE127" s="614"/>
      <c r="AF127" s="614"/>
      <c r="AG127" s="615"/>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2"/>
      <c r="B128" s="1063"/>
      <c r="C128" s="1063"/>
      <c r="D128" s="1063"/>
      <c r="E128" s="1063"/>
      <c r="F128" s="1064"/>
      <c r="G128" s="609"/>
      <c r="H128" s="614"/>
      <c r="I128" s="614"/>
      <c r="J128" s="614"/>
      <c r="K128" s="615"/>
      <c r="L128" s="601"/>
      <c r="M128" s="602"/>
      <c r="N128" s="602"/>
      <c r="O128" s="602"/>
      <c r="P128" s="602"/>
      <c r="Q128" s="602"/>
      <c r="R128" s="602"/>
      <c r="S128" s="602"/>
      <c r="T128" s="602"/>
      <c r="U128" s="602"/>
      <c r="V128" s="602"/>
      <c r="W128" s="602"/>
      <c r="X128" s="603"/>
      <c r="Y128" s="604"/>
      <c r="Z128" s="605"/>
      <c r="AA128" s="605"/>
      <c r="AB128" s="619"/>
      <c r="AC128" s="609"/>
      <c r="AD128" s="614"/>
      <c r="AE128" s="614"/>
      <c r="AF128" s="614"/>
      <c r="AG128" s="615"/>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2"/>
      <c r="B129" s="1063"/>
      <c r="C129" s="1063"/>
      <c r="D129" s="1063"/>
      <c r="E129" s="1063"/>
      <c r="F129" s="1064"/>
      <c r="G129" s="609"/>
      <c r="H129" s="614"/>
      <c r="I129" s="614"/>
      <c r="J129" s="614"/>
      <c r="K129" s="615"/>
      <c r="L129" s="601"/>
      <c r="M129" s="602"/>
      <c r="N129" s="602"/>
      <c r="O129" s="602"/>
      <c r="P129" s="602"/>
      <c r="Q129" s="602"/>
      <c r="R129" s="602"/>
      <c r="S129" s="602"/>
      <c r="T129" s="602"/>
      <c r="U129" s="602"/>
      <c r="V129" s="602"/>
      <c r="W129" s="602"/>
      <c r="X129" s="603"/>
      <c r="Y129" s="604"/>
      <c r="Z129" s="605"/>
      <c r="AA129" s="605"/>
      <c r="AB129" s="619"/>
      <c r="AC129" s="609"/>
      <c r="AD129" s="614"/>
      <c r="AE129" s="614"/>
      <c r="AF129" s="614"/>
      <c r="AG129" s="615"/>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2"/>
      <c r="B130" s="1063"/>
      <c r="C130" s="1063"/>
      <c r="D130" s="1063"/>
      <c r="E130" s="1063"/>
      <c r="F130" s="1064"/>
      <c r="G130" s="609"/>
      <c r="H130" s="614"/>
      <c r="I130" s="614"/>
      <c r="J130" s="614"/>
      <c r="K130" s="615"/>
      <c r="L130" s="601"/>
      <c r="M130" s="602"/>
      <c r="N130" s="602"/>
      <c r="O130" s="602"/>
      <c r="P130" s="602"/>
      <c r="Q130" s="602"/>
      <c r="R130" s="602"/>
      <c r="S130" s="602"/>
      <c r="T130" s="602"/>
      <c r="U130" s="602"/>
      <c r="V130" s="602"/>
      <c r="W130" s="602"/>
      <c r="X130" s="603"/>
      <c r="Y130" s="604"/>
      <c r="Z130" s="605"/>
      <c r="AA130" s="605"/>
      <c r="AB130" s="619"/>
      <c r="AC130" s="609"/>
      <c r="AD130" s="614"/>
      <c r="AE130" s="614"/>
      <c r="AF130" s="614"/>
      <c r="AG130" s="615"/>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2"/>
      <c r="B131" s="1063"/>
      <c r="C131" s="1063"/>
      <c r="D131" s="1063"/>
      <c r="E131" s="1063"/>
      <c r="F131" s="1064"/>
      <c r="G131" s="609"/>
      <c r="H131" s="614"/>
      <c r="I131" s="614"/>
      <c r="J131" s="614"/>
      <c r="K131" s="615"/>
      <c r="L131" s="601"/>
      <c r="M131" s="602"/>
      <c r="N131" s="602"/>
      <c r="O131" s="602"/>
      <c r="P131" s="602"/>
      <c r="Q131" s="602"/>
      <c r="R131" s="602"/>
      <c r="S131" s="602"/>
      <c r="T131" s="602"/>
      <c r="U131" s="602"/>
      <c r="V131" s="602"/>
      <c r="W131" s="602"/>
      <c r="X131" s="603"/>
      <c r="Y131" s="604"/>
      <c r="Z131" s="605"/>
      <c r="AA131" s="605"/>
      <c r="AB131" s="619"/>
      <c r="AC131" s="609"/>
      <c r="AD131" s="614"/>
      <c r="AE131" s="614"/>
      <c r="AF131" s="614"/>
      <c r="AG131" s="615"/>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2"/>
      <c r="B132" s="1063"/>
      <c r="C132" s="1063"/>
      <c r="D132" s="1063"/>
      <c r="E132" s="1063"/>
      <c r="F132" s="1064"/>
      <c r="G132" s="609"/>
      <c r="H132" s="614"/>
      <c r="I132" s="614"/>
      <c r="J132" s="614"/>
      <c r="K132" s="615"/>
      <c r="L132" s="601"/>
      <c r="M132" s="602"/>
      <c r="N132" s="602"/>
      <c r="O132" s="602"/>
      <c r="P132" s="602"/>
      <c r="Q132" s="602"/>
      <c r="R132" s="602"/>
      <c r="S132" s="602"/>
      <c r="T132" s="602"/>
      <c r="U132" s="602"/>
      <c r="V132" s="602"/>
      <c r="W132" s="602"/>
      <c r="X132" s="603"/>
      <c r="Y132" s="604"/>
      <c r="Z132" s="605"/>
      <c r="AA132" s="605"/>
      <c r="AB132" s="619"/>
      <c r="AC132" s="609"/>
      <c r="AD132" s="614"/>
      <c r="AE132" s="614"/>
      <c r="AF132" s="614"/>
      <c r="AG132" s="615"/>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2"/>
      <c r="B133" s="1063"/>
      <c r="C133" s="1063"/>
      <c r="D133" s="1063"/>
      <c r="E133" s="1063"/>
      <c r="F133" s="106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2"/>
      <c r="B134" s="1063"/>
      <c r="C134" s="1063"/>
      <c r="D134" s="1063"/>
      <c r="E134" s="1063"/>
      <c r="F134" s="1064"/>
      <c r="G134" s="598" t="s">
        <v>401</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402</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62"/>
      <c r="B135" s="1063"/>
      <c r="C135" s="1063"/>
      <c r="D135" s="1063"/>
      <c r="E135" s="1063"/>
      <c r="F135" s="1064"/>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62"/>
      <c r="B136" s="1063"/>
      <c r="C136" s="1063"/>
      <c r="D136" s="1063"/>
      <c r="E136" s="1063"/>
      <c r="F136" s="1064"/>
      <c r="G136" s="677"/>
      <c r="H136" s="842"/>
      <c r="I136" s="842"/>
      <c r="J136" s="842"/>
      <c r="K136" s="843"/>
      <c r="L136" s="671"/>
      <c r="M136" s="844"/>
      <c r="N136" s="844"/>
      <c r="O136" s="844"/>
      <c r="P136" s="844"/>
      <c r="Q136" s="844"/>
      <c r="R136" s="844"/>
      <c r="S136" s="844"/>
      <c r="T136" s="844"/>
      <c r="U136" s="844"/>
      <c r="V136" s="844"/>
      <c r="W136" s="844"/>
      <c r="X136" s="845"/>
      <c r="Y136" s="391"/>
      <c r="Z136" s="392"/>
      <c r="AA136" s="392"/>
      <c r="AB136" s="812"/>
      <c r="AC136" s="677"/>
      <c r="AD136" s="842"/>
      <c r="AE136" s="842"/>
      <c r="AF136" s="842"/>
      <c r="AG136" s="843"/>
      <c r="AH136" s="671"/>
      <c r="AI136" s="844"/>
      <c r="AJ136" s="844"/>
      <c r="AK136" s="844"/>
      <c r="AL136" s="844"/>
      <c r="AM136" s="844"/>
      <c r="AN136" s="844"/>
      <c r="AO136" s="844"/>
      <c r="AP136" s="844"/>
      <c r="AQ136" s="844"/>
      <c r="AR136" s="844"/>
      <c r="AS136" s="844"/>
      <c r="AT136" s="845"/>
      <c r="AU136" s="391"/>
      <c r="AV136" s="392"/>
      <c r="AW136" s="392"/>
      <c r="AX136" s="393"/>
    </row>
    <row r="137" spans="1:50" ht="24.75" customHeight="1" x14ac:dyDescent="0.15">
      <c r="A137" s="1062"/>
      <c r="B137" s="1063"/>
      <c r="C137" s="1063"/>
      <c r="D137" s="1063"/>
      <c r="E137" s="1063"/>
      <c r="F137" s="1064"/>
      <c r="G137" s="609"/>
      <c r="H137" s="614"/>
      <c r="I137" s="614"/>
      <c r="J137" s="614"/>
      <c r="K137" s="615"/>
      <c r="L137" s="601"/>
      <c r="M137" s="602"/>
      <c r="N137" s="602"/>
      <c r="O137" s="602"/>
      <c r="P137" s="602"/>
      <c r="Q137" s="602"/>
      <c r="R137" s="602"/>
      <c r="S137" s="602"/>
      <c r="T137" s="602"/>
      <c r="U137" s="602"/>
      <c r="V137" s="602"/>
      <c r="W137" s="602"/>
      <c r="X137" s="603"/>
      <c r="Y137" s="604"/>
      <c r="Z137" s="605"/>
      <c r="AA137" s="605"/>
      <c r="AB137" s="619"/>
      <c r="AC137" s="609"/>
      <c r="AD137" s="614"/>
      <c r="AE137" s="614"/>
      <c r="AF137" s="614"/>
      <c r="AG137" s="615"/>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2"/>
      <c r="B138" s="1063"/>
      <c r="C138" s="1063"/>
      <c r="D138" s="1063"/>
      <c r="E138" s="1063"/>
      <c r="F138" s="1064"/>
      <c r="G138" s="609"/>
      <c r="H138" s="614"/>
      <c r="I138" s="614"/>
      <c r="J138" s="614"/>
      <c r="K138" s="615"/>
      <c r="L138" s="601"/>
      <c r="M138" s="602"/>
      <c r="N138" s="602"/>
      <c r="O138" s="602"/>
      <c r="P138" s="602"/>
      <c r="Q138" s="602"/>
      <c r="R138" s="602"/>
      <c r="S138" s="602"/>
      <c r="T138" s="602"/>
      <c r="U138" s="602"/>
      <c r="V138" s="602"/>
      <c r="W138" s="602"/>
      <c r="X138" s="603"/>
      <c r="Y138" s="604"/>
      <c r="Z138" s="605"/>
      <c r="AA138" s="605"/>
      <c r="AB138" s="619"/>
      <c r="AC138" s="609"/>
      <c r="AD138" s="614"/>
      <c r="AE138" s="614"/>
      <c r="AF138" s="614"/>
      <c r="AG138" s="615"/>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2"/>
      <c r="B139" s="1063"/>
      <c r="C139" s="1063"/>
      <c r="D139" s="1063"/>
      <c r="E139" s="1063"/>
      <c r="F139" s="1064"/>
      <c r="G139" s="609"/>
      <c r="H139" s="614"/>
      <c r="I139" s="614"/>
      <c r="J139" s="614"/>
      <c r="K139" s="615"/>
      <c r="L139" s="601"/>
      <c r="M139" s="602"/>
      <c r="N139" s="602"/>
      <c r="O139" s="602"/>
      <c r="P139" s="602"/>
      <c r="Q139" s="602"/>
      <c r="R139" s="602"/>
      <c r="S139" s="602"/>
      <c r="T139" s="602"/>
      <c r="U139" s="602"/>
      <c r="V139" s="602"/>
      <c r="W139" s="602"/>
      <c r="X139" s="603"/>
      <c r="Y139" s="604"/>
      <c r="Z139" s="605"/>
      <c r="AA139" s="605"/>
      <c r="AB139" s="619"/>
      <c r="AC139" s="609"/>
      <c r="AD139" s="614"/>
      <c r="AE139" s="614"/>
      <c r="AF139" s="614"/>
      <c r="AG139" s="615"/>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2"/>
      <c r="B140" s="1063"/>
      <c r="C140" s="1063"/>
      <c r="D140" s="1063"/>
      <c r="E140" s="1063"/>
      <c r="F140" s="1064"/>
      <c r="G140" s="609"/>
      <c r="H140" s="614"/>
      <c r="I140" s="614"/>
      <c r="J140" s="614"/>
      <c r="K140" s="615"/>
      <c r="L140" s="601"/>
      <c r="M140" s="602"/>
      <c r="N140" s="602"/>
      <c r="O140" s="602"/>
      <c r="P140" s="602"/>
      <c r="Q140" s="602"/>
      <c r="R140" s="602"/>
      <c r="S140" s="602"/>
      <c r="T140" s="602"/>
      <c r="U140" s="602"/>
      <c r="V140" s="602"/>
      <c r="W140" s="602"/>
      <c r="X140" s="603"/>
      <c r="Y140" s="604"/>
      <c r="Z140" s="605"/>
      <c r="AA140" s="605"/>
      <c r="AB140" s="619"/>
      <c r="AC140" s="609"/>
      <c r="AD140" s="614"/>
      <c r="AE140" s="614"/>
      <c r="AF140" s="614"/>
      <c r="AG140" s="615"/>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2"/>
      <c r="B141" s="1063"/>
      <c r="C141" s="1063"/>
      <c r="D141" s="1063"/>
      <c r="E141" s="1063"/>
      <c r="F141" s="1064"/>
      <c r="G141" s="609"/>
      <c r="H141" s="614"/>
      <c r="I141" s="614"/>
      <c r="J141" s="614"/>
      <c r="K141" s="615"/>
      <c r="L141" s="601"/>
      <c r="M141" s="602"/>
      <c r="N141" s="602"/>
      <c r="O141" s="602"/>
      <c r="P141" s="602"/>
      <c r="Q141" s="602"/>
      <c r="R141" s="602"/>
      <c r="S141" s="602"/>
      <c r="T141" s="602"/>
      <c r="U141" s="602"/>
      <c r="V141" s="602"/>
      <c r="W141" s="602"/>
      <c r="X141" s="603"/>
      <c r="Y141" s="604"/>
      <c r="Z141" s="605"/>
      <c r="AA141" s="605"/>
      <c r="AB141" s="619"/>
      <c r="AC141" s="609"/>
      <c r="AD141" s="614"/>
      <c r="AE141" s="614"/>
      <c r="AF141" s="614"/>
      <c r="AG141" s="615"/>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2"/>
      <c r="B142" s="1063"/>
      <c r="C142" s="1063"/>
      <c r="D142" s="1063"/>
      <c r="E142" s="1063"/>
      <c r="F142" s="1064"/>
      <c r="G142" s="609"/>
      <c r="H142" s="614"/>
      <c r="I142" s="614"/>
      <c r="J142" s="614"/>
      <c r="K142" s="615"/>
      <c r="L142" s="601"/>
      <c r="M142" s="602"/>
      <c r="N142" s="602"/>
      <c r="O142" s="602"/>
      <c r="P142" s="602"/>
      <c r="Q142" s="602"/>
      <c r="R142" s="602"/>
      <c r="S142" s="602"/>
      <c r="T142" s="602"/>
      <c r="U142" s="602"/>
      <c r="V142" s="602"/>
      <c r="W142" s="602"/>
      <c r="X142" s="603"/>
      <c r="Y142" s="604"/>
      <c r="Z142" s="605"/>
      <c r="AA142" s="605"/>
      <c r="AB142" s="619"/>
      <c r="AC142" s="609"/>
      <c r="AD142" s="614"/>
      <c r="AE142" s="614"/>
      <c r="AF142" s="614"/>
      <c r="AG142" s="615"/>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2"/>
      <c r="B143" s="1063"/>
      <c r="C143" s="1063"/>
      <c r="D143" s="1063"/>
      <c r="E143" s="1063"/>
      <c r="F143" s="1064"/>
      <c r="G143" s="609"/>
      <c r="H143" s="614"/>
      <c r="I143" s="614"/>
      <c r="J143" s="614"/>
      <c r="K143" s="615"/>
      <c r="L143" s="601"/>
      <c r="M143" s="602"/>
      <c r="N143" s="602"/>
      <c r="O143" s="602"/>
      <c r="P143" s="602"/>
      <c r="Q143" s="602"/>
      <c r="R143" s="602"/>
      <c r="S143" s="602"/>
      <c r="T143" s="602"/>
      <c r="U143" s="602"/>
      <c r="V143" s="602"/>
      <c r="W143" s="602"/>
      <c r="X143" s="603"/>
      <c r="Y143" s="604"/>
      <c r="Z143" s="605"/>
      <c r="AA143" s="605"/>
      <c r="AB143" s="619"/>
      <c r="AC143" s="609"/>
      <c r="AD143" s="614"/>
      <c r="AE143" s="614"/>
      <c r="AF143" s="614"/>
      <c r="AG143" s="615"/>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2"/>
      <c r="B144" s="1063"/>
      <c r="C144" s="1063"/>
      <c r="D144" s="1063"/>
      <c r="E144" s="1063"/>
      <c r="F144" s="1064"/>
      <c r="G144" s="609"/>
      <c r="H144" s="614"/>
      <c r="I144" s="614"/>
      <c r="J144" s="614"/>
      <c r="K144" s="615"/>
      <c r="L144" s="601"/>
      <c r="M144" s="602"/>
      <c r="N144" s="602"/>
      <c r="O144" s="602"/>
      <c r="P144" s="602"/>
      <c r="Q144" s="602"/>
      <c r="R144" s="602"/>
      <c r="S144" s="602"/>
      <c r="T144" s="602"/>
      <c r="U144" s="602"/>
      <c r="V144" s="602"/>
      <c r="W144" s="602"/>
      <c r="X144" s="603"/>
      <c r="Y144" s="604"/>
      <c r="Z144" s="605"/>
      <c r="AA144" s="605"/>
      <c r="AB144" s="619"/>
      <c r="AC144" s="609"/>
      <c r="AD144" s="614"/>
      <c r="AE144" s="614"/>
      <c r="AF144" s="614"/>
      <c r="AG144" s="615"/>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2"/>
      <c r="B145" s="1063"/>
      <c r="C145" s="1063"/>
      <c r="D145" s="1063"/>
      <c r="E145" s="1063"/>
      <c r="F145" s="1064"/>
      <c r="G145" s="609"/>
      <c r="H145" s="614"/>
      <c r="I145" s="614"/>
      <c r="J145" s="614"/>
      <c r="K145" s="615"/>
      <c r="L145" s="601"/>
      <c r="M145" s="602"/>
      <c r="N145" s="602"/>
      <c r="O145" s="602"/>
      <c r="P145" s="602"/>
      <c r="Q145" s="602"/>
      <c r="R145" s="602"/>
      <c r="S145" s="602"/>
      <c r="T145" s="602"/>
      <c r="U145" s="602"/>
      <c r="V145" s="602"/>
      <c r="W145" s="602"/>
      <c r="X145" s="603"/>
      <c r="Y145" s="604"/>
      <c r="Z145" s="605"/>
      <c r="AA145" s="605"/>
      <c r="AB145" s="619"/>
      <c r="AC145" s="609"/>
      <c r="AD145" s="614"/>
      <c r="AE145" s="614"/>
      <c r="AF145" s="614"/>
      <c r="AG145" s="615"/>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2"/>
      <c r="B146" s="1063"/>
      <c r="C146" s="1063"/>
      <c r="D146" s="1063"/>
      <c r="E146" s="1063"/>
      <c r="F146" s="106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2"/>
      <c r="B147" s="1063"/>
      <c r="C147" s="1063"/>
      <c r="D147" s="1063"/>
      <c r="E147" s="1063"/>
      <c r="F147" s="1064"/>
      <c r="G147" s="598" t="s">
        <v>403</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62"/>
      <c r="B148" s="1063"/>
      <c r="C148" s="1063"/>
      <c r="D148" s="1063"/>
      <c r="E148" s="1063"/>
      <c r="F148" s="1064"/>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62"/>
      <c r="B149" s="1063"/>
      <c r="C149" s="1063"/>
      <c r="D149" s="1063"/>
      <c r="E149" s="1063"/>
      <c r="F149" s="1064"/>
      <c r="G149" s="677"/>
      <c r="H149" s="842"/>
      <c r="I149" s="842"/>
      <c r="J149" s="842"/>
      <c r="K149" s="843"/>
      <c r="L149" s="671"/>
      <c r="M149" s="844"/>
      <c r="N149" s="844"/>
      <c r="O149" s="844"/>
      <c r="P149" s="844"/>
      <c r="Q149" s="844"/>
      <c r="R149" s="844"/>
      <c r="S149" s="844"/>
      <c r="T149" s="844"/>
      <c r="U149" s="844"/>
      <c r="V149" s="844"/>
      <c r="W149" s="844"/>
      <c r="X149" s="845"/>
      <c r="Y149" s="391"/>
      <c r="Z149" s="392"/>
      <c r="AA149" s="392"/>
      <c r="AB149" s="812"/>
      <c r="AC149" s="677"/>
      <c r="AD149" s="842"/>
      <c r="AE149" s="842"/>
      <c r="AF149" s="842"/>
      <c r="AG149" s="843"/>
      <c r="AH149" s="671"/>
      <c r="AI149" s="844"/>
      <c r="AJ149" s="844"/>
      <c r="AK149" s="844"/>
      <c r="AL149" s="844"/>
      <c r="AM149" s="844"/>
      <c r="AN149" s="844"/>
      <c r="AO149" s="844"/>
      <c r="AP149" s="844"/>
      <c r="AQ149" s="844"/>
      <c r="AR149" s="844"/>
      <c r="AS149" s="844"/>
      <c r="AT149" s="845"/>
      <c r="AU149" s="391"/>
      <c r="AV149" s="392"/>
      <c r="AW149" s="392"/>
      <c r="AX149" s="393"/>
    </row>
    <row r="150" spans="1:50" ht="24.75" customHeight="1" x14ac:dyDescent="0.15">
      <c r="A150" s="1062"/>
      <c r="B150" s="1063"/>
      <c r="C150" s="1063"/>
      <c r="D150" s="1063"/>
      <c r="E150" s="1063"/>
      <c r="F150" s="1064"/>
      <c r="G150" s="609"/>
      <c r="H150" s="614"/>
      <c r="I150" s="614"/>
      <c r="J150" s="614"/>
      <c r="K150" s="615"/>
      <c r="L150" s="601"/>
      <c r="M150" s="602"/>
      <c r="N150" s="602"/>
      <c r="O150" s="602"/>
      <c r="P150" s="602"/>
      <c r="Q150" s="602"/>
      <c r="R150" s="602"/>
      <c r="S150" s="602"/>
      <c r="T150" s="602"/>
      <c r="U150" s="602"/>
      <c r="V150" s="602"/>
      <c r="W150" s="602"/>
      <c r="X150" s="603"/>
      <c r="Y150" s="604"/>
      <c r="Z150" s="605"/>
      <c r="AA150" s="605"/>
      <c r="AB150" s="619"/>
      <c r="AC150" s="609"/>
      <c r="AD150" s="614"/>
      <c r="AE150" s="614"/>
      <c r="AF150" s="614"/>
      <c r="AG150" s="615"/>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2"/>
      <c r="B151" s="1063"/>
      <c r="C151" s="1063"/>
      <c r="D151" s="1063"/>
      <c r="E151" s="1063"/>
      <c r="F151" s="1064"/>
      <c r="G151" s="609"/>
      <c r="H151" s="614"/>
      <c r="I151" s="614"/>
      <c r="J151" s="614"/>
      <c r="K151" s="615"/>
      <c r="L151" s="601"/>
      <c r="M151" s="602"/>
      <c r="N151" s="602"/>
      <c r="O151" s="602"/>
      <c r="P151" s="602"/>
      <c r="Q151" s="602"/>
      <c r="R151" s="602"/>
      <c r="S151" s="602"/>
      <c r="T151" s="602"/>
      <c r="U151" s="602"/>
      <c r="V151" s="602"/>
      <c r="W151" s="602"/>
      <c r="X151" s="603"/>
      <c r="Y151" s="604"/>
      <c r="Z151" s="605"/>
      <c r="AA151" s="605"/>
      <c r="AB151" s="619"/>
      <c r="AC151" s="609"/>
      <c r="AD151" s="614"/>
      <c r="AE151" s="614"/>
      <c r="AF151" s="614"/>
      <c r="AG151" s="615"/>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2"/>
      <c r="B152" s="1063"/>
      <c r="C152" s="1063"/>
      <c r="D152" s="1063"/>
      <c r="E152" s="1063"/>
      <c r="F152" s="1064"/>
      <c r="G152" s="609"/>
      <c r="H152" s="614"/>
      <c r="I152" s="614"/>
      <c r="J152" s="614"/>
      <c r="K152" s="615"/>
      <c r="L152" s="601"/>
      <c r="M152" s="602"/>
      <c r="N152" s="602"/>
      <c r="O152" s="602"/>
      <c r="P152" s="602"/>
      <c r="Q152" s="602"/>
      <c r="R152" s="602"/>
      <c r="S152" s="602"/>
      <c r="T152" s="602"/>
      <c r="U152" s="602"/>
      <c r="V152" s="602"/>
      <c r="W152" s="602"/>
      <c r="X152" s="603"/>
      <c r="Y152" s="604"/>
      <c r="Z152" s="605"/>
      <c r="AA152" s="605"/>
      <c r="AB152" s="619"/>
      <c r="AC152" s="609"/>
      <c r="AD152" s="614"/>
      <c r="AE152" s="614"/>
      <c r="AF152" s="614"/>
      <c r="AG152" s="615"/>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2"/>
      <c r="B153" s="1063"/>
      <c r="C153" s="1063"/>
      <c r="D153" s="1063"/>
      <c r="E153" s="1063"/>
      <c r="F153" s="1064"/>
      <c r="G153" s="609"/>
      <c r="H153" s="614"/>
      <c r="I153" s="614"/>
      <c r="J153" s="614"/>
      <c r="K153" s="615"/>
      <c r="L153" s="601"/>
      <c r="M153" s="602"/>
      <c r="N153" s="602"/>
      <c r="O153" s="602"/>
      <c r="P153" s="602"/>
      <c r="Q153" s="602"/>
      <c r="R153" s="602"/>
      <c r="S153" s="602"/>
      <c r="T153" s="602"/>
      <c r="U153" s="602"/>
      <c r="V153" s="602"/>
      <c r="W153" s="602"/>
      <c r="X153" s="603"/>
      <c r="Y153" s="604"/>
      <c r="Z153" s="605"/>
      <c r="AA153" s="605"/>
      <c r="AB153" s="619"/>
      <c r="AC153" s="609"/>
      <c r="AD153" s="614"/>
      <c r="AE153" s="614"/>
      <c r="AF153" s="614"/>
      <c r="AG153" s="615"/>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2"/>
      <c r="B154" s="1063"/>
      <c r="C154" s="1063"/>
      <c r="D154" s="1063"/>
      <c r="E154" s="1063"/>
      <c r="F154" s="1064"/>
      <c r="G154" s="609"/>
      <c r="H154" s="614"/>
      <c r="I154" s="614"/>
      <c r="J154" s="614"/>
      <c r="K154" s="615"/>
      <c r="L154" s="601"/>
      <c r="M154" s="602"/>
      <c r="N154" s="602"/>
      <c r="O154" s="602"/>
      <c r="P154" s="602"/>
      <c r="Q154" s="602"/>
      <c r="R154" s="602"/>
      <c r="S154" s="602"/>
      <c r="T154" s="602"/>
      <c r="U154" s="602"/>
      <c r="V154" s="602"/>
      <c r="W154" s="602"/>
      <c r="X154" s="603"/>
      <c r="Y154" s="604"/>
      <c r="Z154" s="605"/>
      <c r="AA154" s="605"/>
      <c r="AB154" s="619"/>
      <c r="AC154" s="609"/>
      <c r="AD154" s="614"/>
      <c r="AE154" s="614"/>
      <c r="AF154" s="614"/>
      <c r="AG154" s="615"/>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2"/>
      <c r="B155" s="1063"/>
      <c r="C155" s="1063"/>
      <c r="D155" s="1063"/>
      <c r="E155" s="1063"/>
      <c r="F155" s="1064"/>
      <c r="G155" s="609"/>
      <c r="H155" s="614"/>
      <c r="I155" s="614"/>
      <c r="J155" s="614"/>
      <c r="K155" s="615"/>
      <c r="L155" s="601"/>
      <c r="M155" s="602"/>
      <c r="N155" s="602"/>
      <c r="O155" s="602"/>
      <c r="P155" s="602"/>
      <c r="Q155" s="602"/>
      <c r="R155" s="602"/>
      <c r="S155" s="602"/>
      <c r="T155" s="602"/>
      <c r="U155" s="602"/>
      <c r="V155" s="602"/>
      <c r="W155" s="602"/>
      <c r="X155" s="603"/>
      <c r="Y155" s="604"/>
      <c r="Z155" s="605"/>
      <c r="AA155" s="605"/>
      <c r="AB155" s="619"/>
      <c r="AC155" s="609"/>
      <c r="AD155" s="614"/>
      <c r="AE155" s="614"/>
      <c r="AF155" s="614"/>
      <c r="AG155" s="615"/>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2"/>
      <c r="B156" s="1063"/>
      <c r="C156" s="1063"/>
      <c r="D156" s="1063"/>
      <c r="E156" s="1063"/>
      <c r="F156" s="1064"/>
      <c r="G156" s="609"/>
      <c r="H156" s="614"/>
      <c r="I156" s="614"/>
      <c r="J156" s="614"/>
      <c r="K156" s="615"/>
      <c r="L156" s="601"/>
      <c r="M156" s="602"/>
      <c r="N156" s="602"/>
      <c r="O156" s="602"/>
      <c r="P156" s="602"/>
      <c r="Q156" s="602"/>
      <c r="R156" s="602"/>
      <c r="S156" s="602"/>
      <c r="T156" s="602"/>
      <c r="U156" s="602"/>
      <c r="V156" s="602"/>
      <c r="W156" s="602"/>
      <c r="X156" s="603"/>
      <c r="Y156" s="604"/>
      <c r="Z156" s="605"/>
      <c r="AA156" s="605"/>
      <c r="AB156" s="619"/>
      <c r="AC156" s="609"/>
      <c r="AD156" s="614"/>
      <c r="AE156" s="614"/>
      <c r="AF156" s="614"/>
      <c r="AG156" s="615"/>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2"/>
      <c r="B157" s="1063"/>
      <c r="C157" s="1063"/>
      <c r="D157" s="1063"/>
      <c r="E157" s="1063"/>
      <c r="F157" s="1064"/>
      <c r="G157" s="609"/>
      <c r="H157" s="614"/>
      <c r="I157" s="614"/>
      <c r="J157" s="614"/>
      <c r="K157" s="615"/>
      <c r="L157" s="601"/>
      <c r="M157" s="602"/>
      <c r="N157" s="602"/>
      <c r="O157" s="602"/>
      <c r="P157" s="602"/>
      <c r="Q157" s="602"/>
      <c r="R157" s="602"/>
      <c r="S157" s="602"/>
      <c r="T157" s="602"/>
      <c r="U157" s="602"/>
      <c r="V157" s="602"/>
      <c r="W157" s="602"/>
      <c r="X157" s="603"/>
      <c r="Y157" s="604"/>
      <c r="Z157" s="605"/>
      <c r="AA157" s="605"/>
      <c r="AB157" s="619"/>
      <c r="AC157" s="609"/>
      <c r="AD157" s="614"/>
      <c r="AE157" s="614"/>
      <c r="AF157" s="614"/>
      <c r="AG157" s="615"/>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2"/>
      <c r="B158" s="1063"/>
      <c r="C158" s="1063"/>
      <c r="D158" s="1063"/>
      <c r="E158" s="1063"/>
      <c r="F158" s="1064"/>
      <c r="G158" s="609"/>
      <c r="H158" s="614"/>
      <c r="I158" s="614"/>
      <c r="J158" s="614"/>
      <c r="K158" s="615"/>
      <c r="L158" s="601"/>
      <c r="M158" s="602"/>
      <c r="N158" s="602"/>
      <c r="O158" s="602"/>
      <c r="P158" s="602"/>
      <c r="Q158" s="602"/>
      <c r="R158" s="602"/>
      <c r="S158" s="602"/>
      <c r="T158" s="602"/>
      <c r="U158" s="602"/>
      <c r="V158" s="602"/>
      <c r="W158" s="602"/>
      <c r="X158" s="603"/>
      <c r="Y158" s="604"/>
      <c r="Z158" s="605"/>
      <c r="AA158" s="605"/>
      <c r="AB158" s="619"/>
      <c r="AC158" s="609"/>
      <c r="AD158" s="614"/>
      <c r="AE158" s="614"/>
      <c r="AF158" s="614"/>
      <c r="AG158" s="615"/>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404</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62"/>
      <c r="B162" s="1063"/>
      <c r="C162" s="1063"/>
      <c r="D162" s="1063"/>
      <c r="E162" s="1063"/>
      <c r="F162" s="1064"/>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62"/>
      <c r="B163" s="1063"/>
      <c r="C163" s="1063"/>
      <c r="D163" s="1063"/>
      <c r="E163" s="1063"/>
      <c r="F163" s="1064"/>
      <c r="G163" s="677"/>
      <c r="H163" s="842"/>
      <c r="I163" s="842"/>
      <c r="J163" s="842"/>
      <c r="K163" s="843"/>
      <c r="L163" s="671"/>
      <c r="M163" s="844"/>
      <c r="N163" s="844"/>
      <c r="O163" s="844"/>
      <c r="P163" s="844"/>
      <c r="Q163" s="844"/>
      <c r="R163" s="844"/>
      <c r="S163" s="844"/>
      <c r="T163" s="844"/>
      <c r="U163" s="844"/>
      <c r="V163" s="844"/>
      <c r="W163" s="844"/>
      <c r="X163" s="845"/>
      <c r="Y163" s="391"/>
      <c r="Z163" s="392"/>
      <c r="AA163" s="392"/>
      <c r="AB163" s="812"/>
      <c r="AC163" s="677"/>
      <c r="AD163" s="842"/>
      <c r="AE163" s="842"/>
      <c r="AF163" s="842"/>
      <c r="AG163" s="843"/>
      <c r="AH163" s="671"/>
      <c r="AI163" s="844"/>
      <c r="AJ163" s="844"/>
      <c r="AK163" s="844"/>
      <c r="AL163" s="844"/>
      <c r="AM163" s="844"/>
      <c r="AN163" s="844"/>
      <c r="AO163" s="844"/>
      <c r="AP163" s="844"/>
      <c r="AQ163" s="844"/>
      <c r="AR163" s="844"/>
      <c r="AS163" s="844"/>
      <c r="AT163" s="845"/>
      <c r="AU163" s="391"/>
      <c r="AV163" s="392"/>
      <c r="AW163" s="392"/>
      <c r="AX163" s="393"/>
    </row>
    <row r="164" spans="1:50" ht="24.75" customHeight="1" x14ac:dyDescent="0.15">
      <c r="A164" s="1062"/>
      <c r="B164" s="1063"/>
      <c r="C164" s="1063"/>
      <c r="D164" s="1063"/>
      <c r="E164" s="1063"/>
      <c r="F164" s="1064"/>
      <c r="G164" s="609"/>
      <c r="H164" s="614"/>
      <c r="I164" s="614"/>
      <c r="J164" s="614"/>
      <c r="K164" s="615"/>
      <c r="L164" s="601"/>
      <c r="M164" s="602"/>
      <c r="N164" s="602"/>
      <c r="O164" s="602"/>
      <c r="P164" s="602"/>
      <c r="Q164" s="602"/>
      <c r="R164" s="602"/>
      <c r="S164" s="602"/>
      <c r="T164" s="602"/>
      <c r="U164" s="602"/>
      <c r="V164" s="602"/>
      <c r="W164" s="602"/>
      <c r="X164" s="603"/>
      <c r="Y164" s="604"/>
      <c r="Z164" s="605"/>
      <c r="AA164" s="605"/>
      <c r="AB164" s="619"/>
      <c r="AC164" s="609"/>
      <c r="AD164" s="614"/>
      <c r="AE164" s="614"/>
      <c r="AF164" s="614"/>
      <c r="AG164" s="615"/>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2"/>
      <c r="B165" s="1063"/>
      <c r="C165" s="1063"/>
      <c r="D165" s="1063"/>
      <c r="E165" s="1063"/>
      <c r="F165" s="1064"/>
      <c r="G165" s="609"/>
      <c r="H165" s="614"/>
      <c r="I165" s="614"/>
      <c r="J165" s="614"/>
      <c r="K165" s="615"/>
      <c r="L165" s="601"/>
      <c r="M165" s="602"/>
      <c r="N165" s="602"/>
      <c r="O165" s="602"/>
      <c r="P165" s="602"/>
      <c r="Q165" s="602"/>
      <c r="R165" s="602"/>
      <c r="S165" s="602"/>
      <c r="T165" s="602"/>
      <c r="U165" s="602"/>
      <c r="V165" s="602"/>
      <c r="W165" s="602"/>
      <c r="X165" s="603"/>
      <c r="Y165" s="604"/>
      <c r="Z165" s="605"/>
      <c r="AA165" s="605"/>
      <c r="AB165" s="619"/>
      <c r="AC165" s="609"/>
      <c r="AD165" s="614"/>
      <c r="AE165" s="614"/>
      <c r="AF165" s="614"/>
      <c r="AG165" s="615"/>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2"/>
      <c r="B166" s="1063"/>
      <c r="C166" s="1063"/>
      <c r="D166" s="1063"/>
      <c r="E166" s="1063"/>
      <c r="F166" s="1064"/>
      <c r="G166" s="609"/>
      <c r="H166" s="614"/>
      <c r="I166" s="614"/>
      <c r="J166" s="614"/>
      <c r="K166" s="615"/>
      <c r="L166" s="601"/>
      <c r="M166" s="602"/>
      <c r="N166" s="602"/>
      <c r="O166" s="602"/>
      <c r="P166" s="602"/>
      <c r="Q166" s="602"/>
      <c r="R166" s="602"/>
      <c r="S166" s="602"/>
      <c r="T166" s="602"/>
      <c r="U166" s="602"/>
      <c r="V166" s="602"/>
      <c r="W166" s="602"/>
      <c r="X166" s="603"/>
      <c r="Y166" s="604"/>
      <c r="Z166" s="605"/>
      <c r="AA166" s="605"/>
      <c r="AB166" s="619"/>
      <c r="AC166" s="609"/>
      <c r="AD166" s="614"/>
      <c r="AE166" s="614"/>
      <c r="AF166" s="614"/>
      <c r="AG166" s="615"/>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2"/>
      <c r="B167" s="1063"/>
      <c r="C167" s="1063"/>
      <c r="D167" s="1063"/>
      <c r="E167" s="1063"/>
      <c r="F167" s="1064"/>
      <c r="G167" s="609"/>
      <c r="H167" s="614"/>
      <c r="I167" s="614"/>
      <c r="J167" s="614"/>
      <c r="K167" s="615"/>
      <c r="L167" s="601"/>
      <c r="M167" s="602"/>
      <c r="N167" s="602"/>
      <c r="O167" s="602"/>
      <c r="P167" s="602"/>
      <c r="Q167" s="602"/>
      <c r="R167" s="602"/>
      <c r="S167" s="602"/>
      <c r="T167" s="602"/>
      <c r="U167" s="602"/>
      <c r="V167" s="602"/>
      <c r="W167" s="602"/>
      <c r="X167" s="603"/>
      <c r="Y167" s="604"/>
      <c r="Z167" s="605"/>
      <c r="AA167" s="605"/>
      <c r="AB167" s="619"/>
      <c r="AC167" s="609"/>
      <c r="AD167" s="614"/>
      <c r="AE167" s="614"/>
      <c r="AF167" s="614"/>
      <c r="AG167" s="615"/>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2"/>
      <c r="B168" s="1063"/>
      <c r="C168" s="1063"/>
      <c r="D168" s="1063"/>
      <c r="E168" s="1063"/>
      <c r="F168" s="1064"/>
      <c r="G168" s="609"/>
      <c r="H168" s="614"/>
      <c r="I168" s="614"/>
      <c r="J168" s="614"/>
      <c r="K168" s="615"/>
      <c r="L168" s="601"/>
      <c r="M168" s="602"/>
      <c r="N168" s="602"/>
      <c r="O168" s="602"/>
      <c r="P168" s="602"/>
      <c r="Q168" s="602"/>
      <c r="R168" s="602"/>
      <c r="S168" s="602"/>
      <c r="T168" s="602"/>
      <c r="U168" s="602"/>
      <c r="V168" s="602"/>
      <c r="W168" s="602"/>
      <c r="X168" s="603"/>
      <c r="Y168" s="604"/>
      <c r="Z168" s="605"/>
      <c r="AA168" s="605"/>
      <c r="AB168" s="619"/>
      <c r="AC168" s="609"/>
      <c r="AD168" s="614"/>
      <c r="AE168" s="614"/>
      <c r="AF168" s="614"/>
      <c r="AG168" s="615"/>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2"/>
      <c r="B169" s="1063"/>
      <c r="C169" s="1063"/>
      <c r="D169" s="1063"/>
      <c r="E169" s="1063"/>
      <c r="F169" s="1064"/>
      <c r="G169" s="609"/>
      <c r="H169" s="614"/>
      <c r="I169" s="614"/>
      <c r="J169" s="614"/>
      <c r="K169" s="615"/>
      <c r="L169" s="601"/>
      <c r="M169" s="602"/>
      <c r="N169" s="602"/>
      <c r="O169" s="602"/>
      <c r="P169" s="602"/>
      <c r="Q169" s="602"/>
      <c r="R169" s="602"/>
      <c r="S169" s="602"/>
      <c r="T169" s="602"/>
      <c r="U169" s="602"/>
      <c r="V169" s="602"/>
      <c r="W169" s="602"/>
      <c r="X169" s="603"/>
      <c r="Y169" s="604"/>
      <c r="Z169" s="605"/>
      <c r="AA169" s="605"/>
      <c r="AB169" s="619"/>
      <c r="AC169" s="609"/>
      <c r="AD169" s="614"/>
      <c r="AE169" s="614"/>
      <c r="AF169" s="614"/>
      <c r="AG169" s="615"/>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2"/>
      <c r="B170" s="1063"/>
      <c r="C170" s="1063"/>
      <c r="D170" s="1063"/>
      <c r="E170" s="1063"/>
      <c r="F170" s="1064"/>
      <c r="G170" s="609"/>
      <c r="H170" s="614"/>
      <c r="I170" s="614"/>
      <c r="J170" s="614"/>
      <c r="K170" s="615"/>
      <c r="L170" s="601"/>
      <c r="M170" s="602"/>
      <c r="N170" s="602"/>
      <c r="O170" s="602"/>
      <c r="P170" s="602"/>
      <c r="Q170" s="602"/>
      <c r="R170" s="602"/>
      <c r="S170" s="602"/>
      <c r="T170" s="602"/>
      <c r="U170" s="602"/>
      <c r="V170" s="602"/>
      <c r="W170" s="602"/>
      <c r="X170" s="603"/>
      <c r="Y170" s="604"/>
      <c r="Z170" s="605"/>
      <c r="AA170" s="605"/>
      <c r="AB170" s="619"/>
      <c r="AC170" s="609"/>
      <c r="AD170" s="614"/>
      <c r="AE170" s="614"/>
      <c r="AF170" s="614"/>
      <c r="AG170" s="615"/>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2"/>
      <c r="B171" s="1063"/>
      <c r="C171" s="1063"/>
      <c r="D171" s="1063"/>
      <c r="E171" s="1063"/>
      <c r="F171" s="1064"/>
      <c r="G171" s="609"/>
      <c r="H171" s="614"/>
      <c r="I171" s="614"/>
      <c r="J171" s="614"/>
      <c r="K171" s="615"/>
      <c r="L171" s="601"/>
      <c r="M171" s="602"/>
      <c r="N171" s="602"/>
      <c r="O171" s="602"/>
      <c r="P171" s="602"/>
      <c r="Q171" s="602"/>
      <c r="R171" s="602"/>
      <c r="S171" s="602"/>
      <c r="T171" s="602"/>
      <c r="U171" s="602"/>
      <c r="V171" s="602"/>
      <c r="W171" s="602"/>
      <c r="X171" s="603"/>
      <c r="Y171" s="604"/>
      <c r="Z171" s="605"/>
      <c r="AA171" s="605"/>
      <c r="AB171" s="619"/>
      <c r="AC171" s="609"/>
      <c r="AD171" s="614"/>
      <c r="AE171" s="614"/>
      <c r="AF171" s="614"/>
      <c r="AG171" s="615"/>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2"/>
      <c r="B172" s="1063"/>
      <c r="C172" s="1063"/>
      <c r="D172" s="1063"/>
      <c r="E172" s="1063"/>
      <c r="F172" s="1064"/>
      <c r="G172" s="609"/>
      <c r="H172" s="614"/>
      <c r="I172" s="614"/>
      <c r="J172" s="614"/>
      <c r="K172" s="615"/>
      <c r="L172" s="601"/>
      <c r="M172" s="602"/>
      <c r="N172" s="602"/>
      <c r="O172" s="602"/>
      <c r="P172" s="602"/>
      <c r="Q172" s="602"/>
      <c r="R172" s="602"/>
      <c r="S172" s="602"/>
      <c r="T172" s="602"/>
      <c r="U172" s="602"/>
      <c r="V172" s="602"/>
      <c r="W172" s="602"/>
      <c r="X172" s="603"/>
      <c r="Y172" s="604"/>
      <c r="Z172" s="605"/>
      <c r="AA172" s="605"/>
      <c r="AB172" s="619"/>
      <c r="AC172" s="609"/>
      <c r="AD172" s="614"/>
      <c r="AE172" s="614"/>
      <c r="AF172" s="614"/>
      <c r="AG172" s="615"/>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2"/>
      <c r="B173" s="1063"/>
      <c r="C173" s="1063"/>
      <c r="D173" s="1063"/>
      <c r="E173" s="1063"/>
      <c r="F173" s="106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2"/>
      <c r="B174" s="1063"/>
      <c r="C174" s="1063"/>
      <c r="D174" s="1063"/>
      <c r="E174" s="1063"/>
      <c r="F174" s="1064"/>
      <c r="G174" s="598" t="s">
        <v>405</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406</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62"/>
      <c r="B175" s="1063"/>
      <c r="C175" s="1063"/>
      <c r="D175" s="1063"/>
      <c r="E175" s="1063"/>
      <c r="F175" s="1064"/>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62"/>
      <c r="B176" s="1063"/>
      <c r="C176" s="1063"/>
      <c r="D176" s="1063"/>
      <c r="E176" s="1063"/>
      <c r="F176" s="1064"/>
      <c r="G176" s="677"/>
      <c r="H176" s="842"/>
      <c r="I176" s="842"/>
      <c r="J176" s="842"/>
      <c r="K176" s="843"/>
      <c r="L176" s="671"/>
      <c r="M176" s="844"/>
      <c r="N176" s="844"/>
      <c r="O176" s="844"/>
      <c r="P176" s="844"/>
      <c r="Q176" s="844"/>
      <c r="R176" s="844"/>
      <c r="S176" s="844"/>
      <c r="T176" s="844"/>
      <c r="U176" s="844"/>
      <c r="V176" s="844"/>
      <c r="W176" s="844"/>
      <c r="X176" s="845"/>
      <c r="Y176" s="391"/>
      <c r="Z176" s="392"/>
      <c r="AA176" s="392"/>
      <c r="AB176" s="812"/>
      <c r="AC176" s="677"/>
      <c r="AD176" s="842"/>
      <c r="AE176" s="842"/>
      <c r="AF176" s="842"/>
      <c r="AG176" s="843"/>
      <c r="AH176" s="671"/>
      <c r="AI176" s="844"/>
      <c r="AJ176" s="844"/>
      <c r="AK176" s="844"/>
      <c r="AL176" s="844"/>
      <c r="AM176" s="844"/>
      <c r="AN176" s="844"/>
      <c r="AO176" s="844"/>
      <c r="AP176" s="844"/>
      <c r="AQ176" s="844"/>
      <c r="AR176" s="844"/>
      <c r="AS176" s="844"/>
      <c r="AT176" s="845"/>
      <c r="AU176" s="391"/>
      <c r="AV176" s="392"/>
      <c r="AW176" s="392"/>
      <c r="AX176" s="393"/>
    </row>
    <row r="177" spans="1:50" ht="24.75" customHeight="1" x14ac:dyDescent="0.15">
      <c r="A177" s="1062"/>
      <c r="B177" s="1063"/>
      <c r="C177" s="1063"/>
      <c r="D177" s="1063"/>
      <c r="E177" s="1063"/>
      <c r="F177" s="1064"/>
      <c r="G177" s="609"/>
      <c r="H177" s="614"/>
      <c r="I177" s="614"/>
      <c r="J177" s="614"/>
      <c r="K177" s="615"/>
      <c r="L177" s="601"/>
      <c r="M177" s="602"/>
      <c r="N177" s="602"/>
      <c r="O177" s="602"/>
      <c r="P177" s="602"/>
      <c r="Q177" s="602"/>
      <c r="R177" s="602"/>
      <c r="S177" s="602"/>
      <c r="T177" s="602"/>
      <c r="U177" s="602"/>
      <c r="V177" s="602"/>
      <c r="W177" s="602"/>
      <c r="X177" s="603"/>
      <c r="Y177" s="604"/>
      <c r="Z177" s="605"/>
      <c r="AA177" s="605"/>
      <c r="AB177" s="619"/>
      <c r="AC177" s="609"/>
      <c r="AD177" s="614"/>
      <c r="AE177" s="614"/>
      <c r="AF177" s="614"/>
      <c r="AG177" s="615"/>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2"/>
      <c r="B178" s="1063"/>
      <c r="C178" s="1063"/>
      <c r="D178" s="1063"/>
      <c r="E178" s="1063"/>
      <c r="F178" s="1064"/>
      <c r="G178" s="609"/>
      <c r="H178" s="614"/>
      <c r="I178" s="614"/>
      <c r="J178" s="614"/>
      <c r="K178" s="615"/>
      <c r="L178" s="601"/>
      <c r="M178" s="602"/>
      <c r="N178" s="602"/>
      <c r="O178" s="602"/>
      <c r="P178" s="602"/>
      <c r="Q178" s="602"/>
      <c r="R178" s="602"/>
      <c r="S178" s="602"/>
      <c r="T178" s="602"/>
      <c r="U178" s="602"/>
      <c r="V178" s="602"/>
      <c r="W178" s="602"/>
      <c r="X178" s="603"/>
      <c r="Y178" s="604"/>
      <c r="Z178" s="605"/>
      <c r="AA178" s="605"/>
      <c r="AB178" s="619"/>
      <c r="AC178" s="609"/>
      <c r="AD178" s="614"/>
      <c r="AE178" s="614"/>
      <c r="AF178" s="614"/>
      <c r="AG178" s="615"/>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2"/>
      <c r="B179" s="1063"/>
      <c r="C179" s="1063"/>
      <c r="D179" s="1063"/>
      <c r="E179" s="1063"/>
      <c r="F179" s="1064"/>
      <c r="G179" s="609"/>
      <c r="H179" s="614"/>
      <c r="I179" s="614"/>
      <c r="J179" s="614"/>
      <c r="K179" s="615"/>
      <c r="L179" s="601"/>
      <c r="M179" s="602"/>
      <c r="N179" s="602"/>
      <c r="O179" s="602"/>
      <c r="P179" s="602"/>
      <c r="Q179" s="602"/>
      <c r="R179" s="602"/>
      <c r="S179" s="602"/>
      <c r="T179" s="602"/>
      <c r="U179" s="602"/>
      <c r="V179" s="602"/>
      <c r="W179" s="602"/>
      <c r="X179" s="603"/>
      <c r="Y179" s="604"/>
      <c r="Z179" s="605"/>
      <c r="AA179" s="605"/>
      <c r="AB179" s="619"/>
      <c r="AC179" s="609"/>
      <c r="AD179" s="614"/>
      <c r="AE179" s="614"/>
      <c r="AF179" s="614"/>
      <c r="AG179" s="615"/>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2"/>
      <c r="B180" s="1063"/>
      <c r="C180" s="1063"/>
      <c r="D180" s="1063"/>
      <c r="E180" s="1063"/>
      <c r="F180" s="1064"/>
      <c r="G180" s="609"/>
      <c r="H180" s="614"/>
      <c r="I180" s="614"/>
      <c r="J180" s="614"/>
      <c r="K180" s="615"/>
      <c r="L180" s="601"/>
      <c r="M180" s="602"/>
      <c r="N180" s="602"/>
      <c r="O180" s="602"/>
      <c r="P180" s="602"/>
      <c r="Q180" s="602"/>
      <c r="R180" s="602"/>
      <c r="S180" s="602"/>
      <c r="T180" s="602"/>
      <c r="U180" s="602"/>
      <c r="V180" s="602"/>
      <c r="W180" s="602"/>
      <c r="X180" s="603"/>
      <c r="Y180" s="604"/>
      <c r="Z180" s="605"/>
      <c r="AA180" s="605"/>
      <c r="AB180" s="619"/>
      <c r="AC180" s="609"/>
      <c r="AD180" s="614"/>
      <c r="AE180" s="614"/>
      <c r="AF180" s="614"/>
      <c r="AG180" s="615"/>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2"/>
      <c r="B181" s="1063"/>
      <c r="C181" s="1063"/>
      <c r="D181" s="1063"/>
      <c r="E181" s="1063"/>
      <c r="F181" s="1064"/>
      <c r="G181" s="609"/>
      <c r="H181" s="614"/>
      <c r="I181" s="614"/>
      <c r="J181" s="614"/>
      <c r="K181" s="615"/>
      <c r="L181" s="601"/>
      <c r="M181" s="602"/>
      <c r="N181" s="602"/>
      <c r="O181" s="602"/>
      <c r="P181" s="602"/>
      <c r="Q181" s="602"/>
      <c r="R181" s="602"/>
      <c r="S181" s="602"/>
      <c r="T181" s="602"/>
      <c r="U181" s="602"/>
      <c r="V181" s="602"/>
      <c r="W181" s="602"/>
      <c r="X181" s="603"/>
      <c r="Y181" s="604"/>
      <c r="Z181" s="605"/>
      <c r="AA181" s="605"/>
      <c r="AB181" s="619"/>
      <c r="AC181" s="609"/>
      <c r="AD181" s="614"/>
      <c r="AE181" s="614"/>
      <c r="AF181" s="614"/>
      <c r="AG181" s="615"/>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2"/>
      <c r="B182" s="1063"/>
      <c r="C182" s="1063"/>
      <c r="D182" s="1063"/>
      <c r="E182" s="1063"/>
      <c r="F182" s="1064"/>
      <c r="G182" s="609"/>
      <c r="H182" s="614"/>
      <c r="I182" s="614"/>
      <c r="J182" s="614"/>
      <c r="K182" s="615"/>
      <c r="L182" s="601"/>
      <c r="M182" s="602"/>
      <c r="N182" s="602"/>
      <c r="O182" s="602"/>
      <c r="P182" s="602"/>
      <c r="Q182" s="602"/>
      <c r="R182" s="602"/>
      <c r="S182" s="602"/>
      <c r="T182" s="602"/>
      <c r="U182" s="602"/>
      <c r="V182" s="602"/>
      <c r="W182" s="602"/>
      <c r="X182" s="603"/>
      <c r="Y182" s="604"/>
      <c r="Z182" s="605"/>
      <c r="AA182" s="605"/>
      <c r="AB182" s="619"/>
      <c r="AC182" s="609"/>
      <c r="AD182" s="614"/>
      <c r="AE182" s="614"/>
      <c r="AF182" s="614"/>
      <c r="AG182" s="615"/>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2"/>
      <c r="B183" s="1063"/>
      <c r="C183" s="1063"/>
      <c r="D183" s="1063"/>
      <c r="E183" s="1063"/>
      <c r="F183" s="1064"/>
      <c r="G183" s="609"/>
      <c r="H183" s="614"/>
      <c r="I183" s="614"/>
      <c r="J183" s="614"/>
      <c r="K183" s="615"/>
      <c r="L183" s="601"/>
      <c r="M183" s="602"/>
      <c r="N183" s="602"/>
      <c r="O183" s="602"/>
      <c r="P183" s="602"/>
      <c r="Q183" s="602"/>
      <c r="R183" s="602"/>
      <c r="S183" s="602"/>
      <c r="T183" s="602"/>
      <c r="U183" s="602"/>
      <c r="V183" s="602"/>
      <c r="W183" s="602"/>
      <c r="X183" s="603"/>
      <c r="Y183" s="604"/>
      <c r="Z183" s="605"/>
      <c r="AA183" s="605"/>
      <c r="AB183" s="619"/>
      <c r="AC183" s="609"/>
      <c r="AD183" s="614"/>
      <c r="AE183" s="614"/>
      <c r="AF183" s="614"/>
      <c r="AG183" s="615"/>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2"/>
      <c r="B184" s="1063"/>
      <c r="C184" s="1063"/>
      <c r="D184" s="1063"/>
      <c r="E184" s="1063"/>
      <c r="F184" s="1064"/>
      <c r="G184" s="609"/>
      <c r="H184" s="614"/>
      <c r="I184" s="614"/>
      <c r="J184" s="614"/>
      <c r="K184" s="615"/>
      <c r="L184" s="601"/>
      <c r="M184" s="602"/>
      <c r="N184" s="602"/>
      <c r="O184" s="602"/>
      <c r="P184" s="602"/>
      <c r="Q184" s="602"/>
      <c r="R184" s="602"/>
      <c r="S184" s="602"/>
      <c r="T184" s="602"/>
      <c r="U184" s="602"/>
      <c r="V184" s="602"/>
      <c r="W184" s="602"/>
      <c r="X184" s="603"/>
      <c r="Y184" s="604"/>
      <c r="Z184" s="605"/>
      <c r="AA184" s="605"/>
      <c r="AB184" s="619"/>
      <c r="AC184" s="609"/>
      <c r="AD184" s="614"/>
      <c r="AE184" s="614"/>
      <c r="AF184" s="614"/>
      <c r="AG184" s="615"/>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2"/>
      <c r="B185" s="1063"/>
      <c r="C185" s="1063"/>
      <c r="D185" s="1063"/>
      <c r="E185" s="1063"/>
      <c r="F185" s="1064"/>
      <c r="G185" s="609"/>
      <c r="H185" s="614"/>
      <c r="I185" s="614"/>
      <c r="J185" s="614"/>
      <c r="K185" s="615"/>
      <c r="L185" s="601"/>
      <c r="M185" s="602"/>
      <c r="N185" s="602"/>
      <c r="O185" s="602"/>
      <c r="P185" s="602"/>
      <c r="Q185" s="602"/>
      <c r="R185" s="602"/>
      <c r="S185" s="602"/>
      <c r="T185" s="602"/>
      <c r="U185" s="602"/>
      <c r="V185" s="602"/>
      <c r="W185" s="602"/>
      <c r="X185" s="603"/>
      <c r="Y185" s="604"/>
      <c r="Z185" s="605"/>
      <c r="AA185" s="605"/>
      <c r="AB185" s="619"/>
      <c r="AC185" s="609"/>
      <c r="AD185" s="614"/>
      <c r="AE185" s="614"/>
      <c r="AF185" s="614"/>
      <c r="AG185" s="615"/>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2"/>
      <c r="B186" s="1063"/>
      <c r="C186" s="1063"/>
      <c r="D186" s="1063"/>
      <c r="E186" s="1063"/>
      <c r="F186" s="106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2"/>
      <c r="B187" s="1063"/>
      <c r="C187" s="1063"/>
      <c r="D187" s="1063"/>
      <c r="E187" s="1063"/>
      <c r="F187" s="1064"/>
      <c r="G187" s="598" t="s">
        <v>408</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407</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62"/>
      <c r="B188" s="1063"/>
      <c r="C188" s="1063"/>
      <c r="D188" s="1063"/>
      <c r="E188" s="1063"/>
      <c r="F188" s="1064"/>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62"/>
      <c r="B189" s="1063"/>
      <c r="C189" s="1063"/>
      <c r="D189" s="1063"/>
      <c r="E189" s="1063"/>
      <c r="F189" s="1064"/>
      <c r="G189" s="677"/>
      <c r="H189" s="842"/>
      <c r="I189" s="842"/>
      <c r="J189" s="842"/>
      <c r="K189" s="843"/>
      <c r="L189" s="671"/>
      <c r="M189" s="844"/>
      <c r="N189" s="844"/>
      <c r="O189" s="844"/>
      <c r="P189" s="844"/>
      <c r="Q189" s="844"/>
      <c r="R189" s="844"/>
      <c r="S189" s="844"/>
      <c r="T189" s="844"/>
      <c r="U189" s="844"/>
      <c r="V189" s="844"/>
      <c r="W189" s="844"/>
      <c r="X189" s="845"/>
      <c r="Y189" s="391"/>
      <c r="Z189" s="392"/>
      <c r="AA189" s="392"/>
      <c r="AB189" s="812"/>
      <c r="AC189" s="677"/>
      <c r="AD189" s="842"/>
      <c r="AE189" s="842"/>
      <c r="AF189" s="842"/>
      <c r="AG189" s="843"/>
      <c r="AH189" s="671"/>
      <c r="AI189" s="844"/>
      <c r="AJ189" s="844"/>
      <c r="AK189" s="844"/>
      <c r="AL189" s="844"/>
      <c r="AM189" s="844"/>
      <c r="AN189" s="844"/>
      <c r="AO189" s="844"/>
      <c r="AP189" s="844"/>
      <c r="AQ189" s="844"/>
      <c r="AR189" s="844"/>
      <c r="AS189" s="844"/>
      <c r="AT189" s="845"/>
      <c r="AU189" s="391"/>
      <c r="AV189" s="392"/>
      <c r="AW189" s="392"/>
      <c r="AX189" s="393"/>
    </row>
    <row r="190" spans="1:50" ht="24.75" customHeight="1" x14ac:dyDescent="0.15">
      <c r="A190" s="1062"/>
      <c r="B190" s="1063"/>
      <c r="C190" s="1063"/>
      <c r="D190" s="1063"/>
      <c r="E190" s="1063"/>
      <c r="F190" s="1064"/>
      <c r="G190" s="609"/>
      <c r="H190" s="614"/>
      <c r="I190" s="614"/>
      <c r="J190" s="614"/>
      <c r="K190" s="615"/>
      <c r="L190" s="601"/>
      <c r="M190" s="602"/>
      <c r="N190" s="602"/>
      <c r="O190" s="602"/>
      <c r="P190" s="602"/>
      <c r="Q190" s="602"/>
      <c r="R190" s="602"/>
      <c r="S190" s="602"/>
      <c r="T190" s="602"/>
      <c r="U190" s="602"/>
      <c r="V190" s="602"/>
      <c r="W190" s="602"/>
      <c r="X190" s="603"/>
      <c r="Y190" s="604"/>
      <c r="Z190" s="605"/>
      <c r="AA190" s="605"/>
      <c r="AB190" s="619"/>
      <c r="AC190" s="609"/>
      <c r="AD190" s="614"/>
      <c r="AE190" s="614"/>
      <c r="AF190" s="614"/>
      <c r="AG190" s="615"/>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2"/>
      <c r="B191" s="1063"/>
      <c r="C191" s="1063"/>
      <c r="D191" s="1063"/>
      <c r="E191" s="1063"/>
      <c r="F191" s="1064"/>
      <c r="G191" s="609"/>
      <c r="H191" s="614"/>
      <c r="I191" s="614"/>
      <c r="J191" s="614"/>
      <c r="K191" s="615"/>
      <c r="L191" s="601"/>
      <c r="M191" s="602"/>
      <c r="N191" s="602"/>
      <c r="O191" s="602"/>
      <c r="P191" s="602"/>
      <c r="Q191" s="602"/>
      <c r="R191" s="602"/>
      <c r="S191" s="602"/>
      <c r="T191" s="602"/>
      <c r="U191" s="602"/>
      <c r="V191" s="602"/>
      <c r="W191" s="602"/>
      <c r="X191" s="603"/>
      <c r="Y191" s="604"/>
      <c r="Z191" s="605"/>
      <c r="AA191" s="605"/>
      <c r="AB191" s="619"/>
      <c r="AC191" s="609"/>
      <c r="AD191" s="614"/>
      <c r="AE191" s="614"/>
      <c r="AF191" s="614"/>
      <c r="AG191" s="615"/>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2"/>
      <c r="B192" s="1063"/>
      <c r="C192" s="1063"/>
      <c r="D192" s="1063"/>
      <c r="E192" s="1063"/>
      <c r="F192" s="1064"/>
      <c r="G192" s="609"/>
      <c r="H192" s="614"/>
      <c r="I192" s="614"/>
      <c r="J192" s="614"/>
      <c r="K192" s="615"/>
      <c r="L192" s="601"/>
      <c r="M192" s="602"/>
      <c r="N192" s="602"/>
      <c r="O192" s="602"/>
      <c r="P192" s="602"/>
      <c r="Q192" s="602"/>
      <c r="R192" s="602"/>
      <c r="S192" s="602"/>
      <c r="T192" s="602"/>
      <c r="U192" s="602"/>
      <c r="V192" s="602"/>
      <c r="W192" s="602"/>
      <c r="X192" s="603"/>
      <c r="Y192" s="604"/>
      <c r="Z192" s="605"/>
      <c r="AA192" s="605"/>
      <c r="AB192" s="619"/>
      <c r="AC192" s="609"/>
      <c r="AD192" s="614"/>
      <c r="AE192" s="614"/>
      <c r="AF192" s="614"/>
      <c r="AG192" s="615"/>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2"/>
      <c r="B193" s="1063"/>
      <c r="C193" s="1063"/>
      <c r="D193" s="1063"/>
      <c r="E193" s="1063"/>
      <c r="F193" s="1064"/>
      <c r="G193" s="609"/>
      <c r="H193" s="614"/>
      <c r="I193" s="614"/>
      <c r="J193" s="614"/>
      <c r="K193" s="615"/>
      <c r="L193" s="601"/>
      <c r="M193" s="602"/>
      <c r="N193" s="602"/>
      <c r="O193" s="602"/>
      <c r="P193" s="602"/>
      <c r="Q193" s="602"/>
      <c r="R193" s="602"/>
      <c r="S193" s="602"/>
      <c r="T193" s="602"/>
      <c r="U193" s="602"/>
      <c r="V193" s="602"/>
      <c r="W193" s="602"/>
      <c r="X193" s="603"/>
      <c r="Y193" s="604"/>
      <c r="Z193" s="605"/>
      <c r="AA193" s="605"/>
      <c r="AB193" s="619"/>
      <c r="AC193" s="609"/>
      <c r="AD193" s="614"/>
      <c r="AE193" s="614"/>
      <c r="AF193" s="614"/>
      <c r="AG193" s="615"/>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2"/>
      <c r="B194" s="1063"/>
      <c r="C194" s="1063"/>
      <c r="D194" s="1063"/>
      <c r="E194" s="1063"/>
      <c r="F194" s="1064"/>
      <c r="G194" s="609"/>
      <c r="H194" s="614"/>
      <c r="I194" s="614"/>
      <c r="J194" s="614"/>
      <c r="K194" s="615"/>
      <c r="L194" s="601"/>
      <c r="M194" s="602"/>
      <c r="N194" s="602"/>
      <c r="O194" s="602"/>
      <c r="P194" s="602"/>
      <c r="Q194" s="602"/>
      <c r="R194" s="602"/>
      <c r="S194" s="602"/>
      <c r="T194" s="602"/>
      <c r="U194" s="602"/>
      <c r="V194" s="602"/>
      <c r="W194" s="602"/>
      <c r="X194" s="603"/>
      <c r="Y194" s="604"/>
      <c r="Z194" s="605"/>
      <c r="AA194" s="605"/>
      <c r="AB194" s="619"/>
      <c r="AC194" s="609"/>
      <c r="AD194" s="614"/>
      <c r="AE194" s="614"/>
      <c r="AF194" s="614"/>
      <c r="AG194" s="615"/>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2"/>
      <c r="B195" s="1063"/>
      <c r="C195" s="1063"/>
      <c r="D195" s="1063"/>
      <c r="E195" s="1063"/>
      <c r="F195" s="1064"/>
      <c r="G195" s="609"/>
      <c r="H195" s="614"/>
      <c r="I195" s="614"/>
      <c r="J195" s="614"/>
      <c r="K195" s="615"/>
      <c r="L195" s="601"/>
      <c r="M195" s="602"/>
      <c r="N195" s="602"/>
      <c r="O195" s="602"/>
      <c r="P195" s="602"/>
      <c r="Q195" s="602"/>
      <c r="R195" s="602"/>
      <c r="S195" s="602"/>
      <c r="T195" s="602"/>
      <c r="U195" s="602"/>
      <c r="V195" s="602"/>
      <c r="W195" s="602"/>
      <c r="X195" s="603"/>
      <c r="Y195" s="604"/>
      <c r="Z195" s="605"/>
      <c r="AA195" s="605"/>
      <c r="AB195" s="619"/>
      <c r="AC195" s="609"/>
      <c r="AD195" s="614"/>
      <c r="AE195" s="614"/>
      <c r="AF195" s="614"/>
      <c r="AG195" s="615"/>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2"/>
      <c r="B196" s="1063"/>
      <c r="C196" s="1063"/>
      <c r="D196" s="1063"/>
      <c r="E196" s="1063"/>
      <c r="F196" s="1064"/>
      <c r="G196" s="609"/>
      <c r="H196" s="614"/>
      <c r="I196" s="614"/>
      <c r="J196" s="614"/>
      <c r="K196" s="615"/>
      <c r="L196" s="601"/>
      <c r="M196" s="602"/>
      <c r="N196" s="602"/>
      <c r="O196" s="602"/>
      <c r="P196" s="602"/>
      <c r="Q196" s="602"/>
      <c r="R196" s="602"/>
      <c r="S196" s="602"/>
      <c r="T196" s="602"/>
      <c r="U196" s="602"/>
      <c r="V196" s="602"/>
      <c r="W196" s="602"/>
      <c r="X196" s="603"/>
      <c r="Y196" s="604"/>
      <c r="Z196" s="605"/>
      <c r="AA196" s="605"/>
      <c r="AB196" s="619"/>
      <c r="AC196" s="609"/>
      <c r="AD196" s="614"/>
      <c r="AE196" s="614"/>
      <c r="AF196" s="614"/>
      <c r="AG196" s="615"/>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2"/>
      <c r="B197" s="1063"/>
      <c r="C197" s="1063"/>
      <c r="D197" s="1063"/>
      <c r="E197" s="1063"/>
      <c r="F197" s="1064"/>
      <c r="G197" s="609"/>
      <c r="H197" s="614"/>
      <c r="I197" s="614"/>
      <c r="J197" s="614"/>
      <c r="K197" s="615"/>
      <c r="L197" s="601"/>
      <c r="M197" s="602"/>
      <c r="N197" s="602"/>
      <c r="O197" s="602"/>
      <c r="P197" s="602"/>
      <c r="Q197" s="602"/>
      <c r="R197" s="602"/>
      <c r="S197" s="602"/>
      <c r="T197" s="602"/>
      <c r="U197" s="602"/>
      <c r="V197" s="602"/>
      <c r="W197" s="602"/>
      <c r="X197" s="603"/>
      <c r="Y197" s="604"/>
      <c r="Z197" s="605"/>
      <c r="AA197" s="605"/>
      <c r="AB197" s="619"/>
      <c r="AC197" s="609"/>
      <c r="AD197" s="614"/>
      <c r="AE197" s="614"/>
      <c r="AF197" s="614"/>
      <c r="AG197" s="615"/>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2"/>
      <c r="B198" s="1063"/>
      <c r="C198" s="1063"/>
      <c r="D198" s="1063"/>
      <c r="E198" s="1063"/>
      <c r="F198" s="1064"/>
      <c r="G198" s="609"/>
      <c r="H198" s="614"/>
      <c r="I198" s="614"/>
      <c r="J198" s="614"/>
      <c r="K198" s="615"/>
      <c r="L198" s="601"/>
      <c r="M198" s="602"/>
      <c r="N198" s="602"/>
      <c r="O198" s="602"/>
      <c r="P198" s="602"/>
      <c r="Q198" s="602"/>
      <c r="R198" s="602"/>
      <c r="S198" s="602"/>
      <c r="T198" s="602"/>
      <c r="U198" s="602"/>
      <c r="V198" s="602"/>
      <c r="W198" s="602"/>
      <c r="X198" s="603"/>
      <c r="Y198" s="604"/>
      <c r="Z198" s="605"/>
      <c r="AA198" s="605"/>
      <c r="AB198" s="619"/>
      <c r="AC198" s="609"/>
      <c r="AD198" s="614"/>
      <c r="AE198" s="614"/>
      <c r="AF198" s="614"/>
      <c r="AG198" s="615"/>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2"/>
      <c r="B199" s="1063"/>
      <c r="C199" s="1063"/>
      <c r="D199" s="1063"/>
      <c r="E199" s="1063"/>
      <c r="F199" s="106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2"/>
      <c r="B200" s="1063"/>
      <c r="C200" s="1063"/>
      <c r="D200" s="1063"/>
      <c r="E200" s="1063"/>
      <c r="F200" s="1064"/>
      <c r="G200" s="598" t="s">
        <v>409</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62"/>
      <c r="B201" s="1063"/>
      <c r="C201" s="1063"/>
      <c r="D201" s="1063"/>
      <c r="E201" s="1063"/>
      <c r="F201" s="1064"/>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62"/>
      <c r="B202" s="1063"/>
      <c r="C202" s="1063"/>
      <c r="D202" s="1063"/>
      <c r="E202" s="1063"/>
      <c r="F202" s="1064"/>
      <c r="G202" s="677"/>
      <c r="H202" s="842"/>
      <c r="I202" s="842"/>
      <c r="J202" s="842"/>
      <c r="K202" s="843"/>
      <c r="L202" s="671"/>
      <c r="M202" s="844"/>
      <c r="N202" s="844"/>
      <c r="O202" s="844"/>
      <c r="P202" s="844"/>
      <c r="Q202" s="844"/>
      <c r="R202" s="844"/>
      <c r="S202" s="844"/>
      <c r="T202" s="844"/>
      <c r="U202" s="844"/>
      <c r="V202" s="844"/>
      <c r="W202" s="844"/>
      <c r="X202" s="845"/>
      <c r="Y202" s="391"/>
      <c r="Z202" s="392"/>
      <c r="AA202" s="392"/>
      <c r="AB202" s="812"/>
      <c r="AC202" s="677"/>
      <c r="AD202" s="842"/>
      <c r="AE202" s="842"/>
      <c r="AF202" s="842"/>
      <c r="AG202" s="843"/>
      <c r="AH202" s="671"/>
      <c r="AI202" s="844"/>
      <c r="AJ202" s="844"/>
      <c r="AK202" s="844"/>
      <c r="AL202" s="844"/>
      <c r="AM202" s="844"/>
      <c r="AN202" s="844"/>
      <c r="AO202" s="844"/>
      <c r="AP202" s="844"/>
      <c r="AQ202" s="844"/>
      <c r="AR202" s="844"/>
      <c r="AS202" s="844"/>
      <c r="AT202" s="845"/>
      <c r="AU202" s="391"/>
      <c r="AV202" s="392"/>
      <c r="AW202" s="392"/>
      <c r="AX202" s="393"/>
    </row>
    <row r="203" spans="1:50" ht="24.75" customHeight="1" x14ac:dyDescent="0.15">
      <c r="A203" s="1062"/>
      <c r="B203" s="1063"/>
      <c r="C203" s="1063"/>
      <c r="D203" s="1063"/>
      <c r="E203" s="1063"/>
      <c r="F203" s="1064"/>
      <c r="G203" s="609"/>
      <c r="H203" s="614"/>
      <c r="I203" s="614"/>
      <c r="J203" s="614"/>
      <c r="K203" s="615"/>
      <c r="L203" s="601"/>
      <c r="M203" s="602"/>
      <c r="N203" s="602"/>
      <c r="O203" s="602"/>
      <c r="P203" s="602"/>
      <c r="Q203" s="602"/>
      <c r="R203" s="602"/>
      <c r="S203" s="602"/>
      <c r="T203" s="602"/>
      <c r="U203" s="602"/>
      <c r="V203" s="602"/>
      <c r="W203" s="602"/>
      <c r="X203" s="603"/>
      <c r="Y203" s="604"/>
      <c r="Z203" s="605"/>
      <c r="AA203" s="605"/>
      <c r="AB203" s="619"/>
      <c r="AC203" s="609"/>
      <c r="AD203" s="614"/>
      <c r="AE203" s="614"/>
      <c r="AF203" s="614"/>
      <c r="AG203" s="615"/>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2"/>
      <c r="B204" s="1063"/>
      <c r="C204" s="1063"/>
      <c r="D204" s="1063"/>
      <c r="E204" s="1063"/>
      <c r="F204" s="1064"/>
      <c r="G204" s="609"/>
      <c r="H204" s="614"/>
      <c r="I204" s="614"/>
      <c r="J204" s="614"/>
      <c r="K204" s="615"/>
      <c r="L204" s="601"/>
      <c r="M204" s="602"/>
      <c r="N204" s="602"/>
      <c r="O204" s="602"/>
      <c r="P204" s="602"/>
      <c r="Q204" s="602"/>
      <c r="R204" s="602"/>
      <c r="S204" s="602"/>
      <c r="T204" s="602"/>
      <c r="U204" s="602"/>
      <c r="V204" s="602"/>
      <c r="W204" s="602"/>
      <c r="X204" s="603"/>
      <c r="Y204" s="604"/>
      <c r="Z204" s="605"/>
      <c r="AA204" s="605"/>
      <c r="AB204" s="619"/>
      <c r="AC204" s="609"/>
      <c r="AD204" s="614"/>
      <c r="AE204" s="614"/>
      <c r="AF204" s="614"/>
      <c r="AG204" s="615"/>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2"/>
      <c r="B205" s="1063"/>
      <c r="C205" s="1063"/>
      <c r="D205" s="1063"/>
      <c r="E205" s="1063"/>
      <c r="F205" s="1064"/>
      <c r="G205" s="609"/>
      <c r="H205" s="614"/>
      <c r="I205" s="614"/>
      <c r="J205" s="614"/>
      <c r="K205" s="615"/>
      <c r="L205" s="601"/>
      <c r="M205" s="602"/>
      <c r="N205" s="602"/>
      <c r="O205" s="602"/>
      <c r="P205" s="602"/>
      <c r="Q205" s="602"/>
      <c r="R205" s="602"/>
      <c r="S205" s="602"/>
      <c r="T205" s="602"/>
      <c r="U205" s="602"/>
      <c r="V205" s="602"/>
      <c r="W205" s="602"/>
      <c r="X205" s="603"/>
      <c r="Y205" s="604"/>
      <c r="Z205" s="605"/>
      <c r="AA205" s="605"/>
      <c r="AB205" s="619"/>
      <c r="AC205" s="609"/>
      <c r="AD205" s="614"/>
      <c r="AE205" s="614"/>
      <c r="AF205" s="614"/>
      <c r="AG205" s="615"/>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2"/>
      <c r="B206" s="1063"/>
      <c r="C206" s="1063"/>
      <c r="D206" s="1063"/>
      <c r="E206" s="1063"/>
      <c r="F206" s="1064"/>
      <c r="G206" s="609"/>
      <c r="H206" s="614"/>
      <c r="I206" s="614"/>
      <c r="J206" s="614"/>
      <c r="K206" s="615"/>
      <c r="L206" s="601"/>
      <c r="M206" s="602"/>
      <c r="N206" s="602"/>
      <c r="O206" s="602"/>
      <c r="P206" s="602"/>
      <c r="Q206" s="602"/>
      <c r="R206" s="602"/>
      <c r="S206" s="602"/>
      <c r="T206" s="602"/>
      <c r="U206" s="602"/>
      <c r="V206" s="602"/>
      <c r="W206" s="602"/>
      <c r="X206" s="603"/>
      <c r="Y206" s="604"/>
      <c r="Z206" s="605"/>
      <c r="AA206" s="605"/>
      <c r="AB206" s="619"/>
      <c r="AC206" s="609"/>
      <c r="AD206" s="614"/>
      <c r="AE206" s="614"/>
      <c r="AF206" s="614"/>
      <c r="AG206" s="615"/>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2"/>
      <c r="B207" s="1063"/>
      <c r="C207" s="1063"/>
      <c r="D207" s="1063"/>
      <c r="E207" s="1063"/>
      <c r="F207" s="1064"/>
      <c r="G207" s="609"/>
      <c r="H207" s="614"/>
      <c r="I207" s="614"/>
      <c r="J207" s="614"/>
      <c r="K207" s="615"/>
      <c r="L207" s="601"/>
      <c r="M207" s="602"/>
      <c r="N207" s="602"/>
      <c r="O207" s="602"/>
      <c r="P207" s="602"/>
      <c r="Q207" s="602"/>
      <c r="R207" s="602"/>
      <c r="S207" s="602"/>
      <c r="T207" s="602"/>
      <c r="U207" s="602"/>
      <c r="V207" s="602"/>
      <c r="W207" s="602"/>
      <c r="X207" s="603"/>
      <c r="Y207" s="604"/>
      <c r="Z207" s="605"/>
      <c r="AA207" s="605"/>
      <c r="AB207" s="619"/>
      <c r="AC207" s="609"/>
      <c r="AD207" s="614"/>
      <c r="AE207" s="614"/>
      <c r="AF207" s="614"/>
      <c r="AG207" s="615"/>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2"/>
      <c r="B208" s="1063"/>
      <c r="C208" s="1063"/>
      <c r="D208" s="1063"/>
      <c r="E208" s="1063"/>
      <c r="F208" s="1064"/>
      <c r="G208" s="609"/>
      <c r="H208" s="614"/>
      <c r="I208" s="614"/>
      <c r="J208" s="614"/>
      <c r="K208" s="615"/>
      <c r="L208" s="601"/>
      <c r="M208" s="602"/>
      <c r="N208" s="602"/>
      <c r="O208" s="602"/>
      <c r="P208" s="602"/>
      <c r="Q208" s="602"/>
      <c r="R208" s="602"/>
      <c r="S208" s="602"/>
      <c r="T208" s="602"/>
      <c r="U208" s="602"/>
      <c r="V208" s="602"/>
      <c r="W208" s="602"/>
      <c r="X208" s="603"/>
      <c r="Y208" s="604"/>
      <c r="Z208" s="605"/>
      <c r="AA208" s="605"/>
      <c r="AB208" s="619"/>
      <c r="AC208" s="609"/>
      <c r="AD208" s="614"/>
      <c r="AE208" s="614"/>
      <c r="AF208" s="614"/>
      <c r="AG208" s="615"/>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2"/>
      <c r="B209" s="1063"/>
      <c r="C209" s="1063"/>
      <c r="D209" s="1063"/>
      <c r="E209" s="1063"/>
      <c r="F209" s="1064"/>
      <c r="G209" s="609"/>
      <c r="H209" s="614"/>
      <c r="I209" s="614"/>
      <c r="J209" s="614"/>
      <c r="K209" s="615"/>
      <c r="L209" s="601"/>
      <c r="M209" s="602"/>
      <c r="N209" s="602"/>
      <c r="O209" s="602"/>
      <c r="P209" s="602"/>
      <c r="Q209" s="602"/>
      <c r="R209" s="602"/>
      <c r="S209" s="602"/>
      <c r="T209" s="602"/>
      <c r="U209" s="602"/>
      <c r="V209" s="602"/>
      <c r="W209" s="602"/>
      <c r="X209" s="603"/>
      <c r="Y209" s="604"/>
      <c r="Z209" s="605"/>
      <c r="AA209" s="605"/>
      <c r="AB209" s="619"/>
      <c r="AC209" s="609"/>
      <c r="AD209" s="614"/>
      <c r="AE209" s="614"/>
      <c r="AF209" s="614"/>
      <c r="AG209" s="615"/>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2"/>
      <c r="B210" s="1063"/>
      <c r="C210" s="1063"/>
      <c r="D210" s="1063"/>
      <c r="E210" s="1063"/>
      <c r="F210" s="1064"/>
      <c r="G210" s="609"/>
      <c r="H210" s="614"/>
      <c r="I210" s="614"/>
      <c r="J210" s="614"/>
      <c r="K210" s="615"/>
      <c r="L210" s="601"/>
      <c r="M210" s="602"/>
      <c r="N210" s="602"/>
      <c r="O210" s="602"/>
      <c r="P210" s="602"/>
      <c r="Q210" s="602"/>
      <c r="R210" s="602"/>
      <c r="S210" s="602"/>
      <c r="T210" s="602"/>
      <c r="U210" s="602"/>
      <c r="V210" s="602"/>
      <c r="W210" s="602"/>
      <c r="X210" s="603"/>
      <c r="Y210" s="604"/>
      <c r="Z210" s="605"/>
      <c r="AA210" s="605"/>
      <c r="AB210" s="619"/>
      <c r="AC210" s="609"/>
      <c r="AD210" s="614"/>
      <c r="AE210" s="614"/>
      <c r="AF210" s="614"/>
      <c r="AG210" s="615"/>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2"/>
      <c r="B211" s="1063"/>
      <c r="C211" s="1063"/>
      <c r="D211" s="1063"/>
      <c r="E211" s="1063"/>
      <c r="F211" s="1064"/>
      <c r="G211" s="609"/>
      <c r="H211" s="614"/>
      <c r="I211" s="614"/>
      <c r="J211" s="614"/>
      <c r="K211" s="615"/>
      <c r="L211" s="601"/>
      <c r="M211" s="602"/>
      <c r="N211" s="602"/>
      <c r="O211" s="602"/>
      <c r="P211" s="602"/>
      <c r="Q211" s="602"/>
      <c r="R211" s="602"/>
      <c r="S211" s="602"/>
      <c r="T211" s="602"/>
      <c r="U211" s="602"/>
      <c r="V211" s="602"/>
      <c r="W211" s="602"/>
      <c r="X211" s="603"/>
      <c r="Y211" s="604"/>
      <c r="Z211" s="605"/>
      <c r="AA211" s="605"/>
      <c r="AB211" s="619"/>
      <c r="AC211" s="609"/>
      <c r="AD211" s="614"/>
      <c r="AE211" s="614"/>
      <c r="AF211" s="614"/>
      <c r="AG211" s="615"/>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410</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62"/>
      <c r="B215" s="1063"/>
      <c r="C215" s="1063"/>
      <c r="D215" s="1063"/>
      <c r="E215" s="1063"/>
      <c r="F215" s="1064"/>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62"/>
      <c r="B216" s="1063"/>
      <c r="C216" s="1063"/>
      <c r="D216" s="1063"/>
      <c r="E216" s="1063"/>
      <c r="F216" s="1064"/>
      <c r="G216" s="677"/>
      <c r="H216" s="842"/>
      <c r="I216" s="842"/>
      <c r="J216" s="842"/>
      <c r="K216" s="843"/>
      <c r="L216" s="671"/>
      <c r="M216" s="844"/>
      <c r="N216" s="844"/>
      <c r="O216" s="844"/>
      <c r="P216" s="844"/>
      <c r="Q216" s="844"/>
      <c r="R216" s="844"/>
      <c r="S216" s="844"/>
      <c r="T216" s="844"/>
      <c r="U216" s="844"/>
      <c r="V216" s="844"/>
      <c r="W216" s="844"/>
      <c r="X216" s="845"/>
      <c r="Y216" s="391"/>
      <c r="Z216" s="392"/>
      <c r="AA216" s="392"/>
      <c r="AB216" s="812"/>
      <c r="AC216" s="677"/>
      <c r="AD216" s="842"/>
      <c r="AE216" s="842"/>
      <c r="AF216" s="842"/>
      <c r="AG216" s="843"/>
      <c r="AH216" s="671"/>
      <c r="AI216" s="844"/>
      <c r="AJ216" s="844"/>
      <c r="AK216" s="844"/>
      <c r="AL216" s="844"/>
      <c r="AM216" s="844"/>
      <c r="AN216" s="844"/>
      <c r="AO216" s="844"/>
      <c r="AP216" s="844"/>
      <c r="AQ216" s="844"/>
      <c r="AR216" s="844"/>
      <c r="AS216" s="844"/>
      <c r="AT216" s="845"/>
      <c r="AU216" s="391"/>
      <c r="AV216" s="392"/>
      <c r="AW216" s="392"/>
      <c r="AX216" s="393"/>
    </row>
    <row r="217" spans="1:50" ht="24.75" customHeight="1" x14ac:dyDescent="0.15">
      <c r="A217" s="1062"/>
      <c r="B217" s="1063"/>
      <c r="C217" s="1063"/>
      <c r="D217" s="1063"/>
      <c r="E217" s="1063"/>
      <c r="F217" s="1064"/>
      <c r="G217" s="609"/>
      <c r="H217" s="614"/>
      <c r="I217" s="614"/>
      <c r="J217" s="614"/>
      <c r="K217" s="615"/>
      <c r="L217" s="601"/>
      <c r="M217" s="602"/>
      <c r="N217" s="602"/>
      <c r="O217" s="602"/>
      <c r="P217" s="602"/>
      <c r="Q217" s="602"/>
      <c r="R217" s="602"/>
      <c r="S217" s="602"/>
      <c r="T217" s="602"/>
      <c r="U217" s="602"/>
      <c r="V217" s="602"/>
      <c r="W217" s="602"/>
      <c r="X217" s="603"/>
      <c r="Y217" s="604"/>
      <c r="Z217" s="605"/>
      <c r="AA217" s="605"/>
      <c r="AB217" s="619"/>
      <c r="AC217" s="609"/>
      <c r="AD217" s="614"/>
      <c r="AE217" s="614"/>
      <c r="AF217" s="614"/>
      <c r="AG217" s="615"/>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2"/>
      <c r="B218" s="1063"/>
      <c r="C218" s="1063"/>
      <c r="D218" s="1063"/>
      <c r="E218" s="1063"/>
      <c r="F218" s="1064"/>
      <c r="G218" s="609"/>
      <c r="H218" s="614"/>
      <c r="I218" s="614"/>
      <c r="J218" s="614"/>
      <c r="K218" s="615"/>
      <c r="L218" s="601"/>
      <c r="M218" s="602"/>
      <c r="N218" s="602"/>
      <c r="O218" s="602"/>
      <c r="P218" s="602"/>
      <c r="Q218" s="602"/>
      <c r="R218" s="602"/>
      <c r="S218" s="602"/>
      <c r="T218" s="602"/>
      <c r="U218" s="602"/>
      <c r="V218" s="602"/>
      <c r="W218" s="602"/>
      <c r="X218" s="603"/>
      <c r="Y218" s="604"/>
      <c r="Z218" s="605"/>
      <c r="AA218" s="605"/>
      <c r="AB218" s="619"/>
      <c r="AC218" s="609"/>
      <c r="AD218" s="614"/>
      <c r="AE218" s="614"/>
      <c r="AF218" s="614"/>
      <c r="AG218" s="615"/>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2"/>
      <c r="B219" s="1063"/>
      <c r="C219" s="1063"/>
      <c r="D219" s="1063"/>
      <c r="E219" s="1063"/>
      <c r="F219" s="1064"/>
      <c r="G219" s="609"/>
      <c r="H219" s="614"/>
      <c r="I219" s="614"/>
      <c r="J219" s="614"/>
      <c r="K219" s="615"/>
      <c r="L219" s="601"/>
      <c r="M219" s="602"/>
      <c r="N219" s="602"/>
      <c r="O219" s="602"/>
      <c r="P219" s="602"/>
      <c r="Q219" s="602"/>
      <c r="R219" s="602"/>
      <c r="S219" s="602"/>
      <c r="T219" s="602"/>
      <c r="U219" s="602"/>
      <c r="V219" s="602"/>
      <c r="W219" s="602"/>
      <c r="X219" s="603"/>
      <c r="Y219" s="604"/>
      <c r="Z219" s="605"/>
      <c r="AA219" s="605"/>
      <c r="AB219" s="619"/>
      <c r="AC219" s="609"/>
      <c r="AD219" s="614"/>
      <c r="AE219" s="614"/>
      <c r="AF219" s="614"/>
      <c r="AG219" s="615"/>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2"/>
      <c r="B220" s="1063"/>
      <c r="C220" s="1063"/>
      <c r="D220" s="1063"/>
      <c r="E220" s="1063"/>
      <c r="F220" s="1064"/>
      <c r="G220" s="609"/>
      <c r="H220" s="614"/>
      <c r="I220" s="614"/>
      <c r="J220" s="614"/>
      <c r="K220" s="615"/>
      <c r="L220" s="601"/>
      <c r="M220" s="602"/>
      <c r="N220" s="602"/>
      <c r="O220" s="602"/>
      <c r="P220" s="602"/>
      <c r="Q220" s="602"/>
      <c r="R220" s="602"/>
      <c r="S220" s="602"/>
      <c r="T220" s="602"/>
      <c r="U220" s="602"/>
      <c r="V220" s="602"/>
      <c r="W220" s="602"/>
      <c r="X220" s="603"/>
      <c r="Y220" s="604"/>
      <c r="Z220" s="605"/>
      <c r="AA220" s="605"/>
      <c r="AB220" s="619"/>
      <c r="AC220" s="609"/>
      <c r="AD220" s="614"/>
      <c r="AE220" s="614"/>
      <c r="AF220" s="614"/>
      <c r="AG220" s="615"/>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2"/>
      <c r="B221" s="1063"/>
      <c r="C221" s="1063"/>
      <c r="D221" s="1063"/>
      <c r="E221" s="1063"/>
      <c r="F221" s="1064"/>
      <c r="G221" s="609"/>
      <c r="H221" s="614"/>
      <c r="I221" s="614"/>
      <c r="J221" s="614"/>
      <c r="K221" s="615"/>
      <c r="L221" s="601"/>
      <c r="M221" s="602"/>
      <c r="N221" s="602"/>
      <c r="O221" s="602"/>
      <c r="P221" s="602"/>
      <c r="Q221" s="602"/>
      <c r="R221" s="602"/>
      <c r="S221" s="602"/>
      <c r="T221" s="602"/>
      <c r="U221" s="602"/>
      <c r="V221" s="602"/>
      <c r="W221" s="602"/>
      <c r="X221" s="603"/>
      <c r="Y221" s="604"/>
      <c r="Z221" s="605"/>
      <c r="AA221" s="605"/>
      <c r="AB221" s="619"/>
      <c r="AC221" s="609"/>
      <c r="AD221" s="614"/>
      <c r="AE221" s="614"/>
      <c r="AF221" s="614"/>
      <c r="AG221" s="615"/>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2"/>
      <c r="B222" s="1063"/>
      <c r="C222" s="1063"/>
      <c r="D222" s="1063"/>
      <c r="E222" s="1063"/>
      <c r="F222" s="1064"/>
      <c r="G222" s="609"/>
      <c r="H222" s="614"/>
      <c r="I222" s="614"/>
      <c r="J222" s="614"/>
      <c r="K222" s="615"/>
      <c r="L222" s="601"/>
      <c r="M222" s="602"/>
      <c r="N222" s="602"/>
      <c r="O222" s="602"/>
      <c r="P222" s="602"/>
      <c r="Q222" s="602"/>
      <c r="R222" s="602"/>
      <c r="S222" s="602"/>
      <c r="T222" s="602"/>
      <c r="U222" s="602"/>
      <c r="V222" s="602"/>
      <c r="W222" s="602"/>
      <c r="X222" s="603"/>
      <c r="Y222" s="604"/>
      <c r="Z222" s="605"/>
      <c r="AA222" s="605"/>
      <c r="AB222" s="619"/>
      <c r="AC222" s="609"/>
      <c r="AD222" s="614"/>
      <c r="AE222" s="614"/>
      <c r="AF222" s="614"/>
      <c r="AG222" s="615"/>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2"/>
      <c r="B223" s="1063"/>
      <c r="C223" s="1063"/>
      <c r="D223" s="1063"/>
      <c r="E223" s="1063"/>
      <c r="F223" s="1064"/>
      <c r="G223" s="609"/>
      <c r="H223" s="614"/>
      <c r="I223" s="614"/>
      <c r="J223" s="614"/>
      <c r="K223" s="615"/>
      <c r="L223" s="601"/>
      <c r="M223" s="602"/>
      <c r="N223" s="602"/>
      <c r="O223" s="602"/>
      <c r="P223" s="602"/>
      <c r="Q223" s="602"/>
      <c r="R223" s="602"/>
      <c r="S223" s="602"/>
      <c r="T223" s="602"/>
      <c r="U223" s="602"/>
      <c r="V223" s="602"/>
      <c r="W223" s="602"/>
      <c r="X223" s="603"/>
      <c r="Y223" s="604"/>
      <c r="Z223" s="605"/>
      <c r="AA223" s="605"/>
      <c r="AB223" s="619"/>
      <c r="AC223" s="609"/>
      <c r="AD223" s="614"/>
      <c r="AE223" s="614"/>
      <c r="AF223" s="614"/>
      <c r="AG223" s="615"/>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2"/>
      <c r="B224" s="1063"/>
      <c r="C224" s="1063"/>
      <c r="D224" s="1063"/>
      <c r="E224" s="1063"/>
      <c r="F224" s="1064"/>
      <c r="G224" s="609"/>
      <c r="H224" s="614"/>
      <c r="I224" s="614"/>
      <c r="J224" s="614"/>
      <c r="K224" s="615"/>
      <c r="L224" s="601"/>
      <c r="M224" s="602"/>
      <c r="N224" s="602"/>
      <c r="O224" s="602"/>
      <c r="P224" s="602"/>
      <c r="Q224" s="602"/>
      <c r="R224" s="602"/>
      <c r="S224" s="602"/>
      <c r="T224" s="602"/>
      <c r="U224" s="602"/>
      <c r="V224" s="602"/>
      <c r="W224" s="602"/>
      <c r="X224" s="603"/>
      <c r="Y224" s="604"/>
      <c r="Z224" s="605"/>
      <c r="AA224" s="605"/>
      <c r="AB224" s="619"/>
      <c r="AC224" s="609"/>
      <c r="AD224" s="614"/>
      <c r="AE224" s="614"/>
      <c r="AF224" s="614"/>
      <c r="AG224" s="615"/>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2"/>
      <c r="B225" s="1063"/>
      <c r="C225" s="1063"/>
      <c r="D225" s="1063"/>
      <c r="E225" s="1063"/>
      <c r="F225" s="1064"/>
      <c r="G225" s="609"/>
      <c r="H225" s="614"/>
      <c r="I225" s="614"/>
      <c r="J225" s="614"/>
      <c r="K225" s="615"/>
      <c r="L225" s="601"/>
      <c r="M225" s="602"/>
      <c r="N225" s="602"/>
      <c r="O225" s="602"/>
      <c r="P225" s="602"/>
      <c r="Q225" s="602"/>
      <c r="R225" s="602"/>
      <c r="S225" s="602"/>
      <c r="T225" s="602"/>
      <c r="U225" s="602"/>
      <c r="V225" s="602"/>
      <c r="W225" s="602"/>
      <c r="X225" s="603"/>
      <c r="Y225" s="604"/>
      <c r="Z225" s="605"/>
      <c r="AA225" s="605"/>
      <c r="AB225" s="619"/>
      <c r="AC225" s="609"/>
      <c r="AD225" s="614"/>
      <c r="AE225" s="614"/>
      <c r="AF225" s="614"/>
      <c r="AG225" s="615"/>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2"/>
      <c r="B226" s="1063"/>
      <c r="C226" s="1063"/>
      <c r="D226" s="1063"/>
      <c r="E226" s="1063"/>
      <c r="F226" s="106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2"/>
      <c r="B227" s="1063"/>
      <c r="C227" s="1063"/>
      <c r="D227" s="1063"/>
      <c r="E227" s="1063"/>
      <c r="F227" s="1064"/>
      <c r="G227" s="598" t="s">
        <v>411</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412</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62"/>
      <c r="B228" s="1063"/>
      <c r="C228" s="1063"/>
      <c r="D228" s="1063"/>
      <c r="E228" s="1063"/>
      <c r="F228" s="1064"/>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62"/>
      <c r="B229" s="1063"/>
      <c r="C229" s="1063"/>
      <c r="D229" s="1063"/>
      <c r="E229" s="1063"/>
      <c r="F229" s="1064"/>
      <c r="G229" s="677"/>
      <c r="H229" s="842"/>
      <c r="I229" s="842"/>
      <c r="J229" s="842"/>
      <c r="K229" s="843"/>
      <c r="L229" s="671"/>
      <c r="M229" s="844"/>
      <c r="N229" s="844"/>
      <c r="O229" s="844"/>
      <c r="P229" s="844"/>
      <c r="Q229" s="844"/>
      <c r="R229" s="844"/>
      <c r="S229" s="844"/>
      <c r="T229" s="844"/>
      <c r="U229" s="844"/>
      <c r="V229" s="844"/>
      <c r="W229" s="844"/>
      <c r="X229" s="845"/>
      <c r="Y229" s="391"/>
      <c r="Z229" s="392"/>
      <c r="AA229" s="392"/>
      <c r="AB229" s="812"/>
      <c r="AC229" s="677"/>
      <c r="AD229" s="842"/>
      <c r="AE229" s="842"/>
      <c r="AF229" s="842"/>
      <c r="AG229" s="843"/>
      <c r="AH229" s="671"/>
      <c r="AI229" s="844"/>
      <c r="AJ229" s="844"/>
      <c r="AK229" s="844"/>
      <c r="AL229" s="844"/>
      <c r="AM229" s="844"/>
      <c r="AN229" s="844"/>
      <c r="AO229" s="844"/>
      <c r="AP229" s="844"/>
      <c r="AQ229" s="844"/>
      <c r="AR229" s="844"/>
      <c r="AS229" s="844"/>
      <c r="AT229" s="845"/>
      <c r="AU229" s="391"/>
      <c r="AV229" s="392"/>
      <c r="AW229" s="392"/>
      <c r="AX229" s="393"/>
    </row>
    <row r="230" spans="1:50" ht="24.75" customHeight="1" x14ac:dyDescent="0.15">
      <c r="A230" s="1062"/>
      <c r="B230" s="1063"/>
      <c r="C230" s="1063"/>
      <c r="D230" s="1063"/>
      <c r="E230" s="1063"/>
      <c r="F230" s="1064"/>
      <c r="G230" s="609"/>
      <c r="H230" s="614"/>
      <c r="I230" s="614"/>
      <c r="J230" s="614"/>
      <c r="K230" s="615"/>
      <c r="L230" s="601"/>
      <c r="M230" s="602"/>
      <c r="N230" s="602"/>
      <c r="O230" s="602"/>
      <c r="P230" s="602"/>
      <c r="Q230" s="602"/>
      <c r="R230" s="602"/>
      <c r="S230" s="602"/>
      <c r="T230" s="602"/>
      <c r="U230" s="602"/>
      <c r="V230" s="602"/>
      <c r="W230" s="602"/>
      <c r="X230" s="603"/>
      <c r="Y230" s="604"/>
      <c r="Z230" s="605"/>
      <c r="AA230" s="605"/>
      <c r="AB230" s="619"/>
      <c r="AC230" s="609"/>
      <c r="AD230" s="614"/>
      <c r="AE230" s="614"/>
      <c r="AF230" s="614"/>
      <c r="AG230" s="615"/>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2"/>
      <c r="B231" s="1063"/>
      <c r="C231" s="1063"/>
      <c r="D231" s="1063"/>
      <c r="E231" s="1063"/>
      <c r="F231" s="1064"/>
      <c r="G231" s="609"/>
      <c r="H231" s="614"/>
      <c r="I231" s="614"/>
      <c r="J231" s="614"/>
      <c r="K231" s="615"/>
      <c r="L231" s="601"/>
      <c r="M231" s="602"/>
      <c r="N231" s="602"/>
      <c r="O231" s="602"/>
      <c r="P231" s="602"/>
      <c r="Q231" s="602"/>
      <c r="R231" s="602"/>
      <c r="S231" s="602"/>
      <c r="T231" s="602"/>
      <c r="U231" s="602"/>
      <c r="V231" s="602"/>
      <c r="W231" s="602"/>
      <c r="X231" s="603"/>
      <c r="Y231" s="604"/>
      <c r="Z231" s="605"/>
      <c r="AA231" s="605"/>
      <c r="AB231" s="619"/>
      <c r="AC231" s="609"/>
      <c r="AD231" s="614"/>
      <c r="AE231" s="614"/>
      <c r="AF231" s="614"/>
      <c r="AG231" s="615"/>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2"/>
      <c r="B232" s="1063"/>
      <c r="C232" s="1063"/>
      <c r="D232" s="1063"/>
      <c r="E232" s="1063"/>
      <c r="F232" s="1064"/>
      <c r="G232" s="609"/>
      <c r="H232" s="614"/>
      <c r="I232" s="614"/>
      <c r="J232" s="614"/>
      <c r="K232" s="615"/>
      <c r="L232" s="601"/>
      <c r="M232" s="602"/>
      <c r="N232" s="602"/>
      <c r="O232" s="602"/>
      <c r="P232" s="602"/>
      <c r="Q232" s="602"/>
      <c r="R232" s="602"/>
      <c r="S232" s="602"/>
      <c r="T232" s="602"/>
      <c r="U232" s="602"/>
      <c r="V232" s="602"/>
      <c r="W232" s="602"/>
      <c r="X232" s="603"/>
      <c r="Y232" s="604"/>
      <c r="Z232" s="605"/>
      <c r="AA232" s="605"/>
      <c r="AB232" s="619"/>
      <c r="AC232" s="609"/>
      <c r="AD232" s="614"/>
      <c r="AE232" s="614"/>
      <c r="AF232" s="614"/>
      <c r="AG232" s="615"/>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2"/>
      <c r="B233" s="1063"/>
      <c r="C233" s="1063"/>
      <c r="D233" s="1063"/>
      <c r="E233" s="1063"/>
      <c r="F233" s="1064"/>
      <c r="G233" s="609"/>
      <c r="H233" s="614"/>
      <c r="I233" s="614"/>
      <c r="J233" s="614"/>
      <c r="K233" s="615"/>
      <c r="L233" s="601"/>
      <c r="M233" s="602"/>
      <c r="N233" s="602"/>
      <c r="O233" s="602"/>
      <c r="P233" s="602"/>
      <c r="Q233" s="602"/>
      <c r="R233" s="602"/>
      <c r="S233" s="602"/>
      <c r="T233" s="602"/>
      <c r="U233" s="602"/>
      <c r="V233" s="602"/>
      <c r="W233" s="602"/>
      <c r="X233" s="603"/>
      <c r="Y233" s="604"/>
      <c r="Z233" s="605"/>
      <c r="AA233" s="605"/>
      <c r="AB233" s="619"/>
      <c r="AC233" s="609"/>
      <c r="AD233" s="614"/>
      <c r="AE233" s="614"/>
      <c r="AF233" s="614"/>
      <c r="AG233" s="615"/>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2"/>
      <c r="B234" s="1063"/>
      <c r="C234" s="1063"/>
      <c r="D234" s="1063"/>
      <c r="E234" s="1063"/>
      <c r="F234" s="1064"/>
      <c r="G234" s="609"/>
      <c r="H234" s="614"/>
      <c r="I234" s="614"/>
      <c r="J234" s="614"/>
      <c r="K234" s="615"/>
      <c r="L234" s="601"/>
      <c r="M234" s="602"/>
      <c r="N234" s="602"/>
      <c r="O234" s="602"/>
      <c r="P234" s="602"/>
      <c r="Q234" s="602"/>
      <c r="R234" s="602"/>
      <c r="S234" s="602"/>
      <c r="T234" s="602"/>
      <c r="U234" s="602"/>
      <c r="V234" s="602"/>
      <c r="W234" s="602"/>
      <c r="X234" s="603"/>
      <c r="Y234" s="604"/>
      <c r="Z234" s="605"/>
      <c r="AA234" s="605"/>
      <c r="AB234" s="619"/>
      <c r="AC234" s="609"/>
      <c r="AD234" s="614"/>
      <c r="AE234" s="614"/>
      <c r="AF234" s="614"/>
      <c r="AG234" s="615"/>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2"/>
      <c r="B235" s="1063"/>
      <c r="C235" s="1063"/>
      <c r="D235" s="1063"/>
      <c r="E235" s="1063"/>
      <c r="F235" s="1064"/>
      <c r="G235" s="609"/>
      <c r="H235" s="614"/>
      <c r="I235" s="614"/>
      <c r="J235" s="614"/>
      <c r="K235" s="615"/>
      <c r="L235" s="601"/>
      <c r="M235" s="602"/>
      <c r="N235" s="602"/>
      <c r="O235" s="602"/>
      <c r="P235" s="602"/>
      <c r="Q235" s="602"/>
      <c r="R235" s="602"/>
      <c r="S235" s="602"/>
      <c r="T235" s="602"/>
      <c r="U235" s="602"/>
      <c r="V235" s="602"/>
      <c r="W235" s="602"/>
      <c r="X235" s="603"/>
      <c r="Y235" s="604"/>
      <c r="Z235" s="605"/>
      <c r="AA235" s="605"/>
      <c r="AB235" s="619"/>
      <c r="AC235" s="609"/>
      <c r="AD235" s="614"/>
      <c r="AE235" s="614"/>
      <c r="AF235" s="614"/>
      <c r="AG235" s="615"/>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2"/>
      <c r="B236" s="1063"/>
      <c r="C236" s="1063"/>
      <c r="D236" s="1063"/>
      <c r="E236" s="1063"/>
      <c r="F236" s="1064"/>
      <c r="G236" s="609"/>
      <c r="H236" s="614"/>
      <c r="I236" s="614"/>
      <c r="J236" s="614"/>
      <c r="K236" s="615"/>
      <c r="L236" s="601"/>
      <c r="M236" s="602"/>
      <c r="N236" s="602"/>
      <c r="O236" s="602"/>
      <c r="P236" s="602"/>
      <c r="Q236" s="602"/>
      <c r="R236" s="602"/>
      <c r="S236" s="602"/>
      <c r="T236" s="602"/>
      <c r="U236" s="602"/>
      <c r="V236" s="602"/>
      <c r="W236" s="602"/>
      <c r="X236" s="603"/>
      <c r="Y236" s="604"/>
      <c r="Z236" s="605"/>
      <c r="AA236" s="605"/>
      <c r="AB236" s="619"/>
      <c r="AC236" s="609"/>
      <c r="AD236" s="614"/>
      <c r="AE236" s="614"/>
      <c r="AF236" s="614"/>
      <c r="AG236" s="615"/>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2"/>
      <c r="B237" s="1063"/>
      <c r="C237" s="1063"/>
      <c r="D237" s="1063"/>
      <c r="E237" s="1063"/>
      <c r="F237" s="1064"/>
      <c r="G237" s="609"/>
      <c r="H237" s="614"/>
      <c r="I237" s="614"/>
      <c r="J237" s="614"/>
      <c r="K237" s="615"/>
      <c r="L237" s="601"/>
      <c r="M237" s="602"/>
      <c r="N237" s="602"/>
      <c r="O237" s="602"/>
      <c r="P237" s="602"/>
      <c r="Q237" s="602"/>
      <c r="R237" s="602"/>
      <c r="S237" s="602"/>
      <c r="T237" s="602"/>
      <c r="U237" s="602"/>
      <c r="V237" s="602"/>
      <c r="W237" s="602"/>
      <c r="X237" s="603"/>
      <c r="Y237" s="604"/>
      <c r="Z237" s="605"/>
      <c r="AA237" s="605"/>
      <c r="AB237" s="619"/>
      <c r="AC237" s="609"/>
      <c r="AD237" s="614"/>
      <c r="AE237" s="614"/>
      <c r="AF237" s="614"/>
      <c r="AG237" s="615"/>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2"/>
      <c r="B238" s="1063"/>
      <c r="C238" s="1063"/>
      <c r="D238" s="1063"/>
      <c r="E238" s="1063"/>
      <c r="F238" s="1064"/>
      <c r="G238" s="609"/>
      <c r="H238" s="614"/>
      <c r="I238" s="614"/>
      <c r="J238" s="614"/>
      <c r="K238" s="615"/>
      <c r="L238" s="601"/>
      <c r="M238" s="602"/>
      <c r="N238" s="602"/>
      <c r="O238" s="602"/>
      <c r="P238" s="602"/>
      <c r="Q238" s="602"/>
      <c r="R238" s="602"/>
      <c r="S238" s="602"/>
      <c r="T238" s="602"/>
      <c r="U238" s="602"/>
      <c r="V238" s="602"/>
      <c r="W238" s="602"/>
      <c r="X238" s="603"/>
      <c r="Y238" s="604"/>
      <c r="Z238" s="605"/>
      <c r="AA238" s="605"/>
      <c r="AB238" s="619"/>
      <c r="AC238" s="609"/>
      <c r="AD238" s="614"/>
      <c r="AE238" s="614"/>
      <c r="AF238" s="614"/>
      <c r="AG238" s="615"/>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2"/>
      <c r="B239" s="1063"/>
      <c r="C239" s="1063"/>
      <c r="D239" s="1063"/>
      <c r="E239" s="1063"/>
      <c r="F239" s="106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2"/>
      <c r="B240" s="1063"/>
      <c r="C240" s="1063"/>
      <c r="D240" s="1063"/>
      <c r="E240" s="1063"/>
      <c r="F240" s="1064"/>
      <c r="G240" s="598" t="s">
        <v>413</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414</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62"/>
      <c r="B241" s="1063"/>
      <c r="C241" s="1063"/>
      <c r="D241" s="1063"/>
      <c r="E241" s="1063"/>
      <c r="F241" s="1064"/>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62"/>
      <c r="B242" s="1063"/>
      <c r="C242" s="1063"/>
      <c r="D242" s="1063"/>
      <c r="E242" s="1063"/>
      <c r="F242" s="1064"/>
      <c r="G242" s="677"/>
      <c r="H242" s="842"/>
      <c r="I242" s="842"/>
      <c r="J242" s="842"/>
      <c r="K242" s="843"/>
      <c r="L242" s="671"/>
      <c r="M242" s="844"/>
      <c r="N242" s="844"/>
      <c r="O242" s="844"/>
      <c r="P242" s="844"/>
      <c r="Q242" s="844"/>
      <c r="R242" s="844"/>
      <c r="S242" s="844"/>
      <c r="T242" s="844"/>
      <c r="U242" s="844"/>
      <c r="V242" s="844"/>
      <c r="W242" s="844"/>
      <c r="X242" s="845"/>
      <c r="Y242" s="391"/>
      <c r="Z242" s="392"/>
      <c r="AA242" s="392"/>
      <c r="AB242" s="812"/>
      <c r="AC242" s="677"/>
      <c r="AD242" s="842"/>
      <c r="AE242" s="842"/>
      <c r="AF242" s="842"/>
      <c r="AG242" s="843"/>
      <c r="AH242" s="671"/>
      <c r="AI242" s="844"/>
      <c r="AJ242" s="844"/>
      <c r="AK242" s="844"/>
      <c r="AL242" s="844"/>
      <c r="AM242" s="844"/>
      <c r="AN242" s="844"/>
      <c r="AO242" s="844"/>
      <c r="AP242" s="844"/>
      <c r="AQ242" s="844"/>
      <c r="AR242" s="844"/>
      <c r="AS242" s="844"/>
      <c r="AT242" s="845"/>
      <c r="AU242" s="391"/>
      <c r="AV242" s="392"/>
      <c r="AW242" s="392"/>
      <c r="AX242" s="393"/>
    </row>
    <row r="243" spans="1:50" ht="24.75" customHeight="1" x14ac:dyDescent="0.15">
      <c r="A243" s="1062"/>
      <c r="B243" s="1063"/>
      <c r="C243" s="1063"/>
      <c r="D243" s="1063"/>
      <c r="E243" s="1063"/>
      <c r="F243" s="1064"/>
      <c r="G243" s="609"/>
      <c r="H243" s="614"/>
      <c r="I243" s="614"/>
      <c r="J243" s="614"/>
      <c r="K243" s="615"/>
      <c r="L243" s="601"/>
      <c r="M243" s="602"/>
      <c r="N243" s="602"/>
      <c r="O243" s="602"/>
      <c r="P243" s="602"/>
      <c r="Q243" s="602"/>
      <c r="R243" s="602"/>
      <c r="S243" s="602"/>
      <c r="T243" s="602"/>
      <c r="U243" s="602"/>
      <c r="V243" s="602"/>
      <c r="W243" s="602"/>
      <c r="X243" s="603"/>
      <c r="Y243" s="604"/>
      <c r="Z243" s="605"/>
      <c r="AA243" s="605"/>
      <c r="AB243" s="619"/>
      <c r="AC243" s="609"/>
      <c r="AD243" s="614"/>
      <c r="AE243" s="614"/>
      <c r="AF243" s="614"/>
      <c r="AG243" s="615"/>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2"/>
      <c r="B244" s="1063"/>
      <c r="C244" s="1063"/>
      <c r="D244" s="1063"/>
      <c r="E244" s="1063"/>
      <c r="F244" s="1064"/>
      <c r="G244" s="609"/>
      <c r="H244" s="614"/>
      <c r="I244" s="614"/>
      <c r="J244" s="614"/>
      <c r="K244" s="615"/>
      <c r="L244" s="601"/>
      <c r="M244" s="602"/>
      <c r="N244" s="602"/>
      <c r="O244" s="602"/>
      <c r="P244" s="602"/>
      <c r="Q244" s="602"/>
      <c r="R244" s="602"/>
      <c r="S244" s="602"/>
      <c r="T244" s="602"/>
      <c r="U244" s="602"/>
      <c r="V244" s="602"/>
      <c r="W244" s="602"/>
      <c r="X244" s="603"/>
      <c r="Y244" s="604"/>
      <c r="Z244" s="605"/>
      <c r="AA244" s="605"/>
      <c r="AB244" s="619"/>
      <c r="AC244" s="609"/>
      <c r="AD244" s="614"/>
      <c r="AE244" s="614"/>
      <c r="AF244" s="614"/>
      <c r="AG244" s="615"/>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2"/>
      <c r="B245" s="1063"/>
      <c r="C245" s="1063"/>
      <c r="D245" s="1063"/>
      <c r="E245" s="1063"/>
      <c r="F245" s="1064"/>
      <c r="G245" s="609"/>
      <c r="H245" s="614"/>
      <c r="I245" s="614"/>
      <c r="J245" s="614"/>
      <c r="K245" s="615"/>
      <c r="L245" s="601"/>
      <c r="M245" s="602"/>
      <c r="N245" s="602"/>
      <c r="O245" s="602"/>
      <c r="P245" s="602"/>
      <c r="Q245" s="602"/>
      <c r="R245" s="602"/>
      <c r="S245" s="602"/>
      <c r="T245" s="602"/>
      <c r="U245" s="602"/>
      <c r="V245" s="602"/>
      <c r="W245" s="602"/>
      <c r="X245" s="603"/>
      <c r="Y245" s="604"/>
      <c r="Z245" s="605"/>
      <c r="AA245" s="605"/>
      <c r="AB245" s="619"/>
      <c r="AC245" s="609"/>
      <c r="AD245" s="614"/>
      <c r="AE245" s="614"/>
      <c r="AF245" s="614"/>
      <c r="AG245" s="615"/>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2"/>
      <c r="B246" s="1063"/>
      <c r="C246" s="1063"/>
      <c r="D246" s="1063"/>
      <c r="E246" s="1063"/>
      <c r="F246" s="1064"/>
      <c r="G246" s="609"/>
      <c r="H246" s="614"/>
      <c r="I246" s="614"/>
      <c r="J246" s="614"/>
      <c r="K246" s="615"/>
      <c r="L246" s="601"/>
      <c r="M246" s="602"/>
      <c r="N246" s="602"/>
      <c r="O246" s="602"/>
      <c r="P246" s="602"/>
      <c r="Q246" s="602"/>
      <c r="R246" s="602"/>
      <c r="S246" s="602"/>
      <c r="T246" s="602"/>
      <c r="U246" s="602"/>
      <c r="V246" s="602"/>
      <c r="W246" s="602"/>
      <c r="X246" s="603"/>
      <c r="Y246" s="604"/>
      <c r="Z246" s="605"/>
      <c r="AA246" s="605"/>
      <c r="AB246" s="619"/>
      <c r="AC246" s="609"/>
      <c r="AD246" s="614"/>
      <c r="AE246" s="614"/>
      <c r="AF246" s="614"/>
      <c r="AG246" s="615"/>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2"/>
      <c r="B247" s="1063"/>
      <c r="C247" s="1063"/>
      <c r="D247" s="1063"/>
      <c r="E247" s="1063"/>
      <c r="F247" s="1064"/>
      <c r="G247" s="609"/>
      <c r="H247" s="614"/>
      <c r="I247" s="614"/>
      <c r="J247" s="614"/>
      <c r="K247" s="615"/>
      <c r="L247" s="601"/>
      <c r="M247" s="602"/>
      <c r="N247" s="602"/>
      <c r="O247" s="602"/>
      <c r="P247" s="602"/>
      <c r="Q247" s="602"/>
      <c r="R247" s="602"/>
      <c r="S247" s="602"/>
      <c r="T247" s="602"/>
      <c r="U247" s="602"/>
      <c r="V247" s="602"/>
      <c r="W247" s="602"/>
      <c r="X247" s="603"/>
      <c r="Y247" s="604"/>
      <c r="Z247" s="605"/>
      <c r="AA247" s="605"/>
      <c r="AB247" s="619"/>
      <c r="AC247" s="609"/>
      <c r="AD247" s="614"/>
      <c r="AE247" s="614"/>
      <c r="AF247" s="614"/>
      <c r="AG247" s="615"/>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2"/>
      <c r="B248" s="1063"/>
      <c r="C248" s="1063"/>
      <c r="D248" s="1063"/>
      <c r="E248" s="1063"/>
      <c r="F248" s="1064"/>
      <c r="G248" s="609"/>
      <c r="H248" s="614"/>
      <c r="I248" s="614"/>
      <c r="J248" s="614"/>
      <c r="K248" s="615"/>
      <c r="L248" s="601"/>
      <c r="M248" s="602"/>
      <c r="N248" s="602"/>
      <c r="O248" s="602"/>
      <c r="P248" s="602"/>
      <c r="Q248" s="602"/>
      <c r="R248" s="602"/>
      <c r="S248" s="602"/>
      <c r="T248" s="602"/>
      <c r="U248" s="602"/>
      <c r="V248" s="602"/>
      <c r="W248" s="602"/>
      <c r="X248" s="603"/>
      <c r="Y248" s="604"/>
      <c r="Z248" s="605"/>
      <c r="AA248" s="605"/>
      <c r="AB248" s="619"/>
      <c r="AC248" s="609"/>
      <c r="AD248" s="614"/>
      <c r="AE248" s="614"/>
      <c r="AF248" s="614"/>
      <c r="AG248" s="615"/>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2"/>
      <c r="B249" s="1063"/>
      <c r="C249" s="1063"/>
      <c r="D249" s="1063"/>
      <c r="E249" s="1063"/>
      <c r="F249" s="1064"/>
      <c r="G249" s="609"/>
      <c r="H249" s="614"/>
      <c r="I249" s="614"/>
      <c r="J249" s="614"/>
      <c r="K249" s="615"/>
      <c r="L249" s="601"/>
      <c r="M249" s="602"/>
      <c r="N249" s="602"/>
      <c r="O249" s="602"/>
      <c r="P249" s="602"/>
      <c r="Q249" s="602"/>
      <c r="R249" s="602"/>
      <c r="S249" s="602"/>
      <c r="T249" s="602"/>
      <c r="U249" s="602"/>
      <c r="V249" s="602"/>
      <c r="W249" s="602"/>
      <c r="X249" s="603"/>
      <c r="Y249" s="604"/>
      <c r="Z249" s="605"/>
      <c r="AA249" s="605"/>
      <c r="AB249" s="619"/>
      <c r="AC249" s="609"/>
      <c r="AD249" s="614"/>
      <c r="AE249" s="614"/>
      <c r="AF249" s="614"/>
      <c r="AG249" s="615"/>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2"/>
      <c r="B250" s="1063"/>
      <c r="C250" s="1063"/>
      <c r="D250" s="1063"/>
      <c r="E250" s="1063"/>
      <c r="F250" s="1064"/>
      <c r="G250" s="609"/>
      <c r="H250" s="614"/>
      <c r="I250" s="614"/>
      <c r="J250" s="614"/>
      <c r="K250" s="615"/>
      <c r="L250" s="601"/>
      <c r="M250" s="602"/>
      <c r="N250" s="602"/>
      <c r="O250" s="602"/>
      <c r="P250" s="602"/>
      <c r="Q250" s="602"/>
      <c r="R250" s="602"/>
      <c r="S250" s="602"/>
      <c r="T250" s="602"/>
      <c r="U250" s="602"/>
      <c r="V250" s="602"/>
      <c r="W250" s="602"/>
      <c r="X250" s="603"/>
      <c r="Y250" s="604"/>
      <c r="Z250" s="605"/>
      <c r="AA250" s="605"/>
      <c r="AB250" s="619"/>
      <c r="AC250" s="609"/>
      <c r="AD250" s="614"/>
      <c r="AE250" s="614"/>
      <c r="AF250" s="614"/>
      <c r="AG250" s="615"/>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2"/>
      <c r="B251" s="1063"/>
      <c r="C251" s="1063"/>
      <c r="D251" s="1063"/>
      <c r="E251" s="1063"/>
      <c r="F251" s="1064"/>
      <c r="G251" s="609"/>
      <c r="H251" s="614"/>
      <c r="I251" s="614"/>
      <c r="J251" s="614"/>
      <c r="K251" s="615"/>
      <c r="L251" s="601"/>
      <c r="M251" s="602"/>
      <c r="N251" s="602"/>
      <c r="O251" s="602"/>
      <c r="P251" s="602"/>
      <c r="Q251" s="602"/>
      <c r="R251" s="602"/>
      <c r="S251" s="602"/>
      <c r="T251" s="602"/>
      <c r="U251" s="602"/>
      <c r="V251" s="602"/>
      <c r="W251" s="602"/>
      <c r="X251" s="603"/>
      <c r="Y251" s="604"/>
      <c r="Z251" s="605"/>
      <c r="AA251" s="605"/>
      <c r="AB251" s="619"/>
      <c r="AC251" s="609"/>
      <c r="AD251" s="614"/>
      <c r="AE251" s="614"/>
      <c r="AF251" s="614"/>
      <c r="AG251" s="615"/>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2"/>
      <c r="B252" s="1063"/>
      <c r="C252" s="1063"/>
      <c r="D252" s="1063"/>
      <c r="E252" s="1063"/>
      <c r="F252" s="106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2"/>
      <c r="B253" s="1063"/>
      <c r="C253" s="1063"/>
      <c r="D253" s="1063"/>
      <c r="E253" s="1063"/>
      <c r="F253" s="1064"/>
      <c r="G253" s="598" t="s">
        <v>415</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62"/>
      <c r="B254" s="1063"/>
      <c r="C254" s="1063"/>
      <c r="D254" s="1063"/>
      <c r="E254" s="1063"/>
      <c r="F254" s="1064"/>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62"/>
      <c r="B255" s="1063"/>
      <c r="C255" s="1063"/>
      <c r="D255" s="1063"/>
      <c r="E255" s="1063"/>
      <c r="F255" s="1064"/>
      <c r="G255" s="677"/>
      <c r="H255" s="842"/>
      <c r="I255" s="842"/>
      <c r="J255" s="842"/>
      <c r="K255" s="843"/>
      <c r="L255" s="671"/>
      <c r="M255" s="844"/>
      <c r="N255" s="844"/>
      <c r="O255" s="844"/>
      <c r="P255" s="844"/>
      <c r="Q255" s="844"/>
      <c r="R255" s="844"/>
      <c r="S255" s="844"/>
      <c r="T255" s="844"/>
      <c r="U255" s="844"/>
      <c r="V255" s="844"/>
      <c r="W255" s="844"/>
      <c r="X255" s="845"/>
      <c r="Y255" s="391"/>
      <c r="Z255" s="392"/>
      <c r="AA255" s="392"/>
      <c r="AB255" s="812"/>
      <c r="AC255" s="677"/>
      <c r="AD255" s="842"/>
      <c r="AE255" s="842"/>
      <c r="AF255" s="842"/>
      <c r="AG255" s="843"/>
      <c r="AH255" s="671"/>
      <c r="AI255" s="844"/>
      <c r="AJ255" s="844"/>
      <c r="AK255" s="844"/>
      <c r="AL255" s="844"/>
      <c r="AM255" s="844"/>
      <c r="AN255" s="844"/>
      <c r="AO255" s="844"/>
      <c r="AP255" s="844"/>
      <c r="AQ255" s="844"/>
      <c r="AR255" s="844"/>
      <c r="AS255" s="844"/>
      <c r="AT255" s="845"/>
      <c r="AU255" s="391"/>
      <c r="AV255" s="392"/>
      <c r="AW255" s="392"/>
      <c r="AX255" s="393"/>
    </row>
    <row r="256" spans="1:50" ht="24.75" customHeight="1" x14ac:dyDescent="0.15">
      <c r="A256" s="1062"/>
      <c r="B256" s="1063"/>
      <c r="C256" s="1063"/>
      <c r="D256" s="1063"/>
      <c r="E256" s="1063"/>
      <c r="F256" s="1064"/>
      <c r="G256" s="609"/>
      <c r="H256" s="614"/>
      <c r="I256" s="614"/>
      <c r="J256" s="614"/>
      <c r="K256" s="615"/>
      <c r="L256" s="601"/>
      <c r="M256" s="602"/>
      <c r="N256" s="602"/>
      <c r="O256" s="602"/>
      <c r="P256" s="602"/>
      <c r="Q256" s="602"/>
      <c r="R256" s="602"/>
      <c r="S256" s="602"/>
      <c r="T256" s="602"/>
      <c r="U256" s="602"/>
      <c r="V256" s="602"/>
      <c r="W256" s="602"/>
      <c r="X256" s="603"/>
      <c r="Y256" s="604"/>
      <c r="Z256" s="605"/>
      <c r="AA256" s="605"/>
      <c r="AB256" s="619"/>
      <c r="AC256" s="609"/>
      <c r="AD256" s="614"/>
      <c r="AE256" s="614"/>
      <c r="AF256" s="614"/>
      <c r="AG256" s="615"/>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2"/>
      <c r="B257" s="1063"/>
      <c r="C257" s="1063"/>
      <c r="D257" s="1063"/>
      <c r="E257" s="1063"/>
      <c r="F257" s="1064"/>
      <c r="G257" s="609"/>
      <c r="H257" s="614"/>
      <c r="I257" s="614"/>
      <c r="J257" s="614"/>
      <c r="K257" s="615"/>
      <c r="L257" s="601"/>
      <c r="M257" s="602"/>
      <c r="N257" s="602"/>
      <c r="O257" s="602"/>
      <c r="P257" s="602"/>
      <c r="Q257" s="602"/>
      <c r="R257" s="602"/>
      <c r="S257" s="602"/>
      <c r="T257" s="602"/>
      <c r="U257" s="602"/>
      <c r="V257" s="602"/>
      <c r="W257" s="602"/>
      <c r="X257" s="603"/>
      <c r="Y257" s="604"/>
      <c r="Z257" s="605"/>
      <c r="AA257" s="605"/>
      <c r="AB257" s="619"/>
      <c r="AC257" s="609"/>
      <c r="AD257" s="614"/>
      <c r="AE257" s="614"/>
      <c r="AF257" s="614"/>
      <c r="AG257" s="615"/>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2"/>
      <c r="B258" s="1063"/>
      <c r="C258" s="1063"/>
      <c r="D258" s="1063"/>
      <c r="E258" s="1063"/>
      <c r="F258" s="1064"/>
      <c r="G258" s="609"/>
      <c r="H258" s="614"/>
      <c r="I258" s="614"/>
      <c r="J258" s="614"/>
      <c r="K258" s="615"/>
      <c r="L258" s="601"/>
      <c r="M258" s="602"/>
      <c r="N258" s="602"/>
      <c r="O258" s="602"/>
      <c r="P258" s="602"/>
      <c r="Q258" s="602"/>
      <c r="R258" s="602"/>
      <c r="S258" s="602"/>
      <c r="T258" s="602"/>
      <c r="U258" s="602"/>
      <c r="V258" s="602"/>
      <c r="W258" s="602"/>
      <c r="X258" s="603"/>
      <c r="Y258" s="604"/>
      <c r="Z258" s="605"/>
      <c r="AA258" s="605"/>
      <c r="AB258" s="619"/>
      <c r="AC258" s="609"/>
      <c r="AD258" s="614"/>
      <c r="AE258" s="614"/>
      <c r="AF258" s="614"/>
      <c r="AG258" s="615"/>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2"/>
      <c r="B259" s="1063"/>
      <c r="C259" s="1063"/>
      <c r="D259" s="1063"/>
      <c r="E259" s="1063"/>
      <c r="F259" s="1064"/>
      <c r="G259" s="609"/>
      <c r="H259" s="614"/>
      <c r="I259" s="614"/>
      <c r="J259" s="614"/>
      <c r="K259" s="615"/>
      <c r="L259" s="601"/>
      <c r="M259" s="602"/>
      <c r="N259" s="602"/>
      <c r="O259" s="602"/>
      <c r="P259" s="602"/>
      <c r="Q259" s="602"/>
      <c r="R259" s="602"/>
      <c r="S259" s="602"/>
      <c r="T259" s="602"/>
      <c r="U259" s="602"/>
      <c r="V259" s="602"/>
      <c r="W259" s="602"/>
      <c r="X259" s="603"/>
      <c r="Y259" s="604"/>
      <c r="Z259" s="605"/>
      <c r="AA259" s="605"/>
      <c r="AB259" s="619"/>
      <c r="AC259" s="609"/>
      <c r="AD259" s="614"/>
      <c r="AE259" s="614"/>
      <c r="AF259" s="614"/>
      <c r="AG259" s="615"/>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2"/>
      <c r="B260" s="1063"/>
      <c r="C260" s="1063"/>
      <c r="D260" s="1063"/>
      <c r="E260" s="1063"/>
      <c r="F260" s="1064"/>
      <c r="G260" s="609"/>
      <c r="H260" s="614"/>
      <c r="I260" s="614"/>
      <c r="J260" s="614"/>
      <c r="K260" s="615"/>
      <c r="L260" s="601"/>
      <c r="M260" s="602"/>
      <c r="N260" s="602"/>
      <c r="O260" s="602"/>
      <c r="P260" s="602"/>
      <c r="Q260" s="602"/>
      <c r="R260" s="602"/>
      <c r="S260" s="602"/>
      <c r="T260" s="602"/>
      <c r="U260" s="602"/>
      <c r="V260" s="602"/>
      <c r="W260" s="602"/>
      <c r="X260" s="603"/>
      <c r="Y260" s="604"/>
      <c r="Z260" s="605"/>
      <c r="AA260" s="605"/>
      <c r="AB260" s="619"/>
      <c r="AC260" s="609"/>
      <c r="AD260" s="614"/>
      <c r="AE260" s="614"/>
      <c r="AF260" s="614"/>
      <c r="AG260" s="615"/>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2"/>
      <c r="B261" s="1063"/>
      <c r="C261" s="1063"/>
      <c r="D261" s="1063"/>
      <c r="E261" s="1063"/>
      <c r="F261" s="1064"/>
      <c r="G261" s="609"/>
      <c r="H261" s="614"/>
      <c r="I261" s="614"/>
      <c r="J261" s="614"/>
      <c r="K261" s="615"/>
      <c r="L261" s="601"/>
      <c r="M261" s="602"/>
      <c r="N261" s="602"/>
      <c r="O261" s="602"/>
      <c r="P261" s="602"/>
      <c r="Q261" s="602"/>
      <c r="R261" s="602"/>
      <c r="S261" s="602"/>
      <c r="T261" s="602"/>
      <c r="U261" s="602"/>
      <c r="V261" s="602"/>
      <c r="W261" s="602"/>
      <c r="X261" s="603"/>
      <c r="Y261" s="604"/>
      <c r="Z261" s="605"/>
      <c r="AA261" s="605"/>
      <c r="AB261" s="619"/>
      <c r="AC261" s="609"/>
      <c r="AD261" s="614"/>
      <c r="AE261" s="614"/>
      <c r="AF261" s="614"/>
      <c r="AG261" s="615"/>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2"/>
      <c r="B262" s="1063"/>
      <c r="C262" s="1063"/>
      <c r="D262" s="1063"/>
      <c r="E262" s="1063"/>
      <c r="F262" s="1064"/>
      <c r="G262" s="609"/>
      <c r="H262" s="614"/>
      <c r="I262" s="614"/>
      <c r="J262" s="614"/>
      <c r="K262" s="615"/>
      <c r="L262" s="601"/>
      <c r="M262" s="602"/>
      <c r="N262" s="602"/>
      <c r="O262" s="602"/>
      <c r="P262" s="602"/>
      <c r="Q262" s="602"/>
      <c r="R262" s="602"/>
      <c r="S262" s="602"/>
      <c r="T262" s="602"/>
      <c r="U262" s="602"/>
      <c r="V262" s="602"/>
      <c r="W262" s="602"/>
      <c r="X262" s="603"/>
      <c r="Y262" s="604"/>
      <c r="Z262" s="605"/>
      <c r="AA262" s="605"/>
      <c r="AB262" s="619"/>
      <c r="AC262" s="609"/>
      <c r="AD262" s="614"/>
      <c r="AE262" s="614"/>
      <c r="AF262" s="614"/>
      <c r="AG262" s="615"/>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2"/>
      <c r="B263" s="1063"/>
      <c r="C263" s="1063"/>
      <c r="D263" s="1063"/>
      <c r="E263" s="1063"/>
      <c r="F263" s="1064"/>
      <c r="G263" s="609"/>
      <c r="H263" s="614"/>
      <c r="I263" s="614"/>
      <c r="J263" s="614"/>
      <c r="K263" s="615"/>
      <c r="L263" s="601"/>
      <c r="M263" s="602"/>
      <c r="N263" s="602"/>
      <c r="O263" s="602"/>
      <c r="P263" s="602"/>
      <c r="Q263" s="602"/>
      <c r="R263" s="602"/>
      <c r="S263" s="602"/>
      <c r="T263" s="602"/>
      <c r="U263" s="602"/>
      <c r="V263" s="602"/>
      <c r="W263" s="602"/>
      <c r="X263" s="603"/>
      <c r="Y263" s="604"/>
      <c r="Z263" s="605"/>
      <c r="AA263" s="605"/>
      <c r="AB263" s="619"/>
      <c r="AC263" s="609"/>
      <c r="AD263" s="614"/>
      <c r="AE263" s="614"/>
      <c r="AF263" s="614"/>
      <c r="AG263" s="615"/>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2"/>
      <c r="B264" s="1063"/>
      <c r="C264" s="1063"/>
      <c r="D264" s="1063"/>
      <c r="E264" s="1063"/>
      <c r="F264" s="1064"/>
      <c r="G264" s="609"/>
      <c r="H264" s="614"/>
      <c r="I264" s="614"/>
      <c r="J264" s="614"/>
      <c r="K264" s="615"/>
      <c r="L264" s="601"/>
      <c r="M264" s="602"/>
      <c r="N264" s="602"/>
      <c r="O264" s="602"/>
      <c r="P264" s="602"/>
      <c r="Q264" s="602"/>
      <c r="R264" s="602"/>
      <c r="S264" s="602"/>
      <c r="T264" s="602"/>
      <c r="U264" s="602"/>
      <c r="V264" s="602"/>
      <c r="W264" s="602"/>
      <c r="X264" s="603"/>
      <c r="Y264" s="604"/>
      <c r="Z264" s="605"/>
      <c r="AA264" s="605"/>
      <c r="AB264" s="619"/>
      <c r="AC264" s="609"/>
      <c r="AD264" s="614"/>
      <c r="AE264" s="614"/>
      <c r="AF264" s="614"/>
      <c r="AG264" s="615"/>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2019-06-21T08:46:25Z</cp:lastPrinted>
  <dcterms:created xsi:type="dcterms:W3CDTF">2012-03-13T00:50:25Z</dcterms:created>
  <dcterms:modified xsi:type="dcterms:W3CDTF">2019-07-19T09:40:01Z</dcterms:modified>
</cp:coreProperties>
</file>