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82C5FB0C-363B-403B-BF5F-B539801448FC}"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<sst xmlns="http://schemas.openxmlformats.org/spreadsheetml/2006/main" count="2902" uniqueCount="651">
  <si>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</si>
  <si>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</si>
  <si>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</si>
  <si>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</si>
  <si>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</si>
  <si>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</si>
  <si>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</si>
  <si>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</si>
  <si>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</si>
  <si>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</si>
  <si>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</si>
  <si>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</si>
  <si>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</si>
  <si>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</si>
  <si>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</si>
  <si>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</si>
  <si>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</si>
  <si>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</si>
  <si>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</si>
  <si>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</si>
  <si>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</si>
  <si>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</si>
  <si>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</si>
  <si>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</si>
  <si>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</si>
  <si>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</si>
  <si>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</si>
  <si>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</si>
  <si>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</si>
  <si>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</si>
  <si>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</si>
  <si>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</si>
  <si>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</si>
  <si>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</si>
  <si>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</si>
  <si>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</si>
  <si>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</si>
  <si>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</si>
  <si>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</si>
  <si>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</si>
  <si>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</si>
  <si>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</si>
  <si>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</si>
  <si>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</si>
  <si>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</si>
  <si>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</si>
  <si>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</si>
  <si>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</si>
  <si>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</si>
  <si>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</si>
  <si>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</si>
  <si>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</si>
  <si>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</si>
  <si>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</si>
  <si>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</si>
  <si>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</si>
  <si>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</si>
  <si>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</si>
  <si>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</si>
  <si>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</si>
  <si>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</si>
  <si>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</si>
  <si>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</si>
  <si>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</si>
  <si>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</si>
  <si>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</si>
  <si>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</si>
  <si>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</si>
  <si>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</si>
  <si>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</si>
  <si>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</si>
  <si>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</si>
  <si>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</si>
  <si>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</si>
  <si>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</si>
  <si>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</si>
  <si>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</si>
  <si>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</si>
  <si>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</si>
  <si>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</si>
  <si>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</si>
  <si>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</si>
  <si>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</si>
  <si>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</si>
  <si>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</si>
  <si>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</si>
  <si>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</si>
  <si>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</si>
  <si>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</si>
  <si>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</si>
  <si>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</si>
  <si>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</si>
  <si>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</si>
  <si>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</si>
  <si>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</si>
  <si>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</si>
  <si>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</si>
  <si>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</si>
  <si>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</si>
  <si>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</si>
  <si>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</si>
  <si>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</si>
  <si>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</si>
  <si>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</si>
  <si>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</si>
  <si>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</si>
  <si>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</si>
  <si>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</si>
  <si>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</si>
  <si>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</si>
  <si>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</si>
  <si>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</si>
  <si>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</si>
  <si>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</si>
  <si>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</si>
  <si>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</si>
  <si>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</si>
  <si>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</si>
  <si>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</si>
  <si>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</si>
  <si>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</si>
  <si>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</si>
  <si>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</si>
  <si>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</si>
  <si>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</si>
  <si>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</si>
  <si>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</si>
  <si>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</si>
  <si>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</si>
  <si>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</si>
  <si>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</si>
  <si>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</si>
  <si>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</si>
  <si>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</si>
  <si>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</si>
  <si>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</si>
  <si>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</si>
  <si>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</si>
  <si>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</si>
  <si>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</si>
  <si>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</si>
  <si>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</si>
  <si>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</si>
  <si>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</si>
  <si>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</si>
  <si>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</si>
  <si>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</si>
  <si>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</si>
  <si>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</si>
  <si>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</si>
  <si>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</si>
  <si>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</si>
  <si>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</si>
  <si>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</si>
  <si>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</si>
  <si>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</si>
  <si>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</si>
  <si>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</si>
  <si>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</si>
  <si>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</si>
  <si>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</si>
  <si>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</si>
  <si>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</si>
  <si>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</si>
  <si>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</si>
  <si>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</si>
  <si>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</si>
  <si>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</si>
  <si>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</si>
  <si>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</si>
  <si>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</si>
  <si>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</si>
  <si>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</si>
  <si>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</si>
  <si>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</si>
  <si>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</si>
  <si>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</si>
  <si>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</si>
  <si>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</si>
  <si>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</si>
  <si>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</si>
  <si>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</si>
  <si>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</si>
  <si>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</si>
  <si>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</si>
  <si>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</si>
  <si>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</si>
  <si>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</si>
  <si>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</si>
  <si>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</si>
  <si>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</si>
  <si>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</si>
  <si>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</si>
  <si>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</si>
  <si>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</si>
  <si>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</si>
  <si>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</si>
  <si>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</si>
  <si>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</si>
  <si>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</si>
  <si>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</si>
  <si>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</si>
  <si>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</si>
  <si>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</si>
  <si>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</si>
  <si>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</si>
  <si>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</si>
  <si>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</si>
  <si>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</si>
  <si>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</si>
  <si>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</si>
  <si>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</si>
  <si>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</si>
  <si>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</si>
  <si>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</si>
  <si>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</si>
  <si>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</si>
  <si>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</si>
  <si>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</si>
  <si>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</si>
  <si>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</si>
  <si>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</si>
  <si>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</si>
  <si>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</si>
  <si>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</si>
  <si>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</si>
  <si>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</si>
  <si>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</si>
  <si>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</si>
  <si>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</si>
  <si>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</si>
  <si>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</si>
  <si>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</si>
  <si>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</si>
  <si>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</si>
  <si>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</si>
  <si>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</si>
  <si>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</si>
  <si>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</si>
  <si>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</si>
  <si>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</si>
  <si>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</si>
  <si>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</si>
  <si>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</si>
  <si>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</si>
  <si>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</si>
  <si>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</si>
  <si>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</si>
  <si>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</si>
  <si>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</si>
  <si>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</si>
  <si>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</si>
  <si>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</si>
  <si>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</si>
  <si>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</si>
  <si>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</si>
  <si>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</si>
  <si>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</si>
  <si>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</si>
  <si>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</si>
  <si>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</si>
  <si>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</si>
  <si>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</si>
  <si>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</si>
  <si>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</si>
  <si>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</si>
  <si>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</si>
  <si>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</si>
  <si>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</si>
  <si>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</si>
  <si>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</si>
  <si>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</si>
  <si>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</si>
  <si>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</si>
  <si>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</si>
  <si>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</si>
  <si>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</si>
  <si>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</si>
  <si>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</si>
  <si>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</si>
  <si>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</si>
  <si>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</si>
  <si>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</si>
  <si>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</si>
  <si>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</si>
  <si>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</si>
  <si>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</si>
  <si>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</si>
  <si>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</si>
  <si>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</si>
  <si>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</si>
  <si>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</si>
  <si>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</si>
  <si>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</si>
  <si>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</si>
  <si>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</si>
  <si>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</si>
  <si>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</si>
  <si>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</si>
  <si>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</si>
  <si>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</si>
  <si>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</si>
  <si>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</si>
  <si>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</si>
  <si>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</si>
  <si>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</si>
  <si>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</si>
  <si>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</si>
  <si>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</si>
  <si>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</si>
  <si>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</si>
  <si>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</si>
  <si>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</si>
  <si>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</si>
  <si>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</si>
  <si>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</si>
  <si>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</si>
  <si>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</si>
  <si>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</si>
  <si>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</si>
  <si>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</si>
  <si>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</si>
  <si>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</si>
  <si>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</si>
  <si>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</si>
  <si>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</si>
  <si>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</si>
  <si>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</si>
  <si>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</si>
  <si>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</si>
  <si>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</si>
  <si>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</si>
  <si>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</si>
  <si>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</si>
  <si>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</si>
  <si>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</si>
  <si>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</si>
  <si>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</si>
  <si>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</si>
  <si>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</si>
  <si>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</si>
  <si>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</si>
  <si>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</si>
  <si>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</si>
  <si>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</si>
  <si>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</si>
  <si>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</si>
  <si>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</si>
  <si>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</si>
  <si>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</si>
  <si>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</si>
  <si>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</si>
  <si>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</si>
  <si>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</si>
  <si>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</si>
  <si>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</si>
  <si>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</si>
  <si>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</si>
  <si>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</si>
  <si>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</si>
  <si>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</si>
  <si>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</si>
  <si>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</si>
  <si>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</si>
  <si>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</si>
  <si>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</si>
  <si>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</si>
  <si>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</si>
  <si>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</si>
  <si>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</si>
  <si>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</si>
  <si>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</si>
  <si>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</si>
  <si>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</si>
  <si>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</si>
  <si>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</si>
  <si>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</si>
  <si>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</si>
  <si>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</si>
  <si>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</si>
  <si>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</si>
  <si>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</si>
  <si>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</si>
  <si>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</si>
  <si>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</si>
  <si>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</si>
  <si>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</si>
  <si>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</si>
  <si>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</si>
  <si>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</si>
  <si>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</si>
  <si>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</si>
  <si>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</si>
  <si>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</si>
  <si>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</si>
  <si>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</si>
  <si>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</si>
  <si>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</si>
  <si>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</si>
  <si>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</si>
  <si>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</si>
  <si>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</si>
  <si>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</si>
  <si>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</si>
  <si>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</si>
  <si>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</si>
  <si>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</si>
  <si>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</si>
  <si>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</si>
  <si>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</si>
  <si>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</si>
  <si>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</si>
  <si>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</si>
  <si>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</si>
  <si>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</si>
  <si>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</si>
  <si>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</si>
  <si>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</si>
  <si>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</si>
  <si>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</si>
  <si>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</si>
  <si>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</si>
  <si>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</si>
  <si>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</si>
  <si>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</si>
  <si>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</si>
  <si>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</si>
  <si>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</si>
  <si>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</si>
  <si>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</si>
  <si>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</si>
  <si>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</si>
  <si>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</si>
  <si>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</si>
  <si>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</si>
  <si>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</si>
  <si>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</si>
  <si>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</si>
  <si>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</si>
  <si>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</si>
  <si>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</si>
  <si>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</si>
  <si>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</si>
  <si>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</si>
  <si>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</si>
  <si>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</si>
  <si>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</si>
  <si>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</si>
  <si>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</si>
  <si>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</si>
  <si>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</si>
  <si>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</si>
  <si>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</si>
  <si>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</si>
  <si>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</si>
  <si>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</si>
  <si>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</si>
  <si>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</si>
  <si>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</si>
  <si>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</si>
  <si>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</si>
  <si>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</si>
  <si>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</si>
  <si>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</si>
  <si>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</si>
  <si>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</si>
  <si>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</si>
  <si>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</si>
  <si>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</si>
  <si>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</si>
  <si>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</si>
  <si>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</si>
  <si>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</si>
  <si>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</si>
  <si>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</si>
  <si>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</si>
  <si>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</si>
  <si>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</si>
  <si>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</si>
  <si>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</si>
  <si>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</si>
  <si>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</si>
  <si>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</si>
  <si>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</si>
  <si>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</si>
  <si>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</si>
  <si>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</si>
  <si>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</si>
  <si>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</si>
  <si>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</si>
  <si>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</si>
  <si>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</si>
  <si>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</si>
  <si>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</si>
  <si>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</si>
  <si>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</si>
  <si>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</si>
  <si>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</si>
  <si>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</si>
  <si>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</si>
  <si>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</si>
  <si>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</si>
  <si>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</si>
  <si>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</si>
  <si>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</si>
  <si>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</si>
  <si>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</si>
  <si>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</si>
  <si>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</si>
  <si>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</si>
  <si>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</si>
  <si>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</si>
  <si>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</si>
  <si>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</si>
  <si>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</si>
  <si>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</si>
  <si>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</si>
  <si>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</si>
  <si>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</si>
  <si>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</si>
  <si>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</si>
  <si>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</si>
  <si>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</si>
  <si>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</si>
  <si>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</si>
  <si>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</si>
  <si>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</si>
  <si>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</si>
  <si>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</si>
  <si>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</si>
  <si>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</si>
  <si>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</si>
  <si>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</si>
  <si>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</si>
  <si>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</si>
  <si>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</si>
  <si>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</si>
  <si>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</si>
  <si>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</si>
  <si>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</si>
  <si>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</si>
  <si>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</si>
  <si>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</si>
  <si>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</si>
  <si>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</si>
  <si>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</si>
  <si>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</si>
  <si>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</si>
  <si>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</si>
  <si>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</si>
  <si>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</si>
  <si>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</si>
  <si>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</si>
  <si>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</si>
  <si>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</si>
  <si>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</si>
  <si>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</si>
  <si>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</si>
  <si>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</si>
  <si>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</si>
  <si>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</si>
  <si>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</si>
  <si>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</si>
  <si>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</si>
  <si>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</si>
  <si>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</si>
  <si>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</si>
  <si>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</si>
  <si>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</si>
  <si>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</si>
  <si>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</si>
  <si>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</si>
  <si>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</si>
  <si>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昭和１８年度</t>
  </si>
  <si>
    <t>終了予定なし</t>
  </si>
  <si>
    <t>学生・留学生課長
塩崎　正晴</t>
  </si>
  <si>
    <t>独立行政法人日本学生支援機構法
第3条、第13条</t>
  </si>
  <si>
    <t>第2期教育振興基本計画
（平成25年6月14日閣議決定）</t>
  </si>
  <si>
    <t>独立行政法人日本学生支援機構の奨学金事業は、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
[補助率：定額補助】</t>
  </si>
  <si>
    <t>育英資金貸付金</t>
  </si>
  <si>
    <t>育英資金返還免除等補助金</t>
  </si>
  <si>
    <t>教育の機会均等の観点から、学生等が経済的理由により進学等を断念することがないよう、（独）日本学生支援機構の奨学金事業を充実し、修学機会の確保を図る。</t>
  </si>
  <si>
    <t>生活保護世帯に属する生徒等の大学等進学率
※30年度目標値については、前年度よりも増とする。</t>
  </si>
  <si>
    <t>厚生労働省社会・援護局保護課調べ</t>
  </si>
  <si>
    <t>児童養護施設の生徒等の大学等進学率
※30年度目標値については、前年度よりも増とする。</t>
  </si>
  <si>
    <t>厚生労働省子ども家庭局家庭福祉課調べ</t>
  </si>
  <si>
    <t>（独）日本学生支援機構の奨学金事業の貸与人員</t>
  </si>
  <si>
    <t>万人</t>
  </si>
  <si>
    <t>奨学金貸与事業にかかる経費／奨学金貸与人員（返還中の者を含む）　　　　　　　　　　　　　　</t>
    <phoneticPr fontId="5"/>
  </si>
  <si>
    <t>円</t>
  </si>
  <si>
    <t>百万円/万人</t>
    <phoneticPr fontId="5"/>
  </si>
  <si>
    <t>8,079/568</t>
  </si>
  <si>
    <t>9,570/582</t>
  </si>
  <si>
    <t>9,772/595</t>
  </si>
  <si>
    <t>／　</t>
    <phoneticPr fontId="5"/>
  </si>
  <si>
    <t>　　/</t>
    <phoneticPr fontId="5"/>
  </si>
  <si>
    <t>／　　　　　　　　　　　　　　</t>
    <phoneticPr fontId="5"/>
  </si>
  <si>
    <t>　　/</t>
    <phoneticPr fontId="5"/>
  </si>
  <si>
    <t>-</t>
    <phoneticPr fontId="5"/>
  </si>
  <si>
    <t>-</t>
    <phoneticPr fontId="5"/>
  </si>
  <si>
    <t>-</t>
    <phoneticPr fontId="5"/>
  </si>
  <si>
    <t>-</t>
    <phoneticPr fontId="5"/>
  </si>
  <si>
    <t>-</t>
    <phoneticPr fontId="5"/>
  </si>
  <si>
    <t>本事業は、教育の機会均等や人材育成の観点から、意欲と能力のある学生等が経済的理由により修学を断念することなく、安心して勉学に励めるよう実施しており、国民のニーズを的確に反映している。</t>
  </si>
  <si>
    <t>本事業は、公共性の見地から確実に実施する必要があり、安定的かつ効果的に実施するために独立行政法人日本学生支援機構において実施している。</t>
  </si>
  <si>
    <t>本事業は、政策目標「奨学金制度による意欲・能力のある個人への支援の推進」の達成手段として位置付けられ、優先度の高い事業である。</t>
  </si>
  <si>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</si>
  <si>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</si>
  <si>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</si>
  <si>
    <t>貸与月額は、年に一度、適格認定時において学生等の経済的状況を踏まえ、適切な額となるよう指導を行っているところ。</t>
  </si>
  <si>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</si>
  <si>
    <t>貸与者数については、当初の見込みの範囲内であった。</t>
  </si>
  <si>
    <t>本事業は、独立行政法人日本学生支援機構を通じ、学資を希望する学生（本人）に対し、同一の基準で審査し、貸与・支給するものであり、一覧性を高めるため、1つのレビューシートで作成している。
また、「資金の流れ」欄に日本学生支援機構からの支出内訳を具体的に記載するなど、国費の流れについて分かり易さを工夫している。
なお、「支出先上位10者リスト」において、同種の他の契約の予定価格を類推させる恐れがあるため、落札率は非公表としている。</t>
  </si>
  <si>
    <t>183</t>
  </si>
  <si>
    <t>160</t>
  </si>
  <si>
    <t>169</t>
  </si>
  <si>
    <t>159</t>
  </si>
  <si>
    <t>161</t>
  </si>
  <si>
    <t>149</t>
  </si>
  <si>
    <t>151</t>
  </si>
  <si>
    <t>○</t>
  </si>
  <si>
    <t>5-1 意欲・能力のある学生に対する奨学金事業の推進</t>
    <phoneticPr fontId="5"/>
  </si>
  <si>
    <t>育英事業に必要な経費</t>
    <phoneticPr fontId="5"/>
  </si>
  <si>
    <t>高等教育局</t>
    <phoneticPr fontId="5"/>
  </si>
  <si>
    <t>学生・留学生課</t>
    <phoneticPr fontId="5"/>
  </si>
  <si>
    <t>-</t>
    <phoneticPr fontId="5"/>
  </si>
  <si>
    <t>-</t>
    <phoneticPr fontId="5"/>
  </si>
  <si>
    <t>無</t>
  </si>
  <si>
    <t>‐</t>
  </si>
  <si>
    <t>・平成31年度予算においては、給付型奨学金制度を引き続き着実に実施し、無利子奨学金制度も貸与人員を増員しつつ、貸与基準を満たす希望者全員への貸与を着実に実施する。また、2020年度に予定する新たな高等教育費の負担軽減方策の円滑な実施に向けて、都道府県における事務処理体制の構築等の所要の準備に係る経費を措置し、大学等奨学金事業の充実を図る。</t>
    <phoneticPr fontId="5"/>
  </si>
  <si>
    <t>無利子奨学金の貸与（貸付金）</t>
  </si>
  <si>
    <t>給付型奨学金の支給（その他）</t>
    <rPh sb="0" eb="3">
      <t>キュウフガタ</t>
    </rPh>
    <phoneticPr fontId="2"/>
  </si>
  <si>
    <t>奨学金の返還免除（補助金）</t>
  </si>
  <si>
    <t>有利子奨学金の利子補給金（補助金）</t>
  </si>
  <si>
    <t>事業費</t>
    <rPh sb="0" eb="3">
      <t>ジギョウヒ</t>
    </rPh>
    <phoneticPr fontId="2"/>
  </si>
  <si>
    <t>事業費</t>
  </si>
  <si>
    <t>奨学金</t>
    <rPh sb="0" eb="3">
      <t>ショウガクキン</t>
    </rPh>
    <phoneticPr fontId="2"/>
  </si>
  <si>
    <t>学資等</t>
    <rPh sb="0" eb="2">
      <t>ガクシ</t>
    </rPh>
    <rPh sb="2" eb="3">
      <t>トウ</t>
    </rPh>
    <phoneticPr fontId="2"/>
  </si>
  <si>
    <t>独立行政法人日本学生支援機構</t>
  </si>
  <si>
    <t>奨学金の貸与、返還金の回収等</t>
  </si>
  <si>
    <t>外部委託費</t>
    <phoneticPr fontId="5"/>
  </si>
  <si>
    <t>システム開発に係る工程管理支援等</t>
    <phoneticPr fontId="5"/>
  </si>
  <si>
    <t>教育の機会均等の観点から、意欲と能力のある学生等が、経済的理由により進学等を断念することがないよう、安心して学ぶことができる環境を整備すべく、①給付型奨学金の引き続きの実施、②無利子奨学金の貸与人員の増員、③所得連動返還型奨学金制度の実施など、大学等奨学金事業の充実が図られており、教育費負担の軽減、修学機会の確保に寄与している。</t>
    <rPh sb="72" eb="75">
      <t>キュウフガタ</t>
    </rPh>
    <rPh sb="75" eb="78">
      <t>ショウガクキン</t>
    </rPh>
    <rPh sb="79" eb="80">
      <t>ヒ</t>
    </rPh>
    <rPh sb="81" eb="82">
      <t>ツヅ</t>
    </rPh>
    <rPh sb="84" eb="86">
      <t>ジッシ</t>
    </rPh>
    <phoneticPr fontId="5"/>
  </si>
  <si>
    <t>※金額は単位未満四捨五入して記載していることから、合計が一致しない場合がある
＜育英資金貸付金＞学年進行による増・新規貸与人員の増
＜育英資金利子補給金＞積算利率の見直しによる補給金の減
＜育英資金返還免除等補助金＞事業規模拡大による返還免除及び貸倒引当金の増
＜学資支給基金補助金＞本格実施に伴う給付人員の増</t>
    <rPh sb="108" eb="110">
      <t>ジギョウ</t>
    </rPh>
    <rPh sb="110" eb="112">
      <t>キボ</t>
    </rPh>
    <rPh sb="112" eb="114">
      <t>カクダイ</t>
    </rPh>
    <phoneticPr fontId="5"/>
  </si>
  <si>
    <t>学生等が経済的理由により就学を断念することのないよう無利子奨学金を貸与及び給付型奨学金を支給し、教育の機会を確保する。</t>
    <phoneticPr fontId="5"/>
  </si>
  <si>
    <t>・本事業により、平成29年度においては約129万人の学生等に奨学金を貸与しており、貸与基準を満たす希望者の全員に奨学金を貸与することができたことから、学生等が経済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phoneticPr fontId="5"/>
  </si>
  <si>
    <t>育英資金利子補給金</t>
    <phoneticPr fontId="5"/>
  </si>
  <si>
    <t>学資支給基金補助金</t>
    <phoneticPr fontId="5"/>
  </si>
  <si>
    <t>A.日本学生支援機構</t>
    <phoneticPr fontId="5"/>
  </si>
  <si>
    <t>B.学生A</t>
    <phoneticPr fontId="5"/>
  </si>
  <si>
    <t>5　奨学金制度による意欲･能力のある個人への支援の推進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</si>
</sst>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101600</xdr:colOff>
      <xdr:row>741</xdr:row>
      <xdr:rowOff>76200</xdr:rowOff>
    </xdr:from>
    <xdr:to>
      <xdr:col>36</xdr:col>
      <xdr:colOff>169635</xdr:colOff>
      <xdr:row>743</xdr:row>
      <xdr:rowOff>144236</xdr:rowOff>
    </xdr:to>
    <xdr:sp macro="" textlink="">
      <xdr:nvSpPr>
        <xdr:cNvPr id="3" name="テキスト ボックス 2">
          <a:extLst>
            <a:ext uri="{FF2B5EF4-FFF2-40B4-BE49-F238E27FC236}">
              <a16:creationId xmlns:a16="http://schemas.microsoft.com/office/drawing/2014/main" id="{5B84A680-C7A2-4393-B6B0-99168A3AFB83}"/>
            </a:ext>
          </a:extLst>
        </xdr:cNvPr>
        <xdr:cNvSpPr txBox="1"/>
      </xdr:nvSpPr>
      <xdr:spPr>
        <a:xfrm>
          <a:off x="3702050" y="50568225"/>
          <a:ext cx="3668485" cy="772886"/>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105,088</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clientData/>
  </xdr:twoCellAnchor>
  <xdr:twoCellAnchor>
    <xdr:from>
      <xdr:col>17</xdr:col>
      <xdr:colOff>139700</xdr:colOff>
      <xdr:row>745</xdr:row>
      <xdr:rowOff>101600</xdr:rowOff>
    </xdr:from>
    <xdr:to>
      <xdr:col>27</xdr:col>
      <xdr:colOff>92075</xdr:colOff>
      <xdr:row>745</xdr:row>
      <xdr:rowOff>349250</xdr:rowOff>
    </xdr:to>
    <xdr:sp macro="" textlink="">
      <xdr:nvSpPr>
        <xdr:cNvPr id="4" name="Text Box 7">
          <a:extLst>
            <a:ext uri="{FF2B5EF4-FFF2-40B4-BE49-F238E27FC236}">
              <a16:creationId xmlns:a16="http://schemas.microsoft.com/office/drawing/2014/main" id="{933B154D-3DB3-4535-ACD4-93C0A0CEE320}"/>
            </a:ext>
          </a:extLst>
        </xdr:cNvPr>
        <xdr:cNvSpPr txBox="1">
          <a:spLocks noChangeArrowheads="1"/>
        </xdr:cNvSpPr>
      </xdr:nvSpPr>
      <xdr:spPr bwMode="auto">
        <a:xfrm>
          <a:off x="3540125" y="52003325"/>
          <a:ext cx="19526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18</xdr:col>
      <xdr:colOff>92076</xdr:colOff>
      <xdr:row>745</xdr:row>
      <xdr:rowOff>330200</xdr:rowOff>
    </xdr:from>
    <xdr:to>
      <xdr:col>36</xdr:col>
      <xdr:colOff>191728</xdr:colOff>
      <xdr:row>747</xdr:row>
      <xdr:rowOff>353441</xdr:rowOff>
    </xdr:to>
    <xdr:sp macro="" textlink="">
      <xdr:nvSpPr>
        <xdr:cNvPr id="5" name="Text Box 4">
          <a:extLst>
            <a:ext uri="{FF2B5EF4-FFF2-40B4-BE49-F238E27FC236}">
              <a16:creationId xmlns:a16="http://schemas.microsoft.com/office/drawing/2014/main" id="{01D11E50-3CF6-4747-81CD-AD77566FAF01}"/>
            </a:ext>
          </a:extLst>
        </xdr:cNvPr>
        <xdr:cNvSpPr txBox="1">
          <a:spLocks noChangeArrowheads="1"/>
        </xdr:cNvSpPr>
      </xdr:nvSpPr>
      <xdr:spPr bwMode="auto">
        <a:xfrm>
          <a:off x="3692526" y="52231925"/>
          <a:ext cx="3700102" cy="7280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105,088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3177</xdr:colOff>
      <xdr:row>751</xdr:row>
      <xdr:rowOff>74083</xdr:rowOff>
    </xdr:from>
    <xdr:to>
      <xdr:col>27</xdr:col>
      <xdr:colOff>50801</xdr:colOff>
      <xdr:row>754</xdr:row>
      <xdr:rowOff>63500</xdr:rowOff>
    </xdr:to>
    <xdr:sp macro="" textlink="">
      <xdr:nvSpPr>
        <xdr:cNvPr id="6" name="Text Box 2">
          <a:extLst>
            <a:ext uri="{FF2B5EF4-FFF2-40B4-BE49-F238E27FC236}">
              <a16:creationId xmlns:a16="http://schemas.microsoft.com/office/drawing/2014/main" id="{EECA0558-5C51-423D-84A6-47171B317CE6}"/>
            </a:ext>
          </a:extLst>
        </xdr:cNvPr>
        <xdr:cNvSpPr txBox="1">
          <a:spLocks noChangeArrowheads="1"/>
        </xdr:cNvSpPr>
      </xdr:nvSpPr>
      <xdr:spPr bwMode="auto">
        <a:xfrm>
          <a:off x="1803402" y="54090358"/>
          <a:ext cx="3648074" cy="10466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a:t>
          </a:r>
          <a:endParaRPr lang="ja-JP" altLang="en-US"/>
        </a:p>
      </xdr:txBody>
    </xdr:sp>
    <xdr:clientData/>
  </xdr:twoCellAnchor>
  <xdr:twoCellAnchor>
    <xdr:from>
      <xdr:col>8</xdr:col>
      <xdr:colOff>117477</xdr:colOff>
      <xdr:row>751</xdr:row>
      <xdr:rowOff>10583</xdr:rowOff>
    </xdr:from>
    <xdr:to>
      <xdr:col>27</xdr:col>
      <xdr:colOff>127001</xdr:colOff>
      <xdr:row>754</xdr:row>
      <xdr:rowOff>63500</xdr:rowOff>
    </xdr:to>
    <xdr:sp macro="" textlink="">
      <xdr:nvSpPr>
        <xdr:cNvPr id="7" name="大かっこ 6">
          <a:extLst>
            <a:ext uri="{FF2B5EF4-FFF2-40B4-BE49-F238E27FC236}">
              <a16:creationId xmlns:a16="http://schemas.microsoft.com/office/drawing/2014/main" id="{9102415F-6CF5-47B4-A5D4-B6837FDA9030}"/>
            </a:ext>
          </a:extLst>
        </xdr:cNvPr>
        <xdr:cNvSpPr/>
      </xdr:nvSpPr>
      <xdr:spPr>
        <a:xfrm>
          <a:off x="1717677" y="54026858"/>
          <a:ext cx="3809999" cy="11101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754</xdr:row>
      <xdr:rowOff>143931</xdr:rowOff>
    </xdr:from>
    <xdr:to>
      <xdr:col>28</xdr:col>
      <xdr:colOff>139700</xdr:colOff>
      <xdr:row>756</xdr:row>
      <xdr:rowOff>397931</xdr:rowOff>
    </xdr:to>
    <xdr:sp macro="" textlink="">
      <xdr:nvSpPr>
        <xdr:cNvPr id="8" name="Text Box 14">
          <a:extLst>
            <a:ext uri="{FF2B5EF4-FFF2-40B4-BE49-F238E27FC236}">
              <a16:creationId xmlns:a16="http://schemas.microsoft.com/office/drawing/2014/main" id="{232EACC7-DD12-4052-BE84-5DC60B88C338}"/>
            </a:ext>
          </a:extLst>
        </xdr:cNvPr>
        <xdr:cNvSpPr txBox="1">
          <a:spLocks noChangeArrowheads="1"/>
        </xdr:cNvSpPr>
      </xdr:nvSpPr>
      <xdr:spPr bwMode="auto">
        <a:xfrm>
          <a:off x="1800225" y="55217481"/>
          <a:ext cx="3940175" cy="958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・無利子奨学金の貸与（貸付金）　　　　　 　　　  </a:t>
          </a:r>
          <a:r>
            <a:rPr lang="en-US" altLang="ja-JP" sz="1100" b="0" i="0" baseline="0">
              <a:effectLst/>
              <a:latin typeface="+mn-lt"/>
              <a:ea typeface="+mn-ea"/>
              <a:cs typeface="+mn-cs"/>
            </a:rPr>
            <a:t>88,459</a:t>
          </a:r>
          <a:r>
            <a:rPr lang="ja-JP" altLang="ja-JP" sz="1100" b="0" i="0" baseline="0">
              <a:effectLst/>
              <a:latin typeface="+mn-lt"/>
              <a:ea typeface="+mn-ea"/>
              <a:cs typeface="+mn-cs"/>
            </a:rPr>
            <a:t>百万円</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en-US" sz="1100">
              <a:effectLst/>
              <a:latin typeface="+mn-lt"/>
              <a:ea typeface="+mn-ea"/>
              <a:cs typeface="+mn-cs"/>
            </a:rPr>
            <a:t>給付型</a:t>
          </a:r>
          <a:r>
            <a:rPr lang="ja-JP" altLang="ja-JP" sz="1100" u="none">
              <a:effectLst/>
              <a:latin typeface="+mn-lt"/>
              <a:ea typeface="+mn-ea"/>
              <a:cs typeface="+mn-cs"/>
            </a:rPr>
            <a:t>奨学金の支給（その他）　　　　　　　　 </a:t>
          </a:r>
          <a:r>
            <a:rPr lang="en-US" altLang="ja-JP" sz="1100" u="none">
              <a:effectLst/>
              <a:latin typeface="+mn-lt"/>
              <a:ea typeface="+mn-ea"/>
              <a:cs typeface="+mn-cs"/>
            </a:rPr>
            <a:t> </a:t>
          </a:r>
          <a:r>
            <a:rPr lang="ja-JP" altLang="ja-JP" sz="1100" u="none">
              <a:effectLst/>
              <a:latin typeface="+mn-lt"/>
              <a:ea typeface="+mn-ea"/>
              <a:cs typeface="+mn-cs"/>
            </a:rPr>
            <a:t>　</a:t>
          </a:r>
          <a:r>
            <a:rPr lang="en-US" altLang="ja-JP" sz="1100" u="none">
              <a:effectLst/>
              <a:latin typeface="+mn-lt"/>
              <a:ea typeface="+mn-ea"/>
              <a:cs typeface="+mn-cs"/>
            </a:rPr>
            <a:t>7,000</a:t>
          </a:r>
          <a:r>
            <a:rPr lang="ja-JP" altLang="ja-JP" sz="1100" u="none">
              <a:effectLst/>
              <a:latin typeface="+mn-lt"/>
              <a:ea typeface="+mn-ea"/>
              <a:cs typeface="+mn-cs"/>
            </a:rPr>
            <a:t>百万円</a:t>
          </a:r>
          <a:endParaRPr lang="en-US" altLang="ja-JP" sz="1100" b="0" i="0" u="none" baseline="0">
            <a:effectLst/>
            <a:latin typeface="+mn-lt"/>
            <a:ea typeface="+mn-ea"/>
            <a:cs typeface="+mn-cs"/>
          </a:endParaRPr>
        </a:p>
        <a:p>
          <a:pPr rtl="0"/>
          <a:r>
            <a:rPr lang="ja-JP" altLang="en-US" sz="1100" b="0" i="0" baseline="0">
              <a:effectLst/>
              <a:latin typeface="+mn-lt"/>
              <a:ea typeface="+mn-ea"/>
              <a:cs typeface="+mn-cs"/>
            </a:rPr>
            <a:t>・</a:t>
          </a:r>
          <a:r>
            <a:rPr lang="ja-JP" altLang="ja-JP" sz="1100" b="0" i="0" baseline="0">
              <a:effectLst/>
              <a:latin typeface="+mn-lt"/>
              <a:ea typeface="+mn-ea"/>
              <a:cs typeface="+mn-cs"/>
            </a:rPr>
            <a:t>奨学金の返還免除（補助金）　　　　　  　 　　　 　</a:t>
          </a:r>
          <a:r>
            <a:rPr lang="en-US" altLang="ja-JP" sz="1100" b="0" i="0" baseline="0">
              <a:effectLst/>
              <a:latin typeface="+mn-lt"/>
              <a:ea typeface="+mn-ea"/>
              <a:cs typeface="+mn-cs"/>
            </a:rPr>
            <a:t>6,863</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ja-JP" sz="1100" b="0" i="0" u="sng" baseline="0">
              <a:effectLst/>
              <a:latin typeface="+mn-lt"/>
              <a:ea typeface="+mn-ea"/>
              <a:cs typeface="+mn-cs"/>
            </a:rPr>
            <a:t>奨学金の利子負担（補助金）　</a:t>
          </a:r>
          <a:r>
            <a:rPr lang="ja-JP" altLang="en-US" sz="1100" b="0" i="0" u="sng" baseline="0">
              <a:effectLst/>
              <a:latin typeface="+mn-lt"/>
              <a:ea typeface="+mn-ea"/>
              <a:cs typeface="+mn-cs"/>
            </a:rPr>
            <a:t>　　　　 </a:t>
          </a:r>
          <a:r>
            <a:rPr lang="ja-JP" altLang="ja-JP" sz="1100" b="0" i="0" u="sng" baseline="0">
              <a:effectLst/>
              <a:latin typeface="+mn-lt"/>
              <a:ea typeface="+mn-ea"/>
              <a:cs typeface="+mn-cs"/>
            </a:rPr>
            <a:t>  　　　 　 　 </a:t>
          </a:r>
          <a:r>
            <a:rPr lang="en-US" altLang="ja-JP" sz="1100" b="0" i="0" u="sng" baseline="0">
              <a:effectLst/>
              <a:latin typeface="+mn-lt"/>
              <a:ea typeface="+mn-ea"/>
              <a:cs typeface="+mn-cs"/>
            </a:rPr>
            <a:t>     0</a:t>
          </a:r>
          <a:r>
            <a:rPr lang="ja-JP" altLang="ja-JP" sz="1100" b="0" i="0" u="sng" baseline="0">
              <a:effectLst/>
              <a:latin typeface="+mn-lt"/>
              <a:ea typeface="+mn-ea"/>
              <a:cs typeface="+mn-cs"/>
            </a:rPr>
            <a:t>百万円</a:t>
          </a:r>
          <a:endParaRPr lang="en-US" altLang="ja-JP" sz="1100" b="0" i="0" u="sng" baseline="0">
            <a:effectLst/>
            <a:latin typeface="+mn-lt"/>
            <a:ea typeface="+mn-ea"/>
            <a:cs typeface="+mn-cs"/>
          </a:endParaRPr>
        </a:p>
        <a:p>
          <a:r>
            <a:rPr lang="ja-JP" altLang="ja-JP" sz="1100" b="0" i="0" baseline="0">
              <a:effectLst/>
              <a:latin typeface="+mn-lt"/>
              <a:ea typeface="+mn-ea"/>
              <a:cs typeface="+mn-cs"/>
            </a:rPr>
            <a:t>　　　　　　　　　　　　　計　　　  　　　　　　　　  　</a:t>
          </a:r>
          <a:r>
            <a:rPr lang="en-US" altLang="ja-JP" sz="1100" b="0" i="0" baseline="0">
              <a:effectLst/>
              <a:latin typeface="+mn-lt"/>
              <a:ea typeface="+mn-ea"/>
              <a:cs typeface="+mn-cs"/>
            </a:rPr>
            <a:t>  102,322</a:t>
          </a:r>
          <a:r>
            <a:rPr lang="ja-JP" altLang="ja-JP" sz="1100" b="0" i="0" baseline="0">
              <a:effectLst/>
              <a:latin typeface="+mn-lt"/>
              <a:ea typeface="+mn-ea"/>
              <a:cs typeface="+mn-cs"/>
            </a:rPr>
            <a:t>百万円</a:t>
          </a:r>
          <a:endParaRPr lang="ja-JP" altLang="en-US"/>
        </a:p>
      </xdr:txBody>
    </xdr:sp>
    <xdr:clientData/>
  </xdr:twoCellAnchor>
  <xdr:twoCellAnchor>
    <xdr:from>
      <xdr:col>16</xdr:col>
      <xdr:colOff>177800</xdr:colOff>
      <xdr:row>756</xdr:row>
      <xdr:rowOff>370415</xdr:rowOff>
    </xdr:from>
    <xdr:to>
      <xdr:col>16</xdr:col>
      <xdr:colOff>177800</xdr:colOff>
      <xdr:row>757</xdr:row>
      <xdr:rowOff>319428</xdr:rowOff>
    </xdr:to>
    <xdr:sp macro="" textlink="">
      <xdr:nvSpPr>
        <xdr:cNvPr id="9" name="Line 21">
          <a:extLst>
            <a:ext uri="{FF2B5EF4-FFF2-40B4-BE49-F238E27FC236}">
              <a16:creationId xmlns:a16="http://schemas.microsoft.com/office/drawing/2014/main" id="{B898B068-573B-4A4C-BF1D-492403CDA203}"/>
            </a:ext>
          </a:extLst>
        </xdr:cNvPr>
        <xdr:cNvSpPr>
          <a:spLocks noChangeShapeType="1"/>
        </xdr:cNvSpPr>
      </xdr:nvSpPr>
      <xdr:spPr bwMode="auto">
        <a:xfrm>
          <a:off x="3378200" y="56148815"/>
          <a:ext cx="0" cy="61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146955</xdr:colOff>
      <xdr:row>757</xdr:row>
      <xdr:rowOff>520700</xdr:rowOff>
    </xdr:from>
    <xdr:to>
      <xdr:col>26</xdr:col>
      <xdr:colOff>66155</xdr:colOff>
      <xdr:row>759</xdr:row>
      <xdr:rowOff>218500</xdr:rowOff>
    </xdr:to>
    <xdr:sp macro="" textlink="">
      <xdr:nvSpPr>
        <xdr:cNvPr id="10" name="Text Box 25">
          <a:extLst>
            <a:ext uri="{FF2B5EF4-FFF2-40B4-BE49-F238E27FC236}">
              <a16:creationId xmlns:a16="http://schemas.microsoft.com/office/drawing/2014/main" id="{2FAD8809-9A3C-4523-BE3D-1A302C6C92E8}"/>
            </a:ext>
          </a:extLst>
        </xdr:cNvPr>
        <xdr:cNvSpPr txBox="1">
          <a:spLocks noChangeArrowheads="1"/>
        </xdr:cNvSpPr>
      </xdr:nvSpPr>
      <xdr:spPr bwMode="auto">
        <a:xfrm>
          <a:off x="1547130" y="56965850"/>
          <a:ext cx="3719675" cy="10313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B.学生等（延べ</a:t>
          </a:r>
          <a:r>
            <a:rPr lang="en-US" altLang="ja-JP" sz="1100" b="0" i="0" u="none" strike="noStrike" baseline="0">
              <a:solidFill>
                <a:srgbClr val="000000"/>
              </a:solidFill>
              <a:latin typeface="ＭＳ Ｐゴシック"/>
              <a:ea typeface="ＭＳ Ｐゴシック"/>
            </a:rPr>
            <a:t>1,291,251</a:t>
          </a:r>
          <a:r>
            <a:rPr lang="ja-JP" altLang="en-US" sz="1100" b="0" i="0" u="none" strike="noStrike" baseline="0">
              <a:solidFill>
                <a:sysClr val="windowText" lastClr="000000"/>
              </a:solidFill>
              <a:latin typeface="ＭＳ Ｐゴシック"/>
              <a:ea typeface="ＭＳ Ｐゴシック"/>
            </a:rPr>
            <a:t>人）</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102,322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※貸与総額</a:t>
          </a:r>
          <a:r>
            <a:rPr lang="en-US" altLang="ja-JP" sz="1100" b="0" i="0" u="none" strike="noStrike" baseline="0">
              <a:solidFill>
                <a:sysClr val="windowText" lastClr="000000"/>
              </a:solidFill>
              <a:latin typeface="ＭＳ Ｐゴシック"/>
              <a:ea typeface="ＭＳ Ｐゴシック"/>
            </a:rPr>
            <a:t>1,013,290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a:solidFill>
                <a:sysClr val="windowText" lastClr="000000"/>
              </a:solidFill>
              <a:latin typeface="+mn-ea"/>
              <a:ea typeface="+mn-ea"/>
            </a:rPr>
            <a:t>※</a:t>
          </a:r>
          <a:r>
            <a:rPr lang="ja-JP" altLang="en-US" sz="1100" b="0" i="0">
              <a:solidFill>
                <a:sysClr val="windowText" lastClr="000000"/>
              </a:solidFill>
              <a:latin typeface="+mn-ea"/>
              <a:ea typeface="+mn-ea"/>
            </a:rPr>
            <a:t>支給総額　　 </a:t>
          </a:r>
          <a:r>
            <a:rPr lang="en-US" altLang="ja-JP" sz="1100" b="0" i="0">
              <a:solidFill>
                <a:sysClr val="windowText" lastClr="000000"/>
              </a:solidFill>
              <a:latin typeface="+mn-ea"/>
              <a:ea typeface="+mn-ea"/>
            </a:rPr>
            <a:t>1,295</a:t>
          </a:r>
          <a:r>
            <a:rPr lang="ja-JP" altLang="en-US" sz="1100" b="0" i="0">
              <a:solidFill>
                <a:sysClr val="windowText" lastClr="000000"/>
              </a:solidFill>
              <a:latin typeface="+mn-ea"/>
              <a:ea typeface="+mn-ea"/>
            </a:rPr>
            <a:t>百万円</a:t>
          </a:r>
          <a:endParaRPr lang="ja-JP" altLang="en-US" b="0" i="0">
            <a:solidFill>
              <a:sysClr val="windowText" lastClr="000000"/>
            </a:solidFill>
            <a:latin typeface="+mn-ea"/>
            <a:ea typeface="+mn-ea"/>
          </a:endParaRPr>
        </a:p>
      </xdr:txBody>
    </xdr:sp>
    <xdr:clientData/>
  </xdr:twoCellAnchor>
  <xdr:twoCellAnchor>
    <xdr:from>
      <xdr:col>16</xdr:col>
      <xdr:colOff>0</xdr:colOff>
      <xdr:row>759</xdr:row>
      <xdr:rowOff>292100</xdr:rowOff>
    </xdr:from>
    <xdr:to>
      <xdr:col>24</xdr:col>
      <xdr:colOff>145870</xdr:colOff>
      <xdr:row>760</xdr:row>
      <xdr:rowOff>171450</xdr:rowOff>
    </xdr:to>
    <xdr:sp macro="" textlink="">
      <xdr:nvSpPr>
        <xdr:cNvPr id="11" name="AutoShape 22">
          <a:extLst>
            <a:ext uri="{FF2B5EF4-FFF2-40B4-BE49-F238E27FC236}">
              <a16:creationId xmlns:a16="http://schemas.microsoft.com/office/drawing/2014/main" id="{DDB6AFAF-36D3-4B3D-AF4D-A27ABEECC111}"/>
            </a:ext>
          </a:extLst>
        </xdr:cNvPr>
        <xdr:cNvSpPr>
          <a:spLocks noChangeArrowheads="1"/>
        </xdr:cNvSpPr>
      </xdr:nvSpPr>
      <xdr:spPr bwMode="auto">
        <a:xfrm>
          <a:off x="3200400" y="58070750"/>
          <a:ext cx="1746070" cy="250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奨学金を貸与・支給</a:t>
          </a:r>
          <a:endParaRPr lang="ja-JP" altLang="en-US"/>
        </a:p>
      </xdr:txBody>
    </xdr:sp>
    <xdr:clientData/>
  </xdr:twoCellAnchor>
  <xdr:twoCellAnchor>
    <xdr:from>
      <xdr:col>8</xdr:col>
      <xdr:colOff>25400</xdr:colOff>
      <xdr:row>761</xdr:row>
      <xdr:rowOff>50800</xdr:rowOff>
    </xdr:from>
    <xdr:to>
      <xdr:col>30</xdr:col>
      <xdr:colOff>12700</xdr:colOff>
      <xdr:row>777</xdr:row>
      <xdr:rowOff>158750</xdr:rowOff>
    </xdr:to>
    <xdr:sp macro="" textlink="">
      <xdr:nvSpPr>
        <xdr:cNvPr id="12" name="AutoShape 17">
          <a:extLst>
            <a:ext uri="{FF2B5EF4-FFF2-40B4-BE49-F238E27FC236}">
              <a16:creationId xmlns:a16="http://schemas.microsoft.com/office/drawing/2014/main" id="{CEA3A2A7-A8E9-4C24-B0DA-53BCF845B880}"/>
            </a:ext>
          </a:extLst>
        </xdr:cNvPr>
        <xdr:cNvSpPr>
          <a:spLocks noChangeArrowheads="1"/>
        </xdr:cNvSpPr>
      </xdr:nvSpPr>
      <xdr:spPr bwMode="auto">
        <a:xfrm>
          <a:off x="1625600" y="58429525"/>
          <a:ext cx="4387850" cy="469900"/>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（注）奨学金事業は、返還金、国からの貸付金（国費）、財政融資資金等を原資として実施。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7</xdr:col>
      <xdr:colOff>190500</xdr:colOff>
      <xdr:row>757</xdr:row>
      <xdr:rowOff>296334</xdr:rowOff>
    </xdr:from>
    <xdr:to>
      <xdr:col>17</xdr:col>
      <xdr:colOff>179916</xdr:colOff>
      <xdr:row>757</xdr:row>
      <xdr:rowOff>563844</xdr:rowOff>
    </xdr:to>
    <xdr:sp macro="" textlink="">
      <xdr:nvSpPr>
        <xdr:cNvPr id="13" name="Text Box 16">
          <a:extLst>
            <a:ext uri="{FF2B5EF4-FFF2-40B4-BE49-F238E27FC236}">
              <a16:creationId xmlns:a16="http://schemas.microsoft.com/office/drawing/2014/main" id="{191A48D5-7658-4F5C-A93D-9B49B902E9AD}"/>
            </a:ext>
          </a:extLst>
        </xdr:cNvPr>
        <xdr:cNvSpPr txBox="1">
          <a:spLocks noChangeArrowheads="1"/>
        </xdr:cNvSpPr>
      </xdr:nvSpPr>
      <xdr:spPr bwMode="auto">
        <a:xfrm>
          <a:off x="1590675" y="56741484"/>
          <a:ext cx="1989666" cy="267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【奨学金貸与・支給】</a:t>
          </a:r>
          <a:endParaRPr lang="ja-JP" altLang="en-US"/>
        </a:p>
      </xdr:txBody>
    </xdr:sp>
    <xdr:clientData/>
  </xdr:twoCellAnchor>
  <xdr:twoCellAnchor>
    <xdr:from>
      <xdr:col>16</xdr:col>
      <xdr:colOff>177800</xdr:colOff>
      <xdr:row>748</xdr:row>
      <xdr:rowOff>88902</xdr:rowOff>
    </xdr:from>
    <xdr:to>
      <xdr:col>40</xdr:col>
      <xdr:colOff>0</xdr:colOff>
      <xdr:row>757</xdr:row>
      <xdr:rowOff>84668</xdr:rowOff>
    </xdr:to>
    <xdr:grpSp>
      <xdr:nvGrpSpPr>
        <xdr:cNvPr id="14" name="グループ化 13">
          <a:extLst>
            <a:ext uri="{FF2B5EF4-FFF2-40B4-BE49-F238E27FC236}">
              <a16:creationId xmlns:a16="http://schemas.microsoft.com/office/drawing/2014/main" id="{2AC8C84B-4CC6-401A-A6B4-4DC270A19ED7}"/>
            </a:ext>
          </a:extLst>
        </xdr:cNvPr>
        <xdr:cNvGrpSpPr/>
      </xdr:nvGrpSpPr>
      <xdr:grpSpPr>
        <a:xfrm>
          <a:off x="3443514" y="43781438"/>
          <a:ext cx="4720772" cy="3492801"/>
          <a:chOff x="3403600" y="48933100"/>
          <a:chExt cx="4696994" cy="3516854"/>
        </a:xfrm>
      </xdr:grpSpPr>
      <xdr:cxnSp macro="">
        <xdr:nvCxnSpPr>
          <xdr:cNvPr id="15" name="直線矢印コネクタ 14">
            <a:extLst>
              <a:ext uri="{FF2B5EF4-FFF2-40B4-BE49-F238E27FC236}">
                <a16:creationId xmlns:a16="http://schemas.microsoft.com/office/drawing/2014/main" id="{B4CC0D46-E49C-4946-8AB8-F9A81BA3A838}"/>
              </a:ext>
            </a:extLst>
          </xdr:cNvPr>
          <xdr:cNvCxnSpPr/>
        </xdr:nvCxnSpPr>
        <xdr:spPr>
          <a:xfrm>
            <a:off x="3403600" y="49403000"/>
            <a:ext cx="0" cy="5164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3B397F75-1C05-426F-8C51-543C56EF026F}"/>
              </a:ext>
            </a:extLst>
          </xdr:cNvPr>
          <xdr:cNvCxnSpPr/>
        </xdr:nvCxnSpPr>
        <xdr:spPr>
          <a:xfrm>
            <a:off x="8089900" y="49403000"/>
            <a:ext cx="10694" cy="3046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207BBE62-A755-40CA-B253-8CFA30DE441C}"/>
              </a:ext>
            </a:extLst>
          </xdr:cNvPr>
          <xdr:cNvCxnSpPr/>
        </xdr:nvCxnSpPr>
        <xdr:spPr>
          <a:xfrm>
            <a:off x="3403600" y="49403000"/>
            <a:ext cx="46863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A9C34B61-2C08-456B-A768-9E6CE2D9E3F9}"/>
              </a:ext>
            </a:extLst>
          </xdr:cNvPr>
          <xdr:cNvCxnSpPr/>
        </xdr:nvCxnSpPr>
        <xdr:spPr>
          <a:xfrm>
            <a:off x="5664200" y="48933100"/>
            <a:ext cx="0" cy="46990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0</xdr:colOff>
      <xdr:row>743</xdr:row>
      <xdr:rowOff>190500</xdr:rowOff>
    </xdr:from>
    <xdr:to>
      <xdr:col>28</xdr:col>
      <xdr:colOff>0</xdr:colOff>
      <xdr:row>745</xdr:row>
      <xdr:rowOff>101413</xdr:rowOff>
    </xdr:to>
    <xdr:sp macro="" textlink="">
      <xdr:nvSpPr>
        <xdr:cNvPr id="19" name="Line 21">
          <a:extLst>
            <a:ext uri="{FF2B5EF4-FFF2-40B4-BE49-F238E27FC236}">
              <a16:creationId xmlns:a16="http://schemas.microsoft.com/office/drawing/2014/main" id="{2BC406C7-385B-4C2C-AC18-032570B75A0B}"/>
            </a:ext>
          </a:extLst>
        </xdr:cNvPr>
        <xdr:cNvSpPr>
          <a:spLocks noChangeShapeType="1"/>
        </xdr:cNvSpPr>
      </xdr:nvSpPr>
      <xdr:spPr bwMode="auto">
        <a:xfrm>
          <a:off x="5600700" y="51387375"/>
          <a:ext cx="0" cy="61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0</xdr:colOff>
      <xdr:row>757</xdr:row>
      <xdr:rowOff>520700</xdr:rowOff>
    </xdr:from>
    <xdr:to>
      <xdr:col>49</xdr:col>
      <xdr:colOff>323850</xdr:colOff>
      <xdr:row>759</xdr:row>
      <xdr:rowOff>218500</xdr:rowOff>
    </xdr:to>
    <xdr:sp macro="" textlink="">
      <xdr:nvSpPr>
        <xdr:cNvPr id="20" name="テキスト ボックス 19">
          <a:extLst>
            <a:ext uri="{FF2B5EF4-FFF2-40B4-BE49-F238E27FC236}">
              <a16:creationId xmlns:a16="http://schemas.microsoft.com/office/drawing/2014/main" id="{D4F23D90-21A9-4A75-9BCF-66B048211836}"/>
            </a:ext>
          </a:extLst>
        </xdr:cNvPr>
        <xdr:cNvSpPr txBox="1"/>
      </xdr:nvSpPr>
      <xdr:spPr>
        <a:xfrm>
          <a:off x="6200775" y="56965850"/>
          <a:ext cx="3924300" cy="10313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Ｃ．奨学金業務システム開発等業務：</a:t>
          </a:r>
          <a:r>
            <a:rPr kumimoji="1" lang="en-US" altLang="ja-JP" sz="1100"/>
            <a:t>2,766</a:t>
          </a:r>
          <a:r>
            <a:rPr kumimoji="1" lang="ja-JP" altLang="en-US" sz="1100"/>
            <a:t>百万円</a:t>
          </a:r>
          <a:r>
            <a:rPr kumimoji="1" lang="ja-JP" altLang="ja-JP" sz="1100">
              <a:solidFill>
                <a:schemeClr val="dk1"/>
              </a:solidFill>
              <a:effectLst/>
              <a:latin typeface="+mn-lt"/>
              <a:ea typeface="+mn-ea"/>
              <a:cs typeface="+mn-cs"/>
            </a:rPr>
            <a:t>（全</a:t>
          </a:r>
          <a:r>
            <a:rPr kumimoji="1" lang="en-US" altLang="ja-JP" sz="1100">
              <a:solidFill>
                <a:sysClr val="windowText" lastClr="000000"/>
              </a:solidFill>
              <a:effectLst/>
              <a:latin typeface="+mn-lt"/>
              <a:ea typeface="+mn-ea"/>
              <a:cs typeface="+mn-cs"/>
            </a:rPr>
            <a:t>18</a:t>
          </a:r>
          <a:r>
            <a:rPr kumimoji="1" lang="ja-JP" altLang="ja-JP" sz="1100">
              <a:solidFill>
                <a:schemeClr val="dk1"/>
              </a:solidFill>
              <a:effectLst/>
              <a:latin typeface="+mn-lt"/>
              <a:ea typeface="+mn-ea"/>
              <a:cs typeface="+mn-cs"/>
            </a:rPr>
            <a:t>件）</a:t>
          </a:r>
          <a:endParaRPr kumimoji="1" lang="en-US" altLang="ja-JP" sz="1100"/>
        </a:p>
        <a:p>
          <a:pPr algn="ctr"/>
          <a:endParaRPr kumimoji="1" lang="en-US" altLang="ja-JP" sz="1100"/>
        </a:p>
        <a:p>
          <a:pPr algn="ctr"/>
          <a:r>
            <a:rPr kumimoji="1" lang="ja-JP" altLang="en-US" sz="1100"/>
            <a:t>アクセンチュア（株）：</a:t>
          </a:r>
          <a:r>
            <a:rPr kumimoji="1" lang="en-US" altLang="ja-JP" sz="1100"/>
            <a:t>872</a:t>
          </a:r>
          <a:r>
            <a:rPr kumimoji="1" lang="ja-JP" altLang="en-US" sz="1100"/>
            <a:t>百万円</a:t>
          </a:r>
          <a:br>
            <a:rPr kumimoji="1" lang="en-US" altLang="ja-JP" sz="1100"/>
          </a:br>
          <a:r>
            <a:rPr kumimoji="1" lang="ja-JP" altLang="en-US" sz="1100"/>
            <a:t>（システム開発に係る工程管理支援等）</a:t>
          </a:r>
          <a:endParaRPr kumimoji="1" lang="en-US" altLang="ja-JP" sz="1100"/>
        </a:p>
      </xdr:txBody>
    </xdr:sp>
    <xdr:clientData/>
  </xdr:twoCellAnchor>
  <xdr:twoCellAnchor>
    <xdr:from>
      <xdr:col>30</xdr:col>
      <xdr:colOff>177800</xdr:colOff>
      <xdr:row>757</xdr:row>
      <xdr:rowOff>254000</xdr:rowOff>
    </xdr:from>
    <xdr:to>
      <xdr:col>45</xdr:col>
      <xdr:colOff>114300</xdr:colOff>
      <xdr:row>757</xdr:row>
      <xdr:rowOff>546100</xdr:rowOff>
    </xdr:to>
    <xdr:sp macro="" textlink="">
      <xdr:nvSpPr>
        <xdr:cNvPr id="21" name="テキスト ボックス 20">
          <a:extLst>
            <a:ext uri="{FF2B5EF4-FFF2-40B4-BE49-F238E27FC236}">
              <a16:creationId xmlns:a16="http://schemas.microsoft.com/office/drawing/2014/main" id="{BAE69174-4806-40D8-90D2-C86847007284}"/>
            </a:ext>
          </a:extLst>
        </xdr:cNvPr>
        <xdr:cNvSpPr txBox="1"/>
      </xdr:nvSpPr>
      <xdr:spPr>
        <a:xfrm>
          <a:off x="6178550" y="56699150"/>
          <a:ext cx="293687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委託等（一般競争入札等）</a:t>
          </a:r>
          <a:r>
            <a:rPr kumimoji="1" lang="en-US" altLang="ja-JP" sz="1100"/>
            <a:t>】</a:t>
          </a:r>
          <a:endParaRPr kumimoji="1" lang="ja-JP" altLang="en-US" sz="1100"/>
        </a:p>
      </xdr:txBody>
    </xdr:sp>
    <xdr:clientData/>
  </xdr:twoCellAnchor>
  <xdr:twoCellAnchor>
    <xdr:from>
      <xdr:col>38</xdr:col>
      <xdr:colOff>31751</xdr:colOff>
      <xdr:row>759</xdr:row>
      <xdr:rowOff>266700</xdr:rowOff>
    </xdr:from>
    <xdr:to>
      <xdr:col>49</xdr:col>
      <xdr:colOff>95071</xdr:colOff>
      <xdr:row>761</xdr:row>
      <xdr:rowOff>127000</xdr:rowOff>
    </xdr:to>
    <xdr:sp macro="" textlink="">
      <xdr:nvSpPr>
        <xdr:cNvPr id="22" name="AutoShape 22">
          <a:extLst>
            <a:ext uri="{FF2B5EF4-FFF2-40B4-BE49-F238E27FC236}">
              <a16:creationId xmlns:a16="http://schemas.microsoft.com/office/drawing/2014/main" id="{1EB7DBB9-7D5D-498E-8EAF-23CDB7E7F245}"/>
            </a:ext>
          </a:extLst>
        </xdr:cNvPr>
        <xdr:cNvSpPr>
          <a:spLocks noChangeArrowheads="1"/>
        </xdr:cNvSpPr>
      </xdr:nvSpPr>
      <xdr:spPr bwMode="auto">
        <a:xfrm>
          <a:off x="7632701" y="58045350"/>
          <a:ext cx="2263595" cy="460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a:t>奨学金事業にかかるシステム開発等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151</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子ども・若者育成支援、少子化社会対策、男女共同参画、地方創生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補助、交付、貸付、その他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99936.2</v>
      </c>
      <c r="Q13" s="658"/>
      <c r="R13" s="658"/>
      <c r="S13" s="658"/>
      <c r="T13" s="658"/>
      <c r="U13" s="658"/>
      <c r="V13" s="659"/>
      <c r="W13" s="657">
        <v>103323.6</v>
      </c>
      <c r="X13" s="658"/>
      <c r="Y13" s="658"/>
      <c r="Z13" s="658"/>
      <c r="AA13" s="658"/>
      <c r="AB13" s="658"/>
      <c r="AC13" s="659"/>
      <c r="AD13" s="657">
        <v>113475.8</v>
      </c>
      <c r="AE13" s="658"/>
      <c r="AF13" s="658"/>
      <c r="AG13" s="658"/>
      <c r="AH13" s="658"/>
      <c r="AI13" s="658"/>
      <c r="AJ13" s="659"/>
      <c r="AK13" s="657">
        <v>124403.20000000001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-1815.6</v>
      </c>
      <c r="Q14" s="658"/>
      <c r="R14" s="658"/>
      <c r="S14" s="658"/>
      <c r="T14" s="658"/>
      <c r="U14" s="658"/>
      <c r="V14" s="659"/>
      <c r="W14" s="657">
        <v>352.7</v>
      </c>
      <c r="X14" s="658"/>
      <c r="Y14" s="658"/>
      <c r="Z14" s="658"/>
      <c r="AA14" s="658"/>
      <c r="AB14" s="658"/>
      <c r="AC14" s="659"/>
      <c r="AD14" s="657" t="s">
        <v>625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2283.3000000000002</v>
      </c>
      <c r="Q15" s="658"/>
      <c r="R15" s="658"/>
      <c r="S15" s="658"/>
      <c r="T15" s="658"/>
      <c r="U15" s="658"/>
      <c r="V15" s="659"/>
      <c r="W15" s="657">
        <v>2769.1</v>
      </c>
      <c r="X15" s="658"/>
      <c r="Y15" s="658"/>
      <c r="Z15" s="658"/>
      <c r="AA15" s="658"/>
      <c r="AB15" s="658"/>
      <c r="AC15" s="659"/>
      <c r="AD15" s="657">
        <v>1354.1</v>
      </c>
      <c r="AE15" s="658"/>
      <c r="AF15" s="658"/>
      <c r="AG15" s="658"/>
      <c r="AH15" s="658"/>
      <c r="AI15" s="658"/>
      <c r="AJ15" s="659"/>
      <c r="AK15" s="657" t="s">
        <v>626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-2769.1</v>
      </c>
      <c r="Q16" s="658"/>
      <c r="R16" s="658"/>
      <c r="S16" s="658"/>
      <c r="T16" s="658"/>
      <c r="U16" s="658"/>
      <c r="V16" s="659"/>
      <c r="W16" s="657">
        <v>-1354.1</v>
      </c>
      <c r="X16" s="658"/>
      <c r="Y16" s="658"/>
      <c r="Z16" s="658"/>
      <c r="AA16" s="658"/>
      <c r="AB16" s="658"/>
      <c r="AC16" s="659"/>
      <c r="AD16" s="657" t="s">
        <v>567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97634.799999999988</v>
      </c>
      <c r="Q18" s="879"/>
      <c r="R18" s="879"/>
      <c r="S18" s="879"/>
      <c r="T18" s="879"/>
      <c r="U18" s="879"/>
      <c r="V18" s="880"/>
      <c r="W18" s="878">
        <f>SUM(W13:AC17)</f>
        <v>105091.3</v>
      </c>
      <c r="X18" s="879"/>
      <c r="Y18" s="879"/>
      <c r="Z18" s="879"/>
      <c r="AA18" s="879"/>
      <c r="AB18" s="879"/>
      <c r="AC18" s="880"/>
      <c r="AD18" s="878">
        <f>SUM(AD13:AJ17)</f>
        <v>114829.90000000001</v>
      </c>
      <c r="AE18" s="879"/>
      <c r="AF18" s="879"/>
      <c r="AG18" s="879"/>
      <c r="AH18" s="879"/>
      <c r="AI18" s="879"/>
      <c r="AJ18" s="880"/>
      <c r="AK18" s="878">
        <f>SUM(AK13:AQ17)</f>
        <v>124403.20000000001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97634.8</v>
      </c>
      <c r="Q19" s="658"/>
      <c r="R19" s="658"/>
      <c r="S19" s="658"/>
      <c r="T19" s="658"/>
      <c r="U19" s="658"/>
      <c r="V19" s="659"/>
      <c r="W19" s="657">
        <v>105088.1</v>
      </c>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1.0000000000000002</v>
      </c>
      <c r="Q20" s="318"/>
      <c r="R20" s="318"/>
      <c r="S20" s="318"/>
      <c r="T20" s="318"/>
      <c r="U20" s="318"/>
      <c r="V20" s="318"/>
      <c r="W20" s="318">
        <f t="shared" ref="W20" si="0">IF(W18=0, "-", SUM(W19)/W18)</f>
        <v>0.99996955028627488</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0.99504894996565463</v>
      </c>
      <c r="Q21" s="318"/>
      <c r="R21" s="318"/>
      <c r="S21" s="318"/>
      <c r="T21" s="318"/>
      <c r="U21" s="318"/>
      <c r="V21" s="318"/>
      <c r="W21" s="318">
        <f t="shared" ref="W21" si="2">IF(W19=0, "-", SUM(W19)/SUM(W13,W14))</f>
        <v>1.0136173841080363</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102933</v>
      </c>
      <c r="Q23" s="920"/>
      <c r="R23" s="920"/>
      <c r="S23" s="920"/>
      <c r="T23" s="920"/>
      <c r="U23" s="920"/>
      <c r="V23" s="937"/>
      <c r="W23" s="919"/>
      <c r="X23" s="920"/>
      <c r="Y23" s="920"/>
      <c r="Z23" s="920"/>
      <c r="AA23" s="920"/>
      <c r="AB23" s="920"/>
      <c r="AC23" s="937"/>
      <c r="AD23" s="974" t="s">
        <v>643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647</v>
      </c>
      <c r="H24" s="956"/>
      <c r="I24" s="956"/>
      <c r="J24" s="956"/>
      <c r="K24" s="956"/>
      <c r="L24" s="956"/>
      <c r="M24" s="956"/>
      <c r="N24" s="956"/>
      <c r="O24" s="957"/>
      <c r="P24" s="657">
        <v>14000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7432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646</v>
      </c>
      <c r="H26" s="956"/>
      <c r="I26" s="956"/>
      <c r="J26" s="956"/>
      <c r="K26" s="956"/>
      <c r="L26" s="956"/>
      <c r="M26" s="956"/>
      <c r="N26" s="956"/>
      <c r="O26" s="957"/>
      <c r="P26" s="657">
        <v>37</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1.2000000000116415</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124403.20000000001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567</v>
      </c>
      <c r="AV31" s="199"/>
      <c r="AW31" s="398" t="s">
        <v>300</v>
      </c>
      <c r="AX31" s="399"/>
    </row>
    <row r="32" spans="1:50" ht="37.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492</v>
      </c>
      <c r="AC32" s="461"/>
      <c r="AD32" s="461"/>
      <c r="AE32" s="218">
        <v>33.1</v>
      </c>
      <c r="AF32" s="219"/>
      <c r="AG32" s="219"/>
      <c r="AH32" s="219"/>
      <c r="AI32" s="218">
        <v>35.299999999999997</v>
      </c>
      <c r="AJ32" s="219"/>
      <c r="AK32" s="219"/>
      <c r="AL32" s="219"/>
      <c r="AM32" s="218"/>
      <c r="AN32" s="219"/>
      <c r="AO32" s="219"/>
      <c r="AP32" s="219"/>
      <c r="AQ32" s="340" t="s">
        <v>567</v>
      </c>
      <c r="AR32" s="207"/>
      <c r="AS32" s="207"/>
      <c r="AT32" s="341"/>
      <c r="AU32" s="219" t="s">
        <v>567</v>
      </c>
      <c r="AV32" s="219"/>
      <c r="AW32" s="219"/>
      <c r="AX32" s="221"/>
    </row>
    <row r="33" spans="1:50" ht="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t="s">
        <v>567</v>
      </c>
      <c r="AF33" s="219"/>
      <c r="AG33" s="219"/>
      <c r="AH33" s="219"/>
      <c r="AI33" s="218" t="s">
        <v>567</v>
      </c>
      <c r="AJ33" s="219"/>
      <c r="AK33" s="219"/>
      <c r="AL33" s="219"/>
      <c r="AM33" s="218"/>
      <c r="AN33" s="219"/>
      <c r="AO33" s="219"/>
      <c r="AP33" s="219"/>
      <c r="AQ33" s="340">
        <v>35.299999999999997</v>
      </c>
      <c r="AR33" s="207"/>
      <c r="AS33" s="207"/>
      <c r="AT33" s="341"/>
      <c r="AU33" s="219" t="s">
        <v>567</v>
      </c>
      <c r="AV33" s="219"/>
      <c r="AW33" s="219"/>
      <c r="AX33" s="221"/>
    </row>
    <row r="34" spans="1:50" ht="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30</v>
      </c>
      <c r="AR38" s="200"/>
      <c r="AS38" s="133" t="s">
        <v>355</v>
      </c>
      <c r="AT38" s="134"/>
      <c r="AU38" s="199" t="s">
        <v>567</v>
      </c>
      <c r="AV38" s="199"/>
      <c r="AW38" s="398" t="s">
        <v>300</v>
      </c>
      <c r="AX38" s="399"/>
    </row>
    <row r="39" spans="1:50" ht="33" customHeight="1" x14ac:dyDescent="0.15">
      <c r="A39" s="403"/>
      <c r="B39" s="401"/>
      <c r="C39" s="401"/>
      <c r="D39" s="401"/>
      <c r="E39" s="401"/>
      <c r="F39" s="402"/>
      <c r="G39" s="564" t="s">
        <v>581</v>
      </c>
      <c r="H39" s="565"/>
      <c r="I39" s="565"/>
      <c r="J39" s="565"/>
      <c r="K39" s="565"/>
      <c r="L39" s="565"/>
      <c r="M39" s="565"/>
      <c r="N39" s="565"/>
      <c r="O39" s="566"/>
      <c r="P39" s="105" t="s">
        <v>584</v>
      </c>
      <c r="Q39" s="105"/>
      <c r="R39" s="105"/>
      <c r="S39" s="105"/>
      <c r="T39" s="105"/>
      <c r="U39" s="105"/>
      <c r="V39" s="105"/>
      <c r="W39" s="105"/>
      <c r="X39" s="106"/>
      <c r="Y39" s="471" t="s">
        <v>12</v>
      </c>
      <c r="Z39" s="531"/>
      <c r="AA39" s="532"/>
      <c r="AB39" s="461" t="s">
        <v>492</v>
      </c>
      <c r="AC39" s="461"/>
      <c r="AD39" s="461"/>
      <c r="AE39" s="218">
        <v>24</v>
      </c>
      <c r="AF39" s="219"/>
      <c r="AG39" s="219"/>
      <c r="AH39" s="219"/>
      <c r="AI39" s="218">
        <v>27.1</v>
      </c>
      <c r="AJ39" s="219"/>
      <c r="AK39" s="219"/>
      <c r="AL39" s="219"/>
      <c r="AM39" s="218"/>
      <c r="AN39" s="219"/>
      <c r="AO39" s="219"/>
      <c r="AP39" s="219"/>
      <c r="AQ39" s="340" t="s">
        <v>567</v>
      </c>
      <c r="AR39" s="207"/>
      <c r="AS39" s="207"/>
      <c r="AT39" s="341"/>
      <c r="AU39" s="219" t="s">
        <v>567</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492</v>
      </c>
      <c r="AC40" s="523"/>
      <c r="AD40" s="523"/>
      <c r="AE40" s="218" t="s">
        <v>567</v>
      </c>
      <c r="AF40" s="219"/>
      <c r="AG40" s="219"/>
      <c r="AH40" s="219"/>
      <c r="AI40" s="218" t="s">
        <v>567</v>
      </c>
      <c r="AJ40" s="219"/>
      <c r="AK40" s="219"/>
      <c r="AL40" s="219"/>
      <c r="AM40" s="218"/>
      <c r="AN40" s="219"/>
      <c r="AO40" s="219"/>
      <c r="AP40" s="219"/>
      <c r="AQ40" s="340">
        <v>27.1</v>
      </c>
      <c r="AR40" s="207"/>
      <c r="AS40" s="207"/>
      <c r="AT40" s="341"/>
      <c r="AU40" s="219" t="s">
        <v>567</v>
      </c>
      <c r="AV40" s="219"/>
      <c r="AW40" s="219"/>
      <c r="AX40" s="221"/>
    </row>
    <row r="41" spans="1:50" ht="33"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567</v>
      </c>
      <c r="AF41" s="219"/>
      <c r="AG41" s="219"/>
      <c r="AH41" s="219"/>
      <c r="AI41" s="218" t="s">
        <v>567</v>
      </c>
      <c r="AJ41" s="219"/>
      <c r="AK41" s="219"/>
      <c r="AL41" s="219"/>
      <c r="AM41" s="218"/>
      <c r="AN41" s="219"/>
      <c r="AO41" s="219"/>
      <c r="AP41" s="219"/>
      <c r="AQ41" s="340" t="s">
        <v>567</v>
      </c>
      <c r="AR41" s="207"/>
      <c r="AS41" s="207"/>
      <c r="AT41" s="341"/>
      <c r="AU41" s="219" t="s">
        <v>567</v>
      </c>
      <c r="AV41" s="219"/>
      <c r="AW41" s="219"/>
      <c r="AX41" s="221"/>
    </row>
    <row r="42" spans="1:50" ht="23.25" customHeight="1" x14ac:dyDescent="0.15">
      <c r="A42" s="226" t="s">
        <v>501</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130</v>
      </c>
      <c r="AF101" s="219"/>
      <c r="AG101" s="219"/>
      <c r="AH101" s="220"/>
      <c r="AI101" s="218">
        <v>129</v>
      </c>
      <c r="AJ101" s="219"/>
      <c r="AK101" s="219"/>
      <c r="AL101" s="220"/>
      <c r="AM101" s="218">
        <v>127</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132</v>
      </c>
      <c r="AF102" s="418"/>
      <c r="AG102" s="418"/>
      <c r="AH102" s="418"/>
      <c r="AI102" s="418">
        <v>133</v>
      </c>
      <c r="AJ102" s="418"/>
      <c r="AK102" s="418"/>
      <c r="AL102" s="418"/>
      <c r="AM102" s="418">
        <v>129</v>
      </c>
      <c r="AN102" s="418"/>
      <c r="AO102" s="418"/>
      <c r="AP102" s="418"/>
      <c r="AQ102" s="273">
        <v>133</v>
      </c>
      <c r="AR102" s="274"/>
      <c r="AS102" s="274"/>
      <c r="AT102" s="319"/>
      <c r="AU102" s="273">
        <v>136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1422</v>
      </c>
      <c r="AF116" s="418"/>
      <c r="AG116" s="418"/>
      <c r="AH116" s="418"/>
      <c r="AI116" s="418">
        <v>1644</v>
      </c>
      <c r="AJ116" s="418"/>
      <c r="AK116" s="418"/>
      <c r="AL116" s="418"/>
      <c r="AM116" s="418">
        <v>1642</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593</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650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33.1</v>
      </c>
      <c r="AF134" s="207"/>
      <c r="AG134" s="207"/>
      <c r="AH134" s="207"/>
      <c r="AI134" s="206">
        <v>35.299999999999997</v>
      </c>
      <c r="AJ134" s="207"/>
      <c r="AK134" s="207"/>
      <c r="AL134" s="207"/>
      <c r="AM134" s="206"/>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567</v>
      </c>
      <c r="AF135" s="207"/>
      <c r="AG135" s="207"/>
      <c r="AH135" s="207"/>
      <c r="AI135" s="206" t="s">
        <v>567</v>
      </c>
      <c r="AJ135" s="207"/>
      <c r="AK135" s="207"/>
      <c r="AL135" s="207"/>
      <c r="AM135" s="206"/>
      <c r="AN135" s="207"/>
      <c r="AO135" s="207"/>
      <c r="AP135" s="207"/>
      <c r="AQ135" s="206" t="s">
        <v>567</v>
      </c>
      <c r="AR135" s="207"/>
      <c r="AS135" s="207"/>
      <c r="AT135" s="207"/>
      <c r="AU135" s="206">
        <v>35.299999999999997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v>30</v>
      </c>
      <c r="AV137" s="200"/>
      <c r="AW137" s="133" t="s">
        <v>300</v>
      </c>
      <c r="AX137" s="195"/>
    </row>
    <row r="138" spans="1:50" ht="39.75" customHeight="1" x14ac:dyDescent="0.15">
      <c r="A138" s="189"/>
      <c r="B138" s="186"/>
      <c r="C138" s="180"/>
      <c r="D138" s="186"/>
      <c r="E138" s="180"/>
      <c r="F138" s="181"/>
      <c r="G138" s="104" t="s">
        <v>584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24</v>
      </c>
      <c r="AF138" s="207"/>
      <c r="AG138" s="207"/>
      <c r="AH138" s="207"/>
      <c r="AI138" s="206">
        <v>27.1</v>
      </c>
      <c r="AJ138" s="207"/>
      <c r="AK138" s="207"/>
      <c r="AL138" s="207"/>
      <c r="AM138" s="206"/>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t="s">
        <v>567</v>
      </c>
      <c r="AF139" s="207"/>
      <c r="AG139" s="207"/>
      <c r="AH139" s="207"/>
      <c r="AI139" s="206" t="s">
        <v>567</v>
      </c>
      <c r="AJ139" s="207"/>
      <c r="AK139" s="207"/>
      <c r="AL139" s="207"/>
      <c r="AM139" s="206"/>
      <c r="AN139" s="207"/>
      <c r="AO139" s="207"/>
      <c r="AP139" s="207"/>
      <c r="AQ139" s="206" t="s">
        <v>567</v>
      </c>
      <c r="AR139" s="207"/>
      <c r="AS139" s="207"/>
      <c r="AT139" s="207"/>
      <c r="AU139" s="206">
        <v>27.1</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7.5" customHeight="1" x14ac:dyDescent="0.15">
      <c r="A188" s="189"/>
      <c r="B188" s="186"/>
      <c r="C188" s="180"/>
      <c r="D188" s="186"/>
      <c r="E188" s="125" t="s">
        <v>642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1"/>
      <c r="E430" s="174" t="s">
        <v>541</v>
      </c>
      <c r="F430" s="898"/>
      <c r="G430" s="899" t="s">
        <v>374</v>
      </c>
      <c r="H430" s="123"/>
      <c r="I430" s="123"/>
      <c r="J430" s="900" t="s">
        <v>598</v>
      </c>
      <c r="K430" s="901"/>
      <c r="L430" s="901"/>
      <c r="M430" s="901"/>
      <c r="N430" s="901"/>
      <c r="O430" s="901"/>
      <c r="P430" s="901"/>
      <c r="Q430" s="901"/>
      <c r="R430" s="901"/>
      <c r="S430" s="901"/>
      <c r="T430" s="902"/>
      <c r="U430" s="588" t="s">
        <v>562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355</v>
      </c>
      <c r="AH432" s="134"/>
      <c r="AI432" s="156"/>
      <c r="AJ432" s="156"/>
      <c r="AK432" s="156"/>
      <c r="AL432" s="154"/>
      <c r="AM432" s="156"/>
      <c r="AN432" s="156"/>
      <c r="AO432" s="156"/>
      <c r="AP432" s="154"/>
      <c r="AQ432" s="590" t="s">
        <v>600</v>
      </c>
      <c r="AR432" s="200"/>
      <c r="AS432" s="133" t="s">
        <v>355</v>
      </c>
      <c r="AT432" s="134"/>
      <c r="AU432" s="200" t="s">
        <v>562</v>
      </c>
      <c r="AV432" s="200"/>
      <c r="AW432" s="133" t="s">
        <v>300</v>
      </c>
      <c r="AX432" s="195"/>
    </row>
    <row r="433" spans="1:50" ht="23.25" hidden="1"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598</v>
      </c>
      <c r="AF433" s="207"/>
      <c r="AG433" s="207"/>
      <c r="AH433" s="341"/>
      <c r="AI433" s="340" t="s">
        <v>598</v>
      </c>
      <c r="AJ433" s="207"/>
      <c r="AK433" s="207"/>
      <c r="AL433" s="207"/>
      <c r="AM433" s="340" t="s">
        <v>567</v>
      </c>
      <c r="AN433" s="207"/>
      <c r="AO433" s="207"/>
      <c r="AP433" s="341"/>
      <c r="AQ433" s="340" t="s">
        <v>598</v>
      </c>
      <c r="AR433" s="207"/>
      <c r="AS433" s="207"/>
      <c r="AT433" s="341"/>
      <c r="AU433" s="207" t="s">
        <v>598</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598</v>
      </c>
      <c r="AF434" s="207"/>
      <c r="AG434" s="207"/>
      <c r="AH434" s="341"/>
      <c r="AI434" s="340" t="s">
        <v>602</v>
      </c>
      <c r="AJ434" s="207"/>
      <c r="AK434" s="207"/>
      <c r="AL434" s="207"/>
      <c r="AM434" s="340" t="s">
        <v>567</v>
      </c>
      <c r="AN434" s="207"/>
      <c r="AO434" s="207"/>
      <c r="AP434" s="341"/>
      <c r="AQ434" s="340" t="s">
        <v>598</v>
      </c>
      <c r="AR434" s="207"/>
      <c r="AS434" s="207"/>
      <c r="AT434" s="341"/>
      <c r="AU434" s="207" t="s">
        <v>602</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598</v>
      </c>
      <c r="AF435" s="207"/>
      <c r="AG435" s="207"/>
      <c r="AH435" s="341"/>
      <c r="AI435" s="340" t="s">
        <v>598</v>
      </c>
      <c r="AJ435" s="207"/>
      <c r="AK435" s="207"/>
      <c r="AL435" s="207"/>
      <c r="AM435" s="340" t="s">
        <v>567</v>
      </c>
      <c r="AN435" s="207"/>
      <c r="AO435" s="207"/>
      <c r="AP435" s="341"/>
      <c r="AQ435" s="340" t="s">
        <v>601</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590" t="s">
        <v>599</v>
      </c>
      <c r="AR457" s="200"/>
      <c r="AS457" s="133" t="s">
        <v>355</v>
      </c>
      <c r="AT457" s="134"/>
      <c r="AU457" s="200" t="s">
        <v>562</v>
      </c>
      <c r="AV457" s="200"/>
      <c r="AW457" s="133" t="s">
        <v>300</v>
      </c>
      <c r="AX457" s="195"/>
    </row>
    <row r="458" spans="1:50" ht="23.25" hidden="1"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598</v>
      </c>
      <c r="AF458" s="207"/>
      <c r="AG458" s="207"/>
      <c r="AH458" s="207"/>
      <c r="AI458" s="340" t="s">
        <v>598</v>
      </c>
      <c r="AJ458" s="207"/>
      <c r="AK458" s="207"/>
      <c r="AL458" s="207"/>
      <c r="AM458" s="340" t="s">
        <v>567</v>
      </c>
      <c r="AN458" s="207"/>
      <c r="AO458" s="207"/>
      <c r="AP458" s="341"/>
      <c r="AQ458" s="340" t="s">
        <v>598</v>
      </c>
      <c r="AR458" s="207"/>
      <c r="AS458" s="207"/>
      <c r="AT458" s="341"/>
      <c r="AU458" s="207" t="s">
        <v>598</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598</v>
      </c>
      <c r="AF459" s="207"/>
      <c r="AG459" s="207"/>
      <c r="AH459" s="341"/>
      <c r="AI459" s="340" t="s">
        <v>598</v>
      </c>
      <c r="AJ459" s="207"/>
      <c r="AK459" s="207"/>
      <c r="AL459" s="207"/>
      <c r="AM459" s="340" t="s">
        <v>567</v>
      </c>
      <c r="AN459" s="207"/>
      <c r="AO459" s="207"/>
      <c r="AP459" s="341"/>
      <c r="AQ459" s="340" t="s">
        <v>598</v>
      </c>
      <c r="AR459" s="207"/>
      <c r="AS459" s="207"/>
      <c r="AT459" s="341"/>
      <c r="AU459" s="207" t="s">
        <v>598</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598</v>
      </c>
      <c r="AJ460" s="207"/>
      <c r="AK460" s="207"/>
      <c r="AL460" s="207"/>
      <c r="AM460" s="340" t="s">
        <v>567</v>
      </c>
      <c r="AN460" s="207"/>
      <c r="AO460" s="207"/>
      <c r="AP460" s="341"/>
      <c r="AQ460" s="340" t="s">
        <v>602</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620</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620</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620</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620</v>
      </c>
      <c r="AE705" s="715"/>
      <c r="AF705" s="715"/>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7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620</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628</v>
      </c>
      <c r="AE709" s="329"/>
      <c r="AF709" s="329"/>
      <c r="AG709" s="101" t="s">
        <v>567</v>
      </c>
      <c r="AH709" s="102"/>
      <c r="AI709" s="102"/>
      <c r="AJ709" s="102"/>
      <c r="AK709" s="102"/>
      <c r="AL709" s="102"/>
      <c r="AM709" s="102"/>
      <c r="AN709" s="102"/>
      <c r="AO709" s="102"/>
      <c r="AP709" s="102"/>
      <c r="AQ709" s="102"/>
      <c r="AR709" s="102"/>
      <c r="AS709" s="102"/>
      <c r="AT709" s="102"/>
      <c r="AU709" s="102"/>
      <c r="AV709" s="102"/>
      <c r="AW709" s="102"/>
      <c r="AX709" s="103"/>
    </row>
    <row r="710" spans="1:50" ht="90"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620</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628</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628</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628</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8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628</v>
      </c>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hidden="1"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hidden="1"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hidden="1"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hidden="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hidden="1"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hidden="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8" customHeight="1" thickBot="1" x14ac:dyDescent="0.2">
      <c r="A735" s="790" t="s">
        <v>612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613</v>
      </c>
      <c r="F737" s="990"/>
      <c r="G737" s="990"/>
      <c r="H737" s="990"/>
      <c r="I737" s="990"/>
      <c r="J737" s="990"/>
      <c r="K737" s="990"/>
      <c r="L737" s="990"/>
      <c r="M737" s="990"/>
      <c r="N737" s="365" t="s">
        <v>538</v>
      </c>
      <c r="O737" s="365"/>
      <c r="P737" s="365"/>
      <c r="Q737" s="365"/>
      <c r="R737" s="990" t="s">
        <v>614</v>
      </c>
      <c r="S737" s="990"/>
      <c r="T737" s="990"/>
      <c r="U737" s="990"/>
      <c r="V737" s="990"/>
      <c r="W737" s="990"/>
      <c r="X737" s="990"/>
      <c r="Y737" s="990"/>
      <c r="Z737" s="990"/>
      <c r="AA737" s="365" t="s">
        <v>537</v>
      </c>
      <c r="AB737" s="365"/>
      <c r="AC737" s="365"/>
      <c r="AD737" s="365"/>
      <c r="AE737" s="990" t="s">
        <v>615</v>
      </c>
      <c r="AF737" s="990"/>
      <c r="AG737" s="990"/>
      <c r="AH737" s="990"/>
      <c r="AI737" s="990"/>
      <c r="AJ737" s="990"/>
      <c r="AK737" s="990"/>
      <c r="AL737" s="990"/>
      <c r="AM737" s="990"/>
      <c r="AN737" s="365" t="s">
        <v>536</v>
      </c>
      <c r="AO737" s="365"/>
      <c r="AP737" s="365"/>
      <c r="AQ737" s="365"/>
      <c r="AR737" s="982" t="s">
        <v>616</v>
      </c>
      <c r="AS737" s="983"/>
      <c r="AT737" s="983"/>
      <c r="AU737" s="983"/>
      <c r="AV737" s="983"/>
      <c r="AW737" s="983"/>
      <c r="AX737" s="984"/>
      <c r="AY737" s="89"/>
      <c r="AZ737" s="89"/>
    </row>
    <row r="738" spans="1:52" ht="24.75" customHeight="1" x14ac:dyDescent="0.15">
      <c r="A738" s="991" t="s">
        <v>535</v>
      </c>
      <c r="B738" s="210"/>
      <c r="C738" s="210"/>
      <c r="D738" s="211"/>
      <c r="E738" s="990" t="s">
        <v>617</v>
      </c>
      <c r="F738" s="990"/>
      <c r="G738" s="990"/>
      <c r="H738" s="990"/>
      <c r="I738" s="990"/>
      <c r="J738" s="990"/>
      <c r="K738" s="990"/>
      <c r="L738" s="990"/>
      <c r="M738" s="990"/>
      <c r="N738" s="365" t="s">
        <v>534</v>
      </c>
      <c r="O738" s="365"/>
      <c r="P738" s="365"/>
      <c r="Q738" s="365"/>
      <c r="R738" s="990" t="s">
        <v>618</v>
      </c>
      <c r="S738" s="990"/>
      <c r="T738" s="990"/>
      <c r="U738" s="990"/>
      <c r="V738" s="990"/>
      <c r="W738" s="990"/>
      <c r="X738" s="990"/>
      <c r="Y738" s="990"/>
      <c r="Z738" s="990"/>
      <c r="AA738" s="365" t="s">
        <v>533</v>
      </c>
      <c r="AB738" s="365"/>
      <c r="AC738" s="365"/>
      <c r="AD738" s="365"/>
      <c r="AE738" s="990" t="s">
        <v>619</v>
      </c>
      <c r="AF738" s="990"/>
      <c r="AG738" s="990"/>
      <c r="AH738" s="990"/>
      <c r="AI738" s="990"/>
      <c r="AJ738" s="990"/>
      <c r="AK738" s="990"/>
      <c r="AL738" s="990"/>
      <c r="AM738" s="990"/>
      <c r="AN738" s="365" t="s">
        <v>529</v>
      </c>
      <c r="AO738" s="365"/>
      <c r="AP738" s="365"/>
      <c r="AQ738" s="365"/>
      <c r="AR738" s="982">
        <v>156</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158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634</v>
      </c>
      <c r="H781" s="671"/>
      <c r="I781" s="671"/>
      <c r="J781" s="671"/>
      <c r="K781" s="672"/>
      <c r="L781" s="664" t="s">
        <v>630</v>
      </c>
      <c r="M781" s="665"/>
      <c r="N781" s="665"/>
      <c r="O781" s="665"/>
      <c r="P781" s="665"/>
      <c r="Q781" s="665"/>
      <c r="R781" s="665"/>
      <c r="S781" s="665"/>
      <c r="T781" s="665"/>
      <c r="U781" s="665"/>
      <c r="V781" s="665"/>
      <c r="W781" s="665"/>
      <c r="X781" s="666"/>
      <c r="Y781" s="388">
        <v>95779</v>
      </c>
      <c r="Z781" s="389"/>
      <c r="AA781" s="389"/>
      <c r="AB781" s="805"/>
      <c r="AC781" s="670" t="s">
        <v>636</v>
      </c>
      <c r="AD781" s="671"/>
      <c r="AE781" s="671"/>
      <c r="AF781" s="671"/>
      <c r="AG781" s="672"/>
      <c r="AH781" s="664" t="s">
        <v>637</v>
      </c>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635</v>
      </c>
      <c r="H782" s="607"/>
      <c r="I782" s="607"/>
      <c r="J782" s="607"/>
      <c r="K782" s="608"/>
      <c r="L782" s="598" t="s">
        <v>631</v>
      </c>
      <c r="M782" s="599"/>
      <c r="N782" s="599"/>
      <c r="O782" s="599"/>
      <c r="P782" s="599"/>
      <c r="Q782" s="599"/>
      <c r="R782" s="599"/>
      <c r="S782" s="599"/>
      <c r="T782" s="599"/>
      <c r="U782" s="599"/>
      <c r="V782" s="599"/>
      <c r="W782" s="599"/>
      <c r="X782" s="600"/>
      <c r="Y782" s="601">
        <v>10500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635</v>
      </c>
      <c r="H783" s="607"/>
      <c r="I783" s="607"/>
      <c r="J783" s="607"/>
      <c r="K783" s="608"/>
      <c r="L783" s="598" t="s">
        <v>632</v>
      </c>
      <c r="M783" s="599"/>
      <c r="N783" s="599"/>
      <c r="O783" s="599"/>
      <c r="P783" s="599"/>
      <c r="Q783" s="599"/>
      <c r="R783" s="599"/>
      <c r="S783" s="599"/>
      <c r="T783" s="599"/>
      <c r="U783" s="599"/>
      <c r="V783" s="599"/>
      <c r="W783" s="599"/>
      <c r="X783" s="600"/>
      <c r="Y783" s="601">
        <v>7192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635</v>
      </c>
      <c r="H784" s="607"/>
      <c r="I784" s="607"/>
      <c r="J784" s="607"/>
      <c r="K784" s="608"/>
      <c r="L784" s="598" t="s">
        <v>633</v>
      </c>
      <c r="M784" s="599"/>
      <c r="N784" s="599"/>
      <c r="O784" s="599"/>
      <c r="P784" s="599"/>
      <c r="Q784" s="599"/>
      <c r="R784" s="599"/>
      <c r="S784" s="599"/>
      <c r="T784" s="599"/>
      <c r="U784" s="599"/>
      <c r="V784" s="599"/>
      <c r="W784" s="599"/>
      <c r="X784" s="600"/>
      <c r="Y784" s="601">
        <v>0</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113471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640</v>
      </c>
      <c r="H794" s="671"/>
      <c r="I794" s="671"/>
      <c r="J794" s="671"/>
      <c r="K794" s="672"/>
      <c r="L794" s="664" t="s">
        <v>641</v>
      </c>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638</v>
      </c>
      <c r="D837" s="347"/>
      <c r="E837" s="347"/>
      <c r="F837" s="347"/>
      <c r="G837" s="347"/>
      <c r="H837" s="347"/>
      <c r="I837" s="347"/>
      <c r="J837" s="348">
        <v>7020005004962</v>
      </c>
      <c r="K837" s="349"/>
      <c r="L837" s="349"/>
      <c r="M837" s="349"/>
      <c r="N837" s="349"/>
      <c r="O837" s="349"/>
      <c r="P837" s="350" t="s">
        <v>639</v>
      </c>
      <c r="Q837" s="350"/>
      <c r="R837" s="350"/>
      <c r="S837" s="350"/>
      <c r="T837" s="350"/>
      <c r="U837" s="350"/>
      <c r="V837" s="350"/>
      <c r="W837" s="350"/>
      <c r="X837" s="350"/>
      <c r="Y837" s="351">
        <v>113471</v>
      </c>
      <c r="Z837" s="352"/>
      <c r="AA837" s="352"/>
      <c r="AB837" s="353"/>
      <c r="AC837" s="363" t="s">
        <v>500</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620</v>
      </c>
      <c r="R6" s="13" t="str">
        <f t="shared" si="3"/>
        <v>交付</v>
      </c>
      <c r="S6" s="13" t="str">
        <f t="shared" si="4"/>
        <v>補助、交付</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t="s">
        <v>620</v>
      </c>
      <c r="R7" s="13" t="str">
        <f t="shared" si="3"/>
        <v>貸付</v>
      </c>
      <c r="S7" s="13" t="str">
        <f t="shared" si="4"/>
        <v>補助、交付、貸付</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620</v>
      </c>
      <c r="R8" s="13" t="str">
        <f t="shared" si="3"/>
        <v>その他</v>
      </c>
      <c r="S8" s="13" t="str">
        <f t="shared" si="4"/>
        <v>補助、交付、貸付、その他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補助、交付、貸付、その他</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620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620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620</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620</v>
      </c>
      <c r="C22" s="13" t="str">
        <f t="shared" si="0"/>
        <v>地方創生</v>
      </c>
      <c r="D22" s="13" t="str">
        <f t="shared" si="8"/>
        <v>子ども・若者育成支援、少子化社会対策、男女共同参画、地方創生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子ども・若者育成支援、少子化社会対策、男女共同参画、地方創生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2019-07-19T04:05:21Z</dcterms:modified>
</cp:coreProperties>
</file>