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AE16410-3C6C-4731-AC98-5EAD1214F689}"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<sst xmlns="http://schemas.openxmlformats.org/spreadsheetml/2006/main" count="2965" uniqueCount="668">
  <si>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</si>
  <si>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</si>
  <si>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</si>
  <si>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</si>
  <si>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</si>
  <si>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</si>
  <si>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</si>
  <si>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</si>
  <si>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</si>
  <si>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</si>
  <si>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</si>
  <si>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</si>
  <si>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</si>
  <si>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</si>
  <si>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</si>
  <si>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</si>
  <si>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</si>
  <si>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</si>
  <si>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</si>
  <si>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</si>
  <si>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</si>
  <si>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</si>
  <si>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</si>
  <si>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</si>
  <si>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</si>
  <si>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</si>
  <si>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</si>
  <si>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</si>
  <si>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</si>
  <si>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</si>
  <si>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</si>
  <si>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</si>
  <si>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</si>
  <si>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</si>
  <si>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</si>
  <si>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</si>
  <si>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</si>
  <si>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</si>
  <si>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</si>
  <si>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</si>
  <si>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</si>
  <si>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</si>
  <si>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</si>
  <si>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</si>
  <si>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</si>
  <si>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</si>
  <si>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</si>
  <si>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</si>
  <si>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</si>
  <si>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</si>
  <si>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</si>
  <si>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</si>
  <si>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</si>
  <si>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</si>
  <si>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</si>
  <si>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</si>
  <si>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</si>
  <si>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</si>
  <si>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</si>
  <si>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</si>
  <si>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</si>
  <si>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</si>
  <si>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</si>
  <si>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</si>
  <si>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</si>
  <si>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</si>
  <si>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</si>
  <si>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</si>
  <si>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</si>
  <si>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</si>
  <si>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</si>
  <si>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</si>
  <si>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</si>
  <si>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</si>
  <si>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</si>
  <si>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</si>
  <si>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</si>
  <si>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</si>
  <si>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</si>
  <si>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</si>
  <si>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</si>
  <si>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</si>
  <si>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</si>
  <si>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</si>
  <si>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</si>
  <si>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</si>
  <si>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</si>
  <si>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</si>
  <si>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</si>
  <si>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</si>
  <si>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</si>
  <si>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</si>
  <si>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</si>
  <si>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</si>
  <si>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</si>
  <si>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</si>
  <si>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</si>
  <si>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</si>
  <si>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</si>
  <si>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</si>
  <si>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</si>
  <si>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</si>
  <si>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</si>
  <si>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</si>
  <si>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</si>
  <si>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</si>
  <si>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</si>
  <si>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</si>
  <si>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</si>
  <si>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</si>
  <si>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</si>
  <si>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</si>
  <si>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</si>
  <si>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</si>
  <si>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</si>
  <si>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</si>
  <si>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</si>
  <si>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</si>
  <si>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</si>
  <si>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</si>
  <si>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</si>
  <si>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</si>
  <si>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</si>
  <si>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</si>
  <si>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</si>
  <si>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</si>
  <si>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</si>
  <si>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</si>
  <si>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</si>
  <si>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</si>
  <si>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</si>
  <si>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</si>
  <si>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</si>
  <si>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</si>
  <si>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</si>
  <si>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</si>
  <si>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</si>
  <si>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</si>
  <si>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</si>
  <si>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</si>
  <si>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</si>
  <si>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</si>
  <si>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</si>
  <si>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</si>
  <si>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</si>
  <si>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</si>
  <si>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</si>
  <si>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</si>
  <si>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</si>
  <si>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</si>
  <si>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</si>
  <si>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</si>
  <si>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</si>
  <si>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</si>
  <si>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</si>
  <si>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</si>
  <si>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</si>
  <si>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</si>
  <si>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</si>
  <si>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</si>
  <si>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</si>
  <si>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</si>
  <si>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</si>
  <si>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</si>
  <si>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</si>
  <si>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</si>
  <si>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</si>
  <si>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</si>
  <si>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</si>
  <si>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</si>
  <si>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</si>
  <si>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</si>
  <si>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</si>
  <si>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</si>
  <si>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</si>
  <si>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</si>
  <si>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</si>
  <si>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</si>
  <si>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</si>
  <si>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</si>
  <si>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</si>
  <si>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</si>
  <si>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</si>
  <si>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</si>
  <si>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</si>
  <si>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</si>
  <si>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</si>
  <si>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</si>
  <si>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</si>
  <si>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</si>
  <si>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</si>
  <si>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</si>
  <si>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</si>
  <si>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</si>
  <si>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</si>
  <si>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</si>
  <si>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</si>
  <si>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</si>
  <si>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</si>
  <si>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</si>
  <si>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</si>
  <si>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</si>
  <si>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</si>
  <si>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</si>
  <si>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</si>
  <si>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</si>
  <si>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</si>
  <si>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</si>
  <si>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</si>
  <si>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</si>
  <si>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</si>
  <si>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</si>
  <si>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</si>
  <si>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</si>
  <si>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</si>
  <si>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</si>
  <si>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</si>
  <si>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</si>
  <si>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</si>
  <si>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</si>
  <si>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</si>
  <si>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</si>
  <si>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</si>
  <si>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</si>
  <si>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</si>
  <si>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</si>
  <si>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</si>
  <si>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</si>
  <si>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</si>
  <si>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</si>
  <si>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</si>
  <si>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</si>
  <si>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</si>
  <si>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</si>
  <si>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</si>
  <si>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</si>
  <si>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</si>
  <si>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</si>
  <si>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</si>
  <si>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</si>
  <si>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</si>
  <si>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</si>
  <si>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</si>
  <si>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</si>
  <si>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</si>
  <si>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</si>
  <si>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</si>
  <si>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</si>
  <si>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</si>
  <si>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</si>
  <si>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</si>
  <si>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</si>
  <si>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</si>
  <si>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</si>
  <si>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</si>
  <si>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</si>
  <si>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</si>
  <si>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</si>
  <si>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</si>
  <si>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</si>
  <si>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</si>
  <si>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</si>
  <si>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</si>
  <si>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</si>
  <si>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</si>
  <si>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</si>
  <si>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</si>
  <si>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</si>
  <si>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</si>
  <si>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</si>
  <si>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</si>
  <si>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</si>
  <si>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</si>
  <si>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</si>
  <si>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</si>
  <si>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</si>
  <si>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</si>
  <si>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</si>
  <si>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</si>
  <si>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</si>
  <si>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</si>
  <si>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</si>
  <si>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</si>
  <si>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</si>
  <si>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</si>
  <si>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</si>
  <si>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</si>
  <si>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</si>
  <si>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</si>
  <si>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</si>
  <si>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</si>
  <si>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</si>
  <si>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</si>
  <si>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</si>
  <si>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</si>
  <si>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</si>
  <si>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</si>
  <si>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</si>
  <si>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</si>
  <si>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</si>
  <si>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</si>
  <si>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</si>
  <si>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</si>
  <si>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</si>
  <si>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</si>
  <si>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</si>
  <si>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</si>
  <si>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</si>
  <si>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</si>
  <si>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</si>
  <si>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</si>
  <si>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</si>
  <si>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</si>
  <si>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</si>
  <si>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</si>
  <si>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</si>
  <si>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</si>
  <si>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</si>
  <si>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</si>
  <si>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</si>
  <si>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</si>
  <si>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</si>
  <si>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</si>
  <si>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</si>
  <si>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</si>
  <si>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</si>
  <si>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</si>
  <si>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</si>
  <si>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</si>
  <si>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</si>
  <si>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</si>
  <si>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</si>
  <si>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</si>
  <si>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</si>
  <si>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</si>
  <si>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</si>
  <si>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</si>
  <si>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</si>
  <si>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</si>
  <si>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</si>
  <si>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</si>
  <si>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</si>
  <si>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</si>
  <si>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</si>
  <si>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</si>
  <si>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</si>
  <si>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</si>
  <si>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</si>
  <si>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</si>
  <si>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</si>
  <si>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</si>
  <si>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</si>
  <si>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</si>
  <si>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</si>
  <si>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</si>
  <si>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</si>
  <si>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</si>
  <si>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</si>
  <si>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</si>
  <si>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</si>
  <si>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</si>
  <si>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</si>
  <si>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</si>
  <si>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</si>
  <si>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</si>
  <si>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</si>
  <si>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</si>
  <si>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</si>
  <si>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</si>
  <si>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</si>
  <si>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</si>
  <si>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</si>
  <si>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</si>
  <si>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</si>
  <si>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</si>
  <si>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</si>
  <si>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</si>
  <si>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</si>
  <si>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</si>
  <si>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</si>
  <si>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</si>
  <si>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</si>
  <si>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</si>
  <si>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</si>
  <si>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</si>
  <si>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</si>
  <si>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</si>
  <si>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</si>
  <si>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</si>
  <si>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</si>
  <si>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</si>
  <si>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</si>
  <si>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</si>
  <si>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</si>
  <si>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</si>
  <si>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</si>
  <si>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</si>
  <si>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</si>
  <si>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</si>
  <si>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</si>
  <si>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</si>
  <si>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</si>
  <si>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</si>
  <si>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</si>
  <si>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</si>
  <si>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</si>
  <si>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</si>
  <si>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</si>
  <si>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</si>
  <si>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</si>
  <si>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</si>
  <si>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</si>
  <si>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</si>
  <si>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</si>
  <si>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</si>
  <si>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</si>
  <si>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</si>
  <si>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</si>
  <si>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</si>
  <si>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</si>
  <si>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</si>
  <si>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</si>
  <si>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</si>
  <si>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</si>
  <si>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</si>
  <si>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</si>
  <si>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</si>
  <si>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</si>
  <si>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</si>
  <si>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</si>
  <si>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</si>
  <si>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</si>
  <si>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</si>
  <si>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</si>
  <si>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</si>
  <si>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</si>
  <si>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</si>
  <si>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</si>
  <si>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</si>
  <si>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</si>
  <si>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</si>
  <si>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</si>
  <si>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</si>
  <si>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</si>
  <si>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</si>
  <si>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</si>
  <si>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</si>
  <si>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</si>
  <si>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</si>
  <si>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</si>
  <si>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</si>
  <si>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</si>
  <si>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</si>
  <si>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</si>
  <si>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</si>
  <si>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</si>
  <si>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</si>
  <si>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</si>
  <si>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</si>
  <si>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</si>
  <si>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</si>
  <si>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</si>
  <si>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</si>
  <si>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</si>
  <si>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</si>
  <si>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</si>
  <si>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</si>
  <si>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</si>
  <si>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</si>
  <si>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</si>
  <si>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</si>
  <si>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</si>
  <si>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</si>
  <si>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</si>
  <si>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</si>
  <si>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</si>
  <si>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</si>
  <si>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</si>
  <si>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</si>
  <si>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</si>
  <si>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</si>
  <si>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</si>
  <si>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</si>
  <si>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</si>
  <si>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</si>
  <si>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</si>
  <si>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</si>
  <si>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</si>
  <si>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</si>
  <si>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</si>
  <si>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</si>
  <si>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</si>
  <si>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</si>
  <si>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</si>
  <si>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</si>
  <si>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</si>
  <si>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</si>
  <si>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</si>
  <si>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</si>
  <si>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</si>
  <si>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</si>
  <si>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</si>
  <si>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</si>
  <si>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</si>
  <si>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</si>
  <si>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</si>
  <si>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</si>
  <si>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</si>
  <si>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</si>
  <si>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</si>
  <si>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</si>
  <si>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</si>
  <si>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</si>
  <si>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</si>
  <si>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</si>
  <si>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</si>
  <si>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</si>
  <si>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</si>
  <si>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</si>
  <si>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</si>
  <si>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</si>
  <si>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</si>
  <si>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</si>
  <si>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</si>
  <si>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</si>
  <si>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</si>
  <si>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</si>
  <si>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</si>
  <si>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</si>
  <si>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</si>
  <si>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</si>
  <si>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</si>
  <si>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</si>
  <si>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</si>
  <si>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</si>
  <si>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</si>
  <si>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</si>
  <si>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</si>
  <si>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</si>
  <si>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</si>
  <si>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</si>
  <si>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</si>
  <si>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</si>
  <si>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</si>
  <si>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</si>
  <si>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</si>
  <si>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</si>
  <si>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</si>
  <si>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</si>
  <si>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</si>
  <si>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</si>
  <si>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</si>
  <si>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</si>
  <si>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</si>
  <si>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</si>
  <si>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</si>
  <si>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</si>
  <si>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</si>
  <si>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</si>
  <si>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</si>
  <si>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</si>
  <si>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</si>
  <si>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</si>
  <si>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</si>
  <si>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</si>
  <si>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</si>
  <si>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</si>
  <si>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</si>
  <si>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</si>
  <si>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</si>
  <si>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</si>
  <si>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</si>
  <si>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</si>
  <si>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</si>
  <si>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</si>
  <si>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文部科学省</t>
    <phoneticPr fontId="5"/>
  </si>
  <si>
    <t>平成２２年度</t>
    <phoneticPr fontId="5"/>
  </si>
  <si>
    <t>終了予定なし</t>
    <phoneticPr fontId="5"/>
  </si>
  <si>
    <t>ユネスコ活動に関する法律（第4条）</t>
    <phoneticPr fontId="5"/>
  </si>
  <si>
    <t>-</t>
    <phoneticPr fontId="5"/>
  </si>
  <si>
    <t xml:space="preserve">
「ユネスコ活動に関する法律」に基づき、ユネスコが所管する教育・科学・文化の各分野での取組及び分野間の連携により、SDGsの17ゴール達成を通じたユネスコの理念の実現に資する。</t>
    <phoneticPr fontId="5"/>
  </si>
  <si>
    <t>ユネスコ活動の推進を目的とした民間団体に対して、以下の事業を実施するために必要な経費を助成する。
・教育・科学・文化の各分野について、各事業者によるユネスコ活動に関する取組を、SDGsのゴール達成という観点をふまえ進化・発展させた事業
・アジア・太平洋地域のみならず、非ODA対象国との協力や、先進国における貢献にも資する事業
・各分野についての活動に加えて、SDGsの達成に向け、教育・科学・文化の分野を超えた連携協力を推進する分野横断的な事業
補助率：定額</t>
    <phoneticPr fontId="5"/>
  </si>
  <si>
    <t>-</t>
    <phoneticPr fontId="5"/>
  </si>
  <si>
    <t>-</t>
    <phoneticPr fontId="5"/>
  </si>
  <si>
    <t>-</t>
    <phoneticPr fontId="5"/>
  </si>
  <si>
    <t>-</t>
    <phoneticPr fontId="5"/>
  </si>
  <si>
    <t>政府開発援助ユネスコ活動費補助金</t>
    <phoneticPr fontId="5"/>
  </si>
  <si>
    <t>当該年度に補助した事業の協力者を通じた活動の成果の幅広い共有を図る。</t>
    <phoneticPr fontId="5"/>
  </si>
  <si>
    <t>人</t>
    <phoneticPr fontId="5"/>
  </si>
  <si>
    <t>人</t>
    <phoneticPr fontId="5"/>
  </si>
  <si>
    <t>実施事業数</t>
    <phoneticPr fontId="5"/>
  </si>
  <si>
    <t>件</t>
    <phoneticPr fontId="5"/>
  </si>
  <si>
    <t>予算執行額　／　実施事業数　　　　</t>
    <phoneticPr fontId="5"/>
  </si>
  <si>
    <t>百万円</t>
    <phoneticPr fontId="5"/>
  </si>
  <si>
    <t>百万円/件</t>
    <phoneticPr fontId="5"/>
  </si>
  <si>
    <t>29/5</t>
    <phoneticPr fontId="5"/>
  </si>
  <si>
    <t>29/6</t>
    <phoneticPr fontId="5"/>
  </si>
  <si>
    <t>／　</t>
    <phoneticPr fontId="5"/>
  </si>
  <si>
    <t>　　/</t>
    <phoneticPr fontId="5"/>
  </si>
  <si>
    <t>／　　　　　　　　　　　　　　</t>
    <phoneticPr fontId="5"/>
  </si>
  <si>
    <t>　　/</t>
    <phoneticPr fontId="5"/>
  </si>
  <si>
    <t>ユネスコ活動の推進を目的とした民間団体への助成を通じて、主に開発途上国の教育・科学・文化の発展・普及の観点において、上位施策の目標である国際的な取組への貢献に資する。</t>
    <phoneticPr fontId="5"/>
  </si>
  <si>
    <t>-</t>
    <phoneticPr fontId="5"/>
  </si>
  <si>
    <t>優先すべき事業の選定にあたっては、分野・地域を越えて比較検討し、国が総合的に判断する必要がある。</t>
    <phoneticPr fontId="5"/>
  </si>
  <si>
    <t>民間によるユネスコ活動の促進は、国内のユネスコ活動の推進、そして国際社会での我が国のプレゼンス向上に大きく寄与するものである。</t>
    <phoneticPr fontId="5"/>
  </si>
  <si>
    <t>支出先の選定に当たっては、十分な公告期間を確保したうえで公募を実施しており、その妥当性や競争性は確保されている。</t>
    <phoneticPr fontId="5"/>
  </si>
  <si>
    <t>事業経費の費目・使途の内容を厳正に審査することなどを通じ、コスト削減・効率化に努めている。</t>
    <phoneticPr fontId="5"/>
  </si>
  <si>
    <t>事業経費の費目・使途の内容を厳正に審査することで、費用対効果を高めるよう努めている。</t>
    <phoneticPr fontId="5"/>
  </si>
  <si>
    <t>我が国の大学及び民間団体によるユネスコ活動を支援することにより、事業の効果的な実施及び我が国のプレゼンス向上が実現されており、実効性の高い手段である。</t>
    <phoneticPr fontId="5"/>
  </si>
  <si>
    <t>-</t>
    <phoneticPr fontId="5"/>
  </si>
  <si>
    <t>ユネスコ活動に関する法律　http://www.mext.go.jp/unesco/009/002.htm</t>
  </si>
  <si>
    <t>424</t>
    <phoneticPr fontId="5"/>
  </si>
  <si>
    <t>29</t>
    <phoneticPr fontId="5"/>
  </si>
  <si>
    <t>21</t>
    <phoneticPr fontId="5"/>
  </si>
  <si>
    <t>444</t>
    <phoneticPr fontId="5"/>
  </si>
  <si>
    <t>440</t>
    <phoneticPr fontId="5"/>
  </si>
  <si>
    <t>435</t>
    <phoneticPr fontId="5"/>
  </si>
  <si>
    <t>418</t>
    <phoneticPr fontId="5"/>
  </si>
  <si>
    <t>文部科学省</t>
    <phoneticPr fontId="5"/>
  </si>
  <si>
    <t>○</t>
    <phoneticPr fontId="5"/>
  </si>
  <si>
    <t>13　豊かな国際社会の構築に資する国際交流・協力の推進</t>
    <phoneticPr fontId="5"/>
  </si>
  <si>
    <t>13-2 国際協力の推進</t>
    <phoneticPr fontId="5"/>
  </si>
  <si>
    <t>国際統括官付</t>
    <phoneticPr fontId="5"/>
  </si>
  <si>
    <t>国際統括官付</t>
    <phoneticPr fontId="5"/>
  </si>
  <si>
    <t>国際戦略企画官　
大杉 住子</t>
    <phoneticPr fontId="5"/>
  </si>
  <si>
    <t>40/8</t>
    <phoneticPr fontId="5"/>
  </si>
  <si>
    <t>無</t>
  </si>
  <si>
    <t>補助金等交付</t>
  </si>
  <si>
    <t>A.国立大学法人神戸大学</t>
    <phoneticPr fontId="5"/>
  </si>
  <si>
    <t>インドシナ諸国の就学前教育行財政における民間連携状況の分析及びガイドラインの策定</t>
    <phoneticPr fontId="5"/>
  </si>
  <si>
    <t>国立大学法人神戸大学</t>
    <phoneticPr fontId="5"/>
  </si>
  <si>
    <t>国立大学法人岡山大学</t>
    <rPh sb="6" eb="8">
      <t>オカヤマ</t>
    </rPh>
    <rPh sb="8" eb="10">
      <t>ダイガク</t>
    </rPh>
    <phoneticPr fontId="5"/>
  </si>
  <si>
    <t>SDGsターゲット4.7の達成に向けた「ＥＳＤの教師教育のアジア太平洋スタンダード」の開発</t>
    <phoneticPr fontId="5"/>
  </si>
  <si>
    <t>独立行政法人国立文化財機構アジア太平洋無形文化遺産研究センター</t>
    <phoneticPr fontId="5"/>
  </si>
  <si>
    <t>無形文化遺産の持続可能な開発への貢献」ASEAN諸国の教育を題材として</t>
    <phoneticPr fontId="5"/>
  </si>
  <si>
    <t>国立大学法人広島大学</t>
    <phoneticPr fontId="5"/>
  </si>
  <si>
    <t>国立大学法人金沢大学</t>
    <phoneticPr fontId="5"/>
  </si>
  <si>
    <t>本事業の協力者数</t>
    <phoneticPr fontId="5"/>
  </si>
  <si>
    <t>ユネスコ活動の助成</t>
    <phoneticPr fontId="5"/>
  </si>
  <si>
    <t>一般社団法人グローバル教育推進プロジェクト</t>
    <phoneticPr fontId="5"/>
  </si>
  <si>
    <t>国立研究開発法人海洋研究開発機構</t>
    <phoneticPr fontId="5"/>
  </si>
  <si>
    <t>国立大学法人東京大学大学院教育学研究科</t>
    <phoneticPr fontId="5"/>
  </si>
  <si>
    <t>特定非営利活動法人SAPESI-Japan</t>
    <phoneticPr fontId="5"/>
  </si>
  <si>
    <t>公益財団法人ユネスコ・アジア文化センター</t>
    <phoneticPr fontId="5"/>
  </si>
  <si>
    <t>アジアの初等中等教育における持続可能な非認知能力向上協働体モデルの波及</t>
    <phoneticPr fontId="5"/>
  </si>
  <si>
    <t>ユーラシア地域をまたぐユネスコエコパーク大学教育プログラムの共同開発</t>
    <phoneticPr fontId="5"/>
  </si>
  <si>
    <t>若者主体の持続可能なコミュニティ開発プロジェクト</t>
    <phoneticPr fontId="5"/>
  </si>
  <si>
    <t>Final Reutilization plan from Mobile Libraries to Stationary Librariesモバイルライブラリーの送付及び固定ライブラリーへの最終再利用計画</t>
    <phoneticPr fontId="5"/>
  </si>
  <si>
    <t>高等教育の国際化に関するモニタリングのための効果的な指標の開発と評価メカニズムの構築</t>
    <phoneticPr fontId="5"/>
  </si>
  <si>
    <t>ＳＤＧｓ達成のためのSDG教材の活用教員養成プログラム～SDGs4.7を通したSDGs担い手の育成～</t>
    <phoneticPr fontId="5"/>
  </si>
  <si>
    <t>IOC/UNESCOのWESTPAC小委員会における黒潮および周辺海域国際共同研究の実行可能性報告書の策定</t>
    <phoneticPr fontId="5"/>
  </si>
  <si>
    <t>旅費</t>
    <phoneticPr fontId="5"/>
  </si>
  <si>
    <t>事業実施に係る旅費</t>
    <phoneticPr fontId="5"/>
  </si>
  <si>
    <t>諸謝金</t>
    <phoneticPr fontId="5"/>
  </si>
  <si>
    <t>事業実施に係る諸謝金</t>
    <phoneticPr fontId="5"/>
  </si>
  <si>
    <t>その他</t>
    <phoneticPr fontId="5"/>
  </si>
  <si>
    <t>その他事業実施に係る経費</t>
    <phoneticPr fontId="5"/>
  </si>
  <si>
    <t>事業目的を達成するために国が主体となって実施する必要がある経費に限る。また、外部の有識者による審査会で妥当性を確認している。</t>
    <rPh sb="0" eb="2">
      <t>ジギョウ</t>
    </rPh>
    <rPh sb="2" eb="4">
      <t>モクテキ</t>
    </rPh>
    <rPh sb="5" eb="7">
      <t>タッセイ</t>
    </rPh>
    <rPh sb="12" eb="13">
      <t>クニ</t>
    </rPh>
    <rPh sb="14" eb="16">
      <t>シュタイ</t>
    </rPh>
    <rPh sb="20" eb="22">
      <t>ジッシ</t>
    </rPh>
    <rPh sb="24" eb="26">
      <t>ヒツヨウ</t>
    </rPh>
    <rPh sb="29" eb="31">
      <t>ケイヒ</t>
    </rPh>
    <rPh sb="32" eb="33">
      <t>カギ</t>
    </rPh>
    <rPh sb="38" eb="40">
      <t>ガイブ</t>
    </rPh>
    <rPh sb="41" eb="44">
      <t>ユウシキシャ</t>
    </rPh>
    <rPh sb="47" eb="50">
      <t>シンサカイ</t>
    </rPh>
    <rPh sb="51" eb="54">
      <t>ダトウセイ</t>
    </rPh>
    <rPh sb="55" eb="57">
      <t>カクニン</t>
    </rPh>
    <phoneticPr fontId="5"/>
  </si>
  <si>
    <t>シンポジウム・研修プログラムの報告書及び開発した教材の関係機関へ配布を促すなど、成果物の活用を図っている。</t>
    <rPh sb="35" eb="36">
      <t>ウナガ</t>
    </rPh>
    <phoneticPr fontId="5"/>
  </si>
  <si>
    <t>成果実績である補助事業の協力者数は成果目標を下回ったが、引き続き予算規模に応じた目標値を掲げるとともに、補助事業者に対し、より多くの事業者の関与を得るよう周知することで成果目標に見合った実績となるよう改善して行く。</t>
    <rPh sb="22" eb="24">
      <t>シタマワ</t>
    </rPh>
    <rPh sb="28" eb="29">
      <t>ヒ</t>
    </rPh>
    <rPh sb="30" eb="31">
      <t>ツヅ</t>
    </rPh>
    <rPh sb="32" eb="34">
      <t>ヨサン</t>
    </rPh>
    <rPh sb="34" eb="36">
      <t>キボ</t>
    </rPh>
    <rPh sb="37" eb="38">
      <t>オウ</t>
    </rPh>
    <rPh sb="40" eb="42">
      <t>モクヒョウ</t>
    </rPh>
    <rPh sb="42" eb="43">
      <t>チ</t>
    </rPh>
    <rPh sb="44" eb="45">
      <t>カカ</t>
    </rPh>
    <rPh sb="52" eb="54">
      <t>ホジョ</t>
    </rPh>
    <rPh sb="54" eb="56">
      <t>ジギョウ</t>
    </rPh>
    <rPh sb="56" eb="57">
      <t>シャ</t>
    </rPh>
    <rPh sb="58" eb="59">
      <t>タイ</t>
    </rPh>
    <rPh sb="63" eb="64">
      <t>オオ</t>
    </rPh>
    <rPh sb="66" eb="69">
      <t>ジギョウシャ</t>
    </rPh>
    <rPh sb="70" eb="72">
      <t>カンヨ</t>
    </rPh>
    <rPh sb="73" eb="74">
      <t>エ</t>
    </rPh>
    <rPh sb="77" eb="79">
      <t>シュウチ</t>
    </rPh>
    <rPh sb="84" eb="86">
      <t>セイカ</t>
    </rPh>
    <rPh sb="86" eb="88">
      <t>モクヒョウ</t>
    </rPh>
    <rPh sb="89" eb="91">
      <t>ミア</t>
    </rPh>
    <rPh sb="93" eb="95">
      <t>ジッセキ</t>
    </rPh>
    <rPh sb="100" eb="102">
      <t>カイゼン</t>
    </rPh>
    <rPh sb="104" eb="105">
      <t>イ</t>
    </rPh>
    <phoneticPr fontId="5"/>
  </si>
  <si>
    <t>各事業者より提出された平成30年度政府開発援助ユネスコ活動費補助金実績報告書</t>
    <phoneticPr fontId="5"/>
  </si>
  <si>
    <t>SDGｓの達成に資するユネスコ活動を推進することは、国際社会における要請に応えるものである。</t>
    <rPh sb="5" eb="7">
      <t>タッセイ</t>
    </rPh>
    <rPh sb="8" eb="9">
      <t>シ</t>
    </rPh>
    <phoneticPr fontId="5"/>
  </si>
  <si>
    <t>50/10</t>
    <phoneticPr fontId="5"/>
  </si>
  <si>
    <t>我が国の大学や民間団体と諸外国における民間ユネスコ活動の推進に寄与しており、特にアジア・太平洋地域諸国における環境整備や技術支援、人材育成等、様々な面で効果が広がっている。また審査段階で各事業者に対してコスト削減を徹底することで、無駄がなく費用対効果の高い事業が実現している。</t>
    <rPh sb="0" eb="1">
      <t>ワ</t>
    </rPh>
    <rPh sb="2" eb="3">
      <t>クニ</t>
    </rPh>
    <rPh sb="4" eb="6">
      <t>ダイガク</t>
    </rPh>
    <rPh sb="7" eb="9">
      <t>ミンカン</t>
    </rPh>
    <rPh sb="9" eb="11">
      <t>ダンタイ</t>
    </rPh>
    <rPh sb="12" eb="15">
      <t>ショガイコク</t>
    </rPh>
    <rPh sb="19" eb="21">
      <t>ミンカン</t>
    </rPh>
    <rPh sb="25" eb="27">
      <t>カツドウ</t>
    </rPh>
    <rPh sb="28" eb="30">
      <t>スイシン</t>
    </rPh>
    <rPh sb="31" eb="33">
      <t>キヨ</t>
    </rPh>
    <rPh sb="38" eb="39">
      <t>トク</t>
    </rPh>
    <rPh sb="44" eb="47">
      <t>タイヘイヨウ</t>
    </rPh>
    <rPh sb="47" eb="49">
      <t>チイキ</t>
    </rPh>
    <rPh sb="49" eb="51">
      <t>ショコク</t>
    </rPh>
    <rPh sb="55" eb="57">
      <t>カンキョウ</t>
    </rPh>
    <rPh sb="57" eb="59">
      <t>セイビ</t>
    </rPh>
    <rPh sb="60" eb="62">
      <t>ギジュツ</t>
    </rPh>
    <rPh sb="62" eb="64">
      <t>シエン</t>
    </rPh>
    <rPh sb="65" eb="67">
      <t>ジンザイ</t>
    </rPh>
    <rPh sb="67" eb="69">
      <t>イクセイ</t>
    </rPh>
    <rPh sb="69" eb="70">
      <t>トウ</t>
    </rPh>
    <rPh sb="71" eb="73">
      <t>サマザマ</t>
    </rPh>
    <rPh sb="74" eb="75">
      <t>メン</t>
    </rPh>
    <rPh sb="76" eb="78">
      <t>コウカ</t>
    </rPh>
    <rPh sb="79" eb="80">
      <t>ヒロ</t>
    </rPh>
    <rPh sb="88" eb="90">
      <t>シンサ</t>
    </rPh>
    <rPh sb="90" eb="92">
      <t>ダンカイ</t>
    </rPh>
    <rPh sb="93" eb="97">
      <t>カクジギョウシャ</t>
    </rPh>
    <rPh sb="98" eb="99">
      <t>タイ</t>
    </rPh>
    <rPh sb="104" eb="106">
      <t>サクゲン</t>
    </rPh>
    <rPh sb="107" eb="109">
      <t>テッテイ</t>
    </rPh>
    <rPh sb="115" eb="117">
      <t>ムダ</t>
    </rPh>
    <rPh sb="120" eb="125">
      <t>ヒヨウタイコウカ</t>
    </rPh>
    <rPh sb="126" eb="127">
      <t>タカ</t>
    </rPh>
    <rPh sb="128" eb="130">
      <t>ジギョウ</t>
    </rPh>
    <rPh sb="131" eb="133">
      <t>ジツゲン</t>
    </rPh>
    <phoneticPr fontId="5"/>
  </si>
  <si>
    <t>ユネスコが掲げる中期戦略を勘案し重点分野に沿った事業の実施を図るために、事業数や内容を精査したうえでより質の高い事業を採択し、その効果が一層確実に発揮されるよう充実化を図る。そのためには成果物等の十分な情報発信が必要であり、特により多くの事業者の関与を得るよう周知に努め、事業の成果の幅広い共有を図っていく。</t>
    <rPh sb="5" eb="6">
      <t>カカ</t>
    </rPh>
    <rPh sb="8" eb="10">
      <t>チュウキ</t>
    </rPh>
    <rPh sb="10" eb="12">
      <t>センリャク</t>
    </rPh>
    <rPh sb="13" eb="15">
      <t>カンアン</t>
    </rPh>
    <rPh sb="16" eb="18">
      <t>ジュウテン</t>
    </rPh>
    <rPh sb="18" eb="20">
      <t>ブンヤ</t>
    </rPh>
    <rPh sb="21" eb="22">
      <t>ソ</t>
    </rPh>
    <rPh sb="24" eb="26">
      <t>ジギョウ</t>
    </rPh>
    <rPh sb="27" eb="29">
      <t>ジッシ</t>
    </rPh>
    <rPh sb="30" eb="31">
      <t>ハカ</t>
    </rPh>
    <rPh sb="36" eb="38">
      <t>ジギョウ</t>
    </rPh>
    <rPh sb="38" eb="39">
      <t>スウ</t>
    </rPh>
    <rPh sb="40" eb="42">
      <t>ナイヨウ</t>
    </rPh>
    <rPh sb="43" eb="45">
      <t>セイサ</t>
    </rPh>
    <rPh sb="52" eb="53">
      <t>シツ</t>
    </rPh>
    <rPh sb="54" eb="55">
      <t>タカ</t>
    </rPh>
    <rPh sb="56" eb="58">
      <t>ジギョウ</t>
    </rPh>
    <rPh sb="59" eb="61">
      <t>サイタク</t>
    </rPh>
    <rPh sb="65" eb="67">
      <t>コウカ</t>
    </rPh>
    <rPh sb="68" eb="70">
      <t>イッソウ</t>
    </rPh>
    <rPh sb="70" eb="72">
      <t>カクジツ</t>
    </rPh>
    <rPh sb="73" eb="75">
      <t>ハッキ</t>
    </rPh>
    <rPh sb="80" eb="83">
      <t>ジュウジツカ</t>
    </rPh>
    <rPh sb="84" eb="85">
      <t>ハカ</t>
    </rPh>
    <rPh sb="93" eb="96">
      <t>セイカブツ</t>
    </rPh>
    <rPh sb="96" eb="97">
      <t>トウ</t>
    </rPh>
    <rPh sb="98" eb="100">
      <t>ジュウブン</t>
    </rPh>
    <rPh sb="101" eb="103">
      <t>ジョウホウ</t>
    </rPh>
    <rPh sb="103" eb="105">
      <t>ハッシン</t>
    </rPh>
    <rPh sb="106" eb="108">
      <t>ヒツヨウ</t>
    </rPh>
    <rPh sb="112" eb="113">
      <t>トク</t>
    </rPh>
    <rPh sb="116" eb="117">
      <t>オオ</t>
    </rPh>
    <rPh sb="119" eb="122">
      <t>ジギョウシャ</t>
    </rPh>
    <rPh sb="123" eb="125">
      <t>カンヨ</t>
    </rPh>
    <rPh sb="126" eb="127">
      <t>エ</t>
    </rPh>
    <rPh sb="130" eb="132">
      <t>シュウチ</t>
    </rPh>
    <rPh sb="133" eb="134">
      <t>ツト</t>
    </rPh>
    <rPh sb="136" eb="138">
      <t>ジギョウ</t>
    </rPh>
    <rPh sb="139" eb="141">
      <t>セイカ</t>
    </rPh>
    <rPh sb="142" eb="144">
      <t>ハバヒロ</t>
    </rPh>
    <rPh sb="145" eb="147">
      <t>キョウユウ</t>
    </rPh>
    <rPh sb="148" eb="149">
      <t>ハカ</t>
    </rPh>
    <phoneticPr fontId="5"/>
  </si>
  <si>
    <t>補助金の交付決定に当たっては、事業経費の費目・使途の内容を厳正に審査するなど、その必要性について適切にチェックを行っている。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</si>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</sst>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37</xdr:col>
      <xdr:colOff>163286</xdr:colOff>
      <xdr:row>745</xdr:row>
      <xdr:rowOff>27215</xdr:rowOff>
    </xdr:to>
    <xdr:sp macro="" textlink="">
      <xdr:nvSpPr>
        <xdr:cNvPr id="3" name="四角形: 角を丸くする 2">
          <a:extLst>
            <a:ext uri="{FF2B5EF4-FFF2-40B4-BE49-F238E27FC236}">
              <a16:creationId xmlns:a16="http://schemas.microsoft.com/office/drawing/2014/main" id="{5B1A6418-53B3-4E99-9AA3-FE6DAB0C855C}"/>
            </a:ext>
          </a:extLst>
        </xdr:cNvPr>
        <xdr:cNvSpPr/>
      </xdr:nvSpPr>
      <xdr:spPr>
        <a:xfrm>
          <a:off x="4286250" y="60442929"/>
          <a:ext cx="3429000" cy="108857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t>文部科学省</a:t>
          </a:r>
          <a:endParaRPr kumimoji="1" lang="en-US" altLang="ja-JP" sz="2400" b="0"/>
        </a:p>
        <a:p>
          <a:pPr algn="ctr"/>
          <a:r>
            <a:rPr kumimoji="1" lang="en-US" altLang="ja-JP" sz="2400" b="0"/>
            <a:t>50</a:t>
          </a:r>
          <a:r>
            <a:rPr kumimoji="1" lang="ja-JP" altLang="en-US" sz="2400" b="0"/>
            <a:t>百万円</a:t>
          </a:r>
        </a:p>
      </xdr:txBody>
    </xdr:sp>
    <xdr:clientData/>
  </xdr:twoCellAnchor>
  <xdr:twoCellAnchor>
    <xdr:from>
      <xdr:col>29</xdr:col>
      <xdr:colOff>0</xdr:colOff>
      <xdr:row>745</xdr:row>
      <xdr:rowOff>0</xdr:rowOff>
    </xdr:from>
    <xdr:to>
      <xdr:col>29</xdr:col>
      <xdr:colOff>1363</xdr:colOff>
      <xdr:row>751</xdr:row>
      <xdr:rowOff>261257</xdr:rowOff>
    </xdr:to>
    <xdr:cxnSp macro="">
      <xdr:nvCxnSpPr>
        <xdr:cNvPr id="4" name="直線コネクタ 3">
          <a:extLst>
            <a:ext uri="{FF2B5EF4-FFF2-40B4-BE49-F238E27FC236}">
              <a16:creationId xmlns:a16="http://schemas.microsoft.com/office/drawing/2014/main" id="{EE8B64FE-5ABB-41F0-9E12-50439CE7CB8F}"/>
            </a:ext>
          </a:extLst>
        </xdr:cNvPr>
        <xdr:cNvCxnSpPr/>
      </xdr:nvCxnSpPr>
      <xdr:spPr>
        <a:xfrm>
          <a:off x="5919107" y="61504286"/>
          <a:ext cx="1363" cy="2383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149678</xdr:colOff>
      <xdr:row>746</xdr:row>
      <xdr:rowOff>244929</xdr:rowOff>
    </xdr:from>
    <xdr:to>
      <xdr:col>37</xdr:col>
      <xdr:colOff>54428</xdr:colOff>
      <xdr:row>747</xdr:row>
      <xdr:rowOff>340177</xdr:rowOff>
    </xdr:to>
    <xdr:sp macro="" textlink="">
      <xdr:nvSpPr>
        <xdr:cNvPr id="6" name="テキスト ボックス 5">
          <a:extLst>
            <a:ext uri="{FF2B5EF4-FFF2-40B4-BE49-F238E27FC236}">
              <a16:creationId xmlns:a16="http://schemas.microsoft.com/office/drawing/2014/main" id="{D36FA5BA-E5E9-42AF-96EF-970F6F80AE2D}"/>
            </a:ext>
          </a:extLst>
        </xdr:cNvPr>
        <xdr:cNvSpPr txBox="1"/>
      </xdr:nvSpPr>
      <xdr:spPr>
        <a:xfrm>
          <a:off x="4435928" y="62103000"/>
          <a:ext cx="3170464" cy="44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ユネスコ活動の助成</a:t>
          </a:r>
          <a:endParaRPr kumimoji="1" lang="en-US" altLang="ja-JP" sz="1800" b="1"/>
        </a:p>
      </xdr:txBody>
    </xdr:sp>
    <xdr:clientData/>
  </xdr:twoCellAnchor>
  <xdr:twoCellAnchor>
    <xdr:from>
      <xdr:col>15</xdr:col>
      <xdr:colOff>190500</xdr:colOff>
      <xdr:row>751</xdr:row>
      <xdr:rowOff>272143</xdr:rowOff>
    </xdr:from>
    <xdr:to>
      <xdr:col>44</xdr:col>
      <xdr:colOff>65313</xdr:colOff>
      <xdr:row>756</xdr:row>
      <xdr:rowOff>517073</xdr:rowOff>
    </xdr:to>
    <xdr:sp macro="" textlink="">
      <xdr:nvSpPr>
        <xdr:cNvPr id="8" name="四角形: 角を丸くする 7">
          <a:extLst>
            <a:ext uri="{FF2B5EF4-FFF2-40B4-BE49-F238E27FC236}">
              <a16:creationId xmlns:a16="http://schemas.microsoft.com/office/drawing/2014/main" id="{8C32A291-18FE-4124-8733-5CF077CBFE2A}"/>
            </a:ext>
          </a:extLst>
        </xdr:cNvPr>
        <xdr:cNvSpPr/>
      </xdr:nvSpPr>
      <xdr:spPr>
        <a:xfrm>
          <a:off x="3252107" y="63899143"/>
          <a:ext cx="5793920" cy="20138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Ａ．政府開発援助ユネスコ活動費補助金</a:t>
          </a:r>
          <a:endParaRPr kumimoji="1" lang="en-US" altLang="ja-JP" sz="2400"/>
        </a:p>
        <a:p>
          <a:pPr algn="ctr"/>
          <a:r>
            <a:rPr kumimoji="1" lang="en-US" altLang="ja-JP" sz="2400"/>
            <a:t>50</a:t>
          </a:r>
          <a:r>
            <a:rPr kumimoji="1" lang="ja-JP" altLang="en-US" sz="2400"/>
            <a:t>百万円</a:t>
          </a:r>
          <a:endParaRPr kumimoji="1" lang="en-US" altLang="ja-JP" sz="2400"/>
        </a:p>
        <a:p>
          <a:pPr algn="ctr"/>
          <a:r>
            <a:rPr kumimoji="1" lang="ja-JP" altLang="en-US" sz="2400"/>
            <a:t>大学等（全</a:t>
          </a:r>
          <a:r>
            <a:rPr kumimoji="1" lang="en-US" altLang="ja-JP" sz="2400"/>
            <a:t>10</a:t>
          </a:r>
          <a:r>
            <a:rPr kumimoji="1" lang="ja-JP" altLang="en-US" sz="2400"/>
            <a:t>機関）</a:t>
          </a:r>
          <a:endParaRPr kumimoji="1" lang="en-US" altLang="ja-JP" sz="2400"/>
        </a:p>
        <a:p>
          <a:pPr algn="ctr"/>
          <a:endParaRPr kumimoji="1" lang="ja-JP" altLang="en-US" sz="2400"/>
        </a:p>
      </xdr:txBody>
    </xdr:sp>
    <xdr:clientData/>
  </xdr:twoCellAnchor>
  <xdr:twoCellAnchor editAs="oneCell">
    <xdr:from>
      <xdr:col>14</xdr:col>
      <xdr:colOff>0</xdr:colOff>
      <xdr:row>758</xdr:row>
      <xdr:rowOff>0</xdr:rowOff>
    </xdr:from>
    <xdr:to>
      <xdr:col>45</xdr:col>
      <xdr:colOff>161675</xdr:colOff>
      <xdr:row>777</xdr:row>
      <xdr:rowOff>12938</xdr:rowOff>
    </xdr:to>
    <xdr:pic>
      <xdr:nvPicPr>
        <xdr:cNvPr id="5" name="図 4">
          <a:extLst>
            <a:ext uri="{FF2B5EF4-FFF2-40B4-BE49-F238E27FC236}">
              <a16:creationId xmlns:a16="http://schemas.microsoft.com/office/drawing/2014/main" id="{4C810535-3681-4BFC-97CC-AFF7C914D460}"/>
            </a:ext>
          </a:extLst>
        </xdr:cNvPr>
        <xdr:cNvPicPr>
          <a:picLocks noChangeAspect="1"/>
        </xdr:cNvPicPr>
      </xdr:nvPicPr>
      <xdr:blipFill>
        <a:blip xmlns:r="http://schemas.openxmlformats.org/officeDocument/2006/relationships" r:embed="rId1"/>
        <a:stretch>
          <a:fillRect/>
        </a:stretch>
      </xdr:blipFill>
      <xdr:spPr>
        <a:xfrm>
          <a:off x="2815167" y="66558583"/>
          <a:ext cx="6395258" cy="27434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423</v>
      </c>
      <c r="AT2" s="220"/>
      <c r="AU2" s="220"/>
      <c r="AV2" s="52" t="str">
        <f>IF(AW2="", "", "-")</f>
        <v/>
      </c>
      <c r="AW2" s="401"/>
      <c r="AX2" s="401"/>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623</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9" t="s">
        <v>512</v>
      </c>
      <c r="Z7" s="296"/>
      <c r="AA7" s="296"/>
      <c r="AB7" s="296"/>
      <c r="AC7" s="296"/>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8.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30</v>
      </c>
      <c r="Q13" s="109"/>
      <c r="R13" s="109"/>
      <c r="S13" s="109"/>
      <c r="T13" s="109"/>
      <c r="U13" s="109"/>
      <c r="V13" s="110"/>
      <c r="W13" s="108">
        <v>30</v>
      </c>
      <c r="X13" s="109"/>
      <c r="Y13" s="109"/>
      <c r="Z13" s="109"/>
      <c r="AA13" s="109"/>
      <c r="AB13" s="109"/>
      <c r="AC13" s="110"/>
      <c r="AD13" s="108">
        <v>50</v>
      </c>
      <c r="AE13" s="109"/>
      <c r="AF13" s="109"/>
      <c r="AG13" s="109"/>
      <c r="AH13" s="109"/>
      <c r="AI13" s="109"/>
      <c r="AJ13" s="110"/>
      <c r="AK13" s="108">
        <v>40</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5"/>
      <c r="H14" s="746"/>
      <c r="I14" s="576" t="s">
        <v>8</v>
      </c>
      <c r="J14" s="630"/>
      <c r="K14" s="630"/>
      <c r="L14" s="630"/>
      <c r="M14" s="630"/>
      <c r="N14" s="630"/>
      <c r="O14" s="631"/>
      <c r="P14" s="108" t="s">
        <v>582</v>
      </c>
      <c r="Q14" s="109"/>
      <c r="R14" s="109"/>
      <c r="S14" s="109"/>
      <c r="T14" s="109"/>
      <c r="U14" s="109"/>
      <c r="V14" s="110"/>
      <c r="W14" s="108" t="s">
        <v>583</v>
      </c>
      <c r="X14" s="109"/>
      <c r="Y14" s="109"/>
      <c r="Z14" s="109"/>
      <c r="AA14" s="109"/>
      <c r="AB14" s="109"/>
      <c r="AC14" s="110"/>
      <c r="AD14" s="108" t="s">
        <v>609</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584</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570</v>
      </c>
      <c r="Q16" s="109"/>
      <c r="R16" s="109"/>
      <c r="S16" s="109"/>
      <c r="T16" s="109"/>
      <c r="U16" s="109"/>
      <c r="V16" s="110"/>
      <c r="W16" s="108" t="s">
        <v>585</v>
      </c>
      <c r="X16" s="109"/>
      <c r="Y16" s="109"/>
      <c r="Z16" s="109"/>
      <c r="AA16" s="109"/>
      <c r="AB16" s="109"/>
      <c r="AC16" s="110"/>
      <c r="AD16" s="108" t="s">
        <v>584</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7"/>
      <c r="H18" s="748"/>
      <c r="I18" s="735" t="s">
        <v>20</v>
      </c>
      <c r="J18" s="736"/>
      <c r="K18" s="736"/>
      <c r="L18" s="736"/>
      <c r="M18" s="736"/>
      <c r="N18" s="736"/>
      <c r="O18" s="737"/>
      <c r="P18" s="114">
        <f>SUM(P13:V17)</f>
        <v>30</v>
      </c>
      <c r="Q18" s="115"/>
      <c r="R18" s="115"/>
      <c r="S18" s="115"/>
      <c r="T18" s="115"/>
      <c r="U18" s="115"/>
      <c r="V18" s="116"/>
      <c r="W18" s="114">
        <f>SUM(W13:AC17)</f>
        <v>30</v>
      </c>
      <c r="X18" s="115"/>
      <c r="Y18" s="115"/>
      <c r="Z18" s="115"/>
      <c r="AA18" s="115"/>
      <c r="AB18" s="115"/>
      <c r="AC18" s="116"/>
      <c r="AD18" s="114">
        <f>SUM(AD13:AJ17)</f>
        <v>50</v>
      </c>
      <c r="AE18" s="115"/>
      <c r="AF18" s="115"/>
      <c r="AG18" s="115"/>
      <c r="AH18" s="115"/>
      <c r="AI18" s="115"/>
      <c r="AJ18" s="116"/>
      <c r="AK18" s="114">
        <f>SUM(AK13:AQ17)</f>
        <v>40</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29</v>
      </c>
      <c r="Q19" s="109"/>
      <c r="R19" s="109"/>
      <c r="S19" s="109"/>
      <c r="T19" s="109"/>
      <c r="U19" s="109"/>
      <c r="V19" s="110"/>
      <c r="W19" s="108">
        <v>29</v>
      </c>
      <c r="X19" s="109"/>
      <c r="Y19" s="109"/>
      <c r="Z19" s="109"/>
      <c r="AA19" s="109"/>
      <c r="AB19" s="109"/>
      <c r="AC19" s="110"/>
      <c r="AD19" s="108">
        <v>49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0.96666666666666667</v>
      </c>
      <c r="Q20" s="540"/>
      <c r="R20" s="540"/>
      <c r="S20" s="540"/>
      <c r="T20" s="540"/>
      <c r="U20" s="540"/>
      <c r="V20" s="540"/>
      <c r="W20" s="540">
        <f t="shared" ref="W20" si="0">IF(W18=0, "-", SUM(W19)/W18)</f>
        <v>0.96666666666666667</v>
      </c>
      <c r="X20" s="540"/>
      <c r="Y20" s="540"/>
      <c r="Z20" s="540"/>
      <c r="AA20" s="540"/>
      <c r="AB20" s="540"/>
      <c r="AC20" s="540"/>
      <c r="AD20" s="540">
        <f t="shared" ref="AD20" si="1">IF(AD18=0, "-", SUM(AD19)/AD18)</f>
        <v>0.98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0.96666666666666667</v>
      </c>
      <c r="Q21" s="540"/>
      <c r="R21" s="540"/>
      <c r="S21" s="540"/>
      <c r="T21" s="540"/>
      <c r="U21" s="540"/>
      <c r="V21" s="540"/>
      <c r="W21" s="540">
        <f t="shared" ref="W21" si="2">IF(W19=0, "-", SUM(W19)/SUM(W13,W14))</f>
        <v>0.96666666666666667</v>
      </c>
      <c r="X21" s="540"/>
      <c r="Y21" s="540"/>
      <c r="Z21" s="540"/>
      <c r="AA21" s="540"/>
      <c r="AB21" s="540"/>
      <c r="AC21" s="540"/>
      <c r="AD21" s="540">
        <f t="shared" ref="AD21" si="3">IF(AD19=0, "-", SUM(AD19)/SUM(AD13,AD14))</f>
        <v>0.98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3.5" customHeight="1" x14ac:dyDescent="0.15">
      <c r="A23" s="201"/>
      <c r="B23" s="202"/>
      <c r="C23" s="202"/>
      <c r="D23" s="202"/>
      <c r="E23" s="202"/>
      <c r="F23" s="203"/>
      <c r="G23" s="186" t="s">
        <v>586</v>
      </c>
      <c r="H23" s="187"/>
      <c r="I23" s="187"/>
      <c r="J23" s="187"/>
      <c r="K23" s="187"/>
      <c r="L23" s="187"/>
      <c r="M23" s="187"/>
      <c r="N23" s="187"/>
      <c r="O23" s="188"/>
      <c r="P23" s="105">
        <v>40</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0" t="s">
        <v>473</v>
      </c>
      <c r="B30" s="511"/>
      <c r="C30" s="511"/>
      <c r="D30" s="511"/>
      <c r="E30" s="511"/>
      <c r="F30" s="512"/>
      <c r="G30" s="648"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532</v>
      </c>
      <c r="AF30" s="391"/>
      <c r="AG30" s="391"/>
      <c r="AH30" s="392"/>
      <c r="AI30" s="390" t="s">
        <v>529</v>
      </c>
      <c r="AJ30" s="391"/>
      <c r="AK30" s="391"/>
      <c r="AL30" s="392"/>
      <c r="AM30" s="393" t="s">
        <v>524</v>
      </c>
      <c r="AN30" s="393"/>
      <c r="AO30" s="393"/>
      <c r="AP30" s="390"/>
      <c r="AQ30" s="639" t="s">
        <v>354</v>
      </c>
      <c r="AR30" s="640"/>
      <c r="AS30" s="640"/>
      <c r="AT30" s="641"/>
      <c r="AU30" s="394" t="s">
        <v>253</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7"/>
      <c r="AR31" s="136"/>
      <c r="AS31" s="137" t="s">
        <v>355</v>
      </c>
      <c r="AT31" s="172"/>
      <c r="AU31" s="271"/>
      <c r="AV31" s="271"/>
      <c r="AW31" s="383" t="s">
        <v>300</v>
      </c>
      <c r="AX31" s="384"/>
    </row>
    <row r="32" spans="1:50" ht="23.25" hidden="1" customHeight="1" x14ac:dyDescent="0.15">
      <c r="A32" s="516"/>
      <c r="B32" s="514"/>
      <c r="C32" s="514"/>
      <c r="D32" s="514"/>
      <c r="E32" s="514"/>
      <c r="F32" s="515"/>
      <c r="G32" s="541"/>
      <c r="H32" s="542"/>
      <c r="I32" s="542"/>
      <c r="J32" s="542"/>
      <c r="K32" s="542"/>
      <c r="L32" s="542"/>
      <c r="M32" s="542"/>
      <c r="N32" s="542"/>
      <c r="O32" s="543"/>
      <c r="P32" s="161"/>
      <c r="Q32" s="161"/>
      <c r="R32" s="161"/>
      <c r="S32" s="161"/>
      <c r="T32" s="161"/>
      <c r="U32" s="161"/>
      <c r="V32" s="161"/>
      <c r="W32" s="161"/>
      <c r="X32" s="231"/>
      <c r="Y32" s="342" t="s">
        <v>12</v>
      </c>
      <c r="Z32" s="550"/>
      <c r="AA32" s="551"/>
      <c r="AB32" s="552"/>
      <c r="AC32" s="552"/>
      <c r="AD32" s="55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3.25" hidden="1"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c r="AC33" s="523"/>
      <c r="AD33" s="52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3.25" hidden="1"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ht="23.25" hidden="1"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5"/>
      <c r="I37" s="385"/>
      <c r="J37" s="385"/>
      <c r="K37" s="385"/>
      <c r="L37" s="385"/>
      <c r="M37" s="385"/>
      <c r="N37" s="385"/>
      <c r="O37" s="567"/>
      <c r="P37" s="632" t="s">
        <v>59</v>
      </c>
      <c r="Q37" s="385"/>
      <c r="R37" s="385"/>
      <c r="S37" s="385"/>
      <c r="T37" s="385"/>
      <c r="U37" s="385"/>
      <c r="V37" s="385"/>
      <c r="W37" s="385"/>
      <c r="X37" s="567"/>
      <c r="Y37" s="633"/>
      <c r="Z37" s="634"/>
      <c r="AA37" s="635"/>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7">
        <v>31</v>
      </c>
      <c r="AR38" s="136"/>
      <c r="AS38" s="137" t="s">
        <v>355</v>
      </c>
      <c r="AT38" s="172"/>
      <c r="AU38" s="271" t="s">
        <v>570</v>
      </c>
      <c r="AV38" s="271"/>
      <c r="AW38" s="383" t="s">
        <v>300</v>
      </c>
      <c r="AX38" s="384"/>
    </row>
    <row r="39" spans="1:50" ht="23.25" customHeight="1" x14ac:dyDescent="0.15">
      <c r="A39" s="516"/>
      <c r="B39" s="514"/>
      <c r="C39" s="514"/>
      <c r="D39" s="514"/>
      <c r="E39" s="514"/>
      <c r="F39" s="515"/>
      <c r="G39" s="541" t="s">
        <v>587</v>
      </c>
      <c r="H39" s="542"/>
      <c r="I39" s="542"/>
      <c r="J39" s="542"/>
      <c r="K39" s="542"/>
      <c r="L39" s="542"/>
      <c r="M39" s="542"/>
      <c r="N39" s="542"/>
      <c r="O39" s="543"/>
      <c r="P39" s="161" t="s">
        <v>637</v>
      </c>
      <c r="Q39" s="161"/>
      <c r="R39" s="161"/>
      <c r="S39" s="161"/>
      <c r="T39" s="161"/>
      <c r="U39" s="161"/>
      <c r="V39" s="161"/>
      <c r="W39" s="161"/>
      <c r="X39" s="231"/>
      <c r="Y39" s="342" t="s">
        <v>12</v>
      </c>
      <c r="Z39" s="550"/>
      <c r="AA39" s="551"/>
      <c r="AB39" s="552" t="s">
        <v>588</v>
      </c>
      <c r="AC39" s="552"/>
      <c r="AD39" s="552"/>
      <c r="AE39" s="368">
        <v>208</v>
      </c>
      <c r="AF39" s="369"/>
      <c r="AG39" s="369"/>
      <c r="AH39" s="369"/>
      <c r="AI39" s="368">
        <v>365</v>
      </c>
      <c r="AJ39" s="369"/>
      <c r="AK39" s="369"/>
      <c r="AL39" s="369"/>
      <c r="AM39" s="368">
        <v>274</v>
      </c>
      <c r="AN39" s="369"/>
      <c r="AO39" s="369"/>
      <c r="AP39" s="369"/>
      <c r="AQ39" s="111" t="s">
        <v>570</v>
      </c>
      <c r="AR39" s="112"/>
      <c r="AS39" s="112"/>
      <c r="AT39" s="113"/>
      <c r="AU39" s="369" t="s">
        <v>570</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589</v>
      </c>
      <c r="AC40" s="523"/>
      <c r="AD40" s="523"/>
      <c r="AE40" s="368">
        <v>150</v>
      </c>
      <c r="AF40" s="369"/>
      <c r="AG40" s="369"/>
      <c r="AH40" s="369"/>
      <c r="AI40" s="368">
        <v>150</v>
      </c>
      <c r="AJ40" s="369"/>
      <c r="AK40" s="369"/>
      <c r="AL40" s="369"/>
      <c r="AM40" s="368">
        <v>300</v>
      </c>
      <c r="AN40" s="369"/>
      <c r="AO40" s="369"/>
      <c r="AP40" s="369"/>
      <c r="AQ40" s="111">
        <v>250</v>
      </c>
      <c r="AR40" s="112"/>
      <c r="AS40" s="112"/>
      <c r="AT40" s="113"/>
      <c r="AU40" s="369" t="s">
        <v>583</v>
      </c>
      <c r="AV40" s="369"/>
      <c r="AW40" s="369"/>
      <c r="AX40" s="371"/>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8">
        <v>138.66666666666669</v>
      </c>
      <c r="AF41" s="369"/>
      <c r="AG41" s="369"/>
      <c r="AH41" s="369"/>
      <c r="AI41" s="368">
        <v>243.33333333333331</v>
      </c>
      <c r="AJ41" s="369"/>
      <c r="AK41" s="369"/>
      <c r="AL41" s="369"/>
      <c r="AM41" s="368">
        <v>91.3</v>
      </c>
      <c r="AN41" s="369"/>
      <c r="AO41" s="369"/>
      <c r="AP41" s="369"/>
      <c r="AQ41" s="111" t="s">
        <v>570</v>
      </c>
      <c r="AR41" s="112"/>
      <c r="AS41" s="112"/>
      <c r="AT41" s="113"/>
      <c r="AU41" s="369" t="s">
        <v>570</v>
      </c>
      <c r="AV41" s="369"/>
      <c r="AW41" s="369"/>
      <c r="AX41" s="371"/>
    </row>
    <row r="42" spans="1:50" ht="23.25" customHeight="1" x14ac:dyDescent="0.15">
      <c r="A42" s="898" t="s">
        <v>502</v>
      </c>
      <c r="B42" s="899"/>
      <c r="C42" s="899"/>
      <c r="D42" s="899"/>
      <c r="E42" s="899"/>
      <c r="F42" s="900"/>
      <c r="G42" s="904" t="s">
        <v>660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5"/>
      <c r="I44" s="385"/>
      <c r="J44" s="385"/>
      <c r="K44" s="385"/>
      <c r="L44" s="385"/>
      <c r="M44" s="385"/>
      <c r="N44" s="385"/>
      <c r="O44" s="567"/>
      <c r="P44" s="632" t="s">
        <v>59</v>
      </c>
      <c r="Q44" s="385"/>
      <c r="R44" s="385"/>
      <c r="S44" s="385"/>
      <c r="T44" s="385"/>
      <c r="U44" s="385"/>
      <c r="V44" s="385"/>
      <c r="W44" s="385"/>
      <c r="X44" s="567"/>
      <c r="Y44" s="633"/>
      <c r="Z44" s="634"/>
      <c r="AA44" s="635"/>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2" t="s">
        <v>12</v>
      </c>
      <c r="Z46" s="550"/>
      <c r="AA46" s="551"/>
      <c r="AB46" s="552"/>
      <c r="AC46" s="552"/>
      <c r="AD46" s="55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5"/>
      <c r="I51" s="385"/>
      <c r="J51" s="385"/>
      <c r="K51" s="385"/>
      <c r="L51" s="385"/>
      <c r="M51" s="385"/>
      <c r="N51" s="385"/>
      <c r="O51" s="567"/>
      <c r="P51" s="632" t="s">
        <v>59</v>
      </c>
      <c r="Q51" s="385"/>
      <c r="R51" s="385"/>
      <c r="S51" s="385"/>
      <c r="T51" s="385"/>
      <c r="U51" s="385"/>
      <c r="V51" s="385"/>
      <c r="W51" s="385"/>
      <c r="X51" s="567"/>
      <c r="Y51" s="633"/>
      <c r="Z51" s="634"/>
      <c r="AA51" s="635"/>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2" t="s">
        <v>12</v>
      </c>
      <c r="Z53" s="550"/>
      <c r="AA53" s="551"/>
      <c r="AB53" s="552"/>
      <c r="AC53" s="552"/>
      <c r="AD53" s="55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5"/>
      <c r="I58" s="385"/>
      <c r="J58" s="385"/>
      <c r="K58" s="385"/>
      <c r="L58" s="385"/>
      <c r="M58" s="385"/>
      <c r="N58" s="385"/>
      <c r="O58" s="567"/>
      <c r="P58" s="632" t="s">
        <v>59</v>
      </c>
      <c r="Q58" s="385"/>
      <c r="R58" s="385"/>
      <c r="S58" s="385"/>
      <c r="T58" s="385"/>
      <c r="U58" s="385"/>
      <c r="V58" s="385"/>
      <c r="W58" s="385"/>
      <c r="X58" s="567"/>
      <c r="Y58" s="633"/>
      <c r="Z58" s="634"/>
      <c r="AA58" s="635"/>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2" t="s">
        <v>12</v>
      </c>
      <c r="Z60" s="550"/>
      <c r="AA60" s="551"/>
      <c r="AB60" s="552"/>
      <c r="AC60" s="552"/>
      <c r="AD60" s="55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2" t="s">
        <v>532</v>
      </c>
      <c r="AF65" s="373"/>
      <c r="AG65" s="373"/>
      <c r="AH65" s="374"/>
      <c r="AI65" s="372" t="s">
        <v>529</v>
      </c>
      <c r="AJ65" s="373"/>
      <c r="AK65" s="373"/>
      <c r="AL65" s="374"/>
      <c r="AM65" s="379" t="s">
        <v>524</v>
      </c>
      <c r="AN65" s="379"/>
      <c r="AO65" s="379"/>
      <c r="AP65" s="372"/>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0" t="s">
        <v>568</v>
      </c>
      <c r="AR66" s="271"/>
      <c r="AS66" s="866" t="s">
        <v>355</v>
      </c>
      <c r="AT66" s="867"/>
      <c r="AU66" s="271" t="s">
        <v>568</v>
      </c>
      <c r="AV66" s="271"/>
      <c r="AW66" s="866" t="s">
        <v>472</v>
      </c>
      <c r="AX66" s="979"/>
    </row>
    <row r="67" spans="1:50" ht="23.25" hidden="1" customHeight="1" x14ac:dyDescent="0.15">
      <c r="A67" s="852"/>
      <c r="B67" s="853"/>
      <c r="C67" s="853"/>
      <c r="D67" s="853"/>
      <c r="E67" s="853"/>
      <c r="F67" s="854"/>
      <c r="G67" s="980" t="s">
        <v>356</v>
      </c>
      <c r="H67" s="963" t="s">
        <v>568</v>
      </c>
      <c r="I67" s="964"/>
      <c r="J67" s="964"/>
      <c r="K67" s="964"/>
      <c r="L67" s="964"/>
      <c r="M67" s="964"/>
      <c r="N67" s="964"/>
      <c r="O67" s="965"/>
      <c r="P67" s="963" t="s">
        <v>568</v>
      </c>
      <c r="Q67" s="964"/>
      <c r="R67" s="964"/>
      <c r="S67" s="964"/>
      <c r="T67" s="964"/>
      <c r="U67" s="964"/>
      <c r="V67" s="965"/>
      <c r="W67" s="969"/>
      <c r="X67" s="970"/>
      <c r="Y67" s="950" t="s">
        <v>12</v>
      </c>
      <c r="Z67" s="950"/>
      <c r="AA67" s="951"/>
      <c r="AB67" s="952" t="s">
        <v>492</v>
      </c>
      <c r="AC67" s="952"/>
      <c r="AD67" s="952"/>
      <c r="AE67" s="368" t="s">
        <v>568</v>
      </c>
      <c r="AF67" s="369"/>
      <c r="AG67" s="369"/>
      <c r="AH67" s="369"/>
      <c r="AI67" s="368" t="s">
        <v>568</v>
      </c>
      <c r="AJ67" s="369"/>
      <c r="AK67" s="369"/>
      <c r="AL67" s="369"/>
      <c r="AM67" s="368"/>
      <c r="AN67" s="369"/>
      <c r="AO67" s="369"/>
      <c r="AP67" s="369"/>
      <c r="AQ67" s="368" t="s">
        <v>568</v>
      </c>
      <c r="AR67" s="369"/>
      <c r="AS67" s="369"/>
      <c r="AT67" s="370"/>
      <c r="AU67" s="369" t="s">
        <v>568</v>
      </c>
      <c r="AV67" s="369"/>
      <c r="AW67" s="369"/>
      <c r="AX67" s="371"/>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8" t="s">
        <v>568</v>
      </c>
      <c r="AF68" s="369"/>
      <c r="AG68" s="369"/>
      <c r="AH68" s="369"/>
      <c r="AI68" s="368" t="s">
        <v>568</v>
      </c>
      <c r="AJ68" s="369"/>
      <c r="AK68" s="369"/>
      <c r="AL68" s="369"/>
      <c r="AM68" s="368"/>
      <c r="AN68" s="369"/>
      <c r="AO68" s="369"/>
      <c r="AP68" s="369"/>
      <c r="AQ68" s="368" t="s">
        <v>568</v>
      </c>
      <c r="AR68" s="369"/>
      <c r="AS68" s="369"/>
      <c r="AT68" s="370"/>
      <c r="AU68" s="369" t="s">
        <v>568</v>
      </c>
      <c r="AV68" s="369"/>
      <c r="AW68" s="369"/>
      <c r="AX68" s="371"/>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t="s">
        <v>568</v>
      </c>
      <c r="AF69" s="816"/>
      <c r="AG69" s="816"/>
      <c r="AH69" s="816"/>
      <c r="AI69" s="815" t="s">
        <v>568</v>
      </c>
      <c r="AJ69" s="816"/>
      <c r="AK69" s="816"/>
      <c r="AL69" s="816"/>
      <c r="AM69" s="815"/>
      <c r="AN69" s="816"/>
      <c r="AO69" s="816"/>
      <c r="AP69" s="816"/>
      <c r="AQ69" s="368" t="s">
        <v>568</v>
      </c>
      <c r="AR69" s="369"/>
      <c r="AS69" s="369"/>
      <c r="AT69" s="370"/>
      <c r="AU69" s="369" t="s">
        <v>568</v>
      </c>
      <c r="AV69" s="369"/>
      <c r="AW69" s="369"/>
      <c r="AX69" s="371"/>
    </row>
    <row r="70" spans="1:50" ht="23.25" hidden="1" customHeight="1" x14ac:dyDescent="0.15">
      <c r="A70" s="852" t="s">
        <v>479</v>
      </c>
      <c r="B70" s="853"/>
      <c r="C70" s="853"/>
      <c r="D70" s="853"/>
      <c r="E70" s="853"/>
      <c r="F70" s="854"/>
      <c r="G70" s="940" t="s">
        <v>357</v>
      </c>
      <c r="H70" s="941" t="s">
        <v>568</v>
      </c>
      <c r="I70" s="941"/>
      <c r="J70" s="941"/>
      <c r="K70" s="941"/>
      <c r="L70" s="941"/>
      <c r="M70" s="941"/>
      <c r="N70" s="941"/>
      <c r="O70" s="941"/>
      <c r="P70" s="941" t="s">
        <v>568</v>
      </c>
      <c r="Q70" s="941"/>
      <c r="R70" s="941"/>
      <c r="S70" s="941"/>
      <c r="T70" s="941"/>
      <c r="U70" s="941"/>
      <c r="V70" s="941"/>
      <c r="W70" s="944" t="s">
        <v>491</v>
      </c>
      <c r="X70" s="945"/>
      <c r="Y70" s="950" t="s">
        <v>12</v>
      </c>
      <c r="Z70" s="950"/>
      <c r="AA70" s="951"/>
      <c r="AB70" s="952" t="s">
        <v>492</v>
      </c>
      <c r="AC70" s="952"/>
      <c r="AD70" s="952"/>
      <c r="AE70" s="368" t="s">
        <v>568</v>
      </c>
      <c r="AF70" s="369"/>
      <c r="AG70" s="369"/>
      <c r="AH70" s="369"/>
      <c r="AI70" s="368" t="s">
        <v>568</v>
      </c>
      <c r="AJ70" s="369"/>
      <c r="AK70" s="369"/>
      <c r="AL70" s="369"/>
      <c r="AM70" s="368"/>
      <c r="AN70" s="369"/>
      <c r="AO70" s="369"/>
      <c r="AP70" s="369"/>
      <c r="AQ70" s="368" t="s">
        <v>568</v>
      </c>
      <c r="AR70" s="369"/>
      <c r="AS70" s="369"/>
      <c r="AT70" s="370"/>
      <c r="AU70" s="369" t="s">
        <v>568</v>
      </c>
      <c r="AV70" s="369"/>
      <c r="AW70" s="369"/>
      <c r="AX70" s="371"/>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8" t="s">
        <v>568</v>
      </c>
      <c r="AF71" s="369"/>
      <c r="AG71" s="369"/>
      <c r="AH71" s="369"/>
      <c r="AI71" s="368" t="s">
        <v>568</v>
      </c>
      <c r="AJ71" s="369"/>
      <c r="AK71" s="369"/>
      <c r="AL71" s="369"/>
      <c r="AM71" s="368"/>
      <c r="AN71" s="369"/>
      <c r="AO71" s="369"/>
      <c r="AP71" s="369"/>
      <c r="AQ71" s="368" t="s">
        <v>568</v>
      </c>
      <c r="AR71" s="369"/>
      <c r="AS71" s="369"/>
      <c r="AT71" s="370"/>
      <c r="AU71" s="369" t="s">
        <v>568</v>
      </c>
      <c r="AV71" s="369"/>
      <c r="AW71" s="369"/>
      <c r="AX71" s="371"/>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8" t="s">
        <v>568</v>
      </c>
      <c r="AF72" s="369"/>
      <c r="AG72" s="369"/>
      <c r="AH72" s="369"/>
      <c r="AI72" s="368" t="s">
        <v>568</v>
      </c>
      <c r="AJ72" s="369"/>
      <c r="AK72" s="369"/>
      <c r="AL72" s="369"/>
      <c r="AM72" s="368"/>
      <c r="AN72" s="369"/>
      <c r="AO72" s="369"/>
      <c r="AP72" s="370"/>
      <c r="AQ72" s="368" t="s">
        <v>568</v>
      </c>
      <c r="AR72" s="369"/>
      <c r="AS72" s="369"/>
      <c r="AT72" s="370"/>
      <c r="AU72" s="369" t="s">
        <v>568</v>
      </c>
      <c r="AV72" s="369"/>
      <c r="AW72" s="369"/>
      <c r="AX72" s="371"/>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8">
        <v>5</v>
      </c>
      <c r="AF101" s="369"/>
      <c r="AG101" s="369"/>
      <c r="AH101" s="370"/>
      <c r="AI101" s="368">
        <v>6</v>
      </c>
      <c r="AJ101" s="369"/>
      <c r="AK101" s="369"/>
      <c r="AL101" s="370"/>
      <c r="AM101" s="368">
        <v>10</v>
      </c>
      <c r="AN101" s="369"/>
      <c r="AO101" s="369"/>
      <c r="AP101" s="370"/>
      <c r="AQ101" s="368">
        <v>8</v>
      </c>
      <c r="AR101" s="369"/>
      <c r="AS101" s="369"/>
      <c r="AT101" s="370"/>
      <c r="AU101" s="368"/>
      <c r="AV101" s="369"/>
      <c r="AW101" s="369"/>
      <c r="AX101" s="370"/>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3"/>
      <c r="AA102" s="344"/>
      <c r="AB102" s="552" t="s">
        <v>574</v>
      </c>
      <c r="AC102" s="552"/>
      <c r="AD102" s="552"/>
      <c r="AE102" s="362">
        <v>5</v>
      </c>
      <c r="AF102" s="362"/>
      <c r="AG102" s="362"/>
      <c r="AH102" s="362"/>
      <c r="AI102" s="362">
        <v>6</v>
      </c>
      <c r="AJ102" s="362"/>
      <c r="AK102" s="362"/>
      <c r="AL102" s="362"/>
      <c r="AM102" s="362">
        <v>10</v>
      </c>
      <c r="AN102" s="362"/>
      <c r="AO102" s="362"/>
      <c r="AP102" s="362"/>
      <c r="AQ102" s="815">
        <v>10</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593</v>
      </c>
      <c r="AC116" s="301"/>
      <c r="AD116" s="302"/>
      <c r="AE116" s="362">
        <v>5.8</v>
      </c>
      <c r="AF116" s="362"/>
      <c r="AG116" s="362"/>
      <c r="AH116" s="362"/>
      <c r="AI116" s="362">
        <v>4.7</v>
      </c>
      <c r="AJ116" s="362"/>
      <c r="AK116" s="362"/>
      <c r="AL116" s="362"/>
      <c r="AM116" s="362">
        <v>5</v>
      </c>
      <c r="AN116" s="362"/>
      <c r="AO116" s="362"/>
      <c r="AP116" s="362"/>
      <c r="AQ116" s="368">
        <v>5</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594</v>
      </c>
      <c r="AC117" s="346"/>
      <c r="AD117" s="347"/>
      <c r="AE117" s="306" t="s">
        <v>595</v>
      </c>
      <c r="AF117" s="306"/>
      <c r="AG117" s="306"/>
      <c r="AH117" s="306"/>
      <c r="AI117" s="306" t="s">
        <v>596</v>
      </c>
      <c r="AJ117" s="306"/>
      <c r="AK117" s="306"/>
      <c r="AL117" s="306"/>
      <c r="AM117" s="306" t="s">
        <v>662</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599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600</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599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600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599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5"/>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c r="AN134" s="112"/>
      <c r="AO134" s="112"/>
      <c r="AP134" s="112"/>
      <c r="AQ134" s="266" t="s">
        <v>584</v>
      </c>
      <c r="AR134" s="112"/>
      <c r="AS134" s="112"/>
      <c r="AT134" s="112"/>
      <c r="AU134" s="266" t="s">
        <v>570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c r="AN135" s="112"/>
      <c r="AO135" s="112"/>
      <c r="AP135" s="112"/>
      <c r="AQ135" s="266" t="s">
        <v>570</v>
      </c>
      <c r="AR135" s="112"/>
      <c r="AS135" s="112"/>
      <c r="AT135" s="112"/>
      <c r="AU135" s="266" t="s">
        <v>570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4"/>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584</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5"/>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570</v>
      </c>
      <c r="AF433" s="112"/>
      <c r="AG433" s="112"/>
      <c r="AH433" s="113"/>
      <c r="AI433" s="111" t="s">
        <v>570</v>
      </c>
      <c r="AJ433" s="112"/>
      <c r="AK433" s="112"/>
      <c r="AL433" s="112"/>
      <c r="AM433" s="111" t="s">
        <v>568</v>
      </c>
      <c r="AN433" s="112"/>
      <c r="AO433" s="112"/>
      <c r="AP433" s="113"/>
      <c r="AQ433" s="111" t="s">
        <v>584</v>
      </c>
      <c r="AR433" s="112"/>
      <c r="AS433" s="112"/>
      <c r="AT433" s="113"/>
      <c r="AU433" s="112" t="s">
        <v>570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570</v>
      </c>
      <c r="AF434" s="112"/>
      <c r="AG434" s="112"/>
      <c r="AH434" s="113"/>
      <c r="AI434" s="111" t="s">
        <v>602</v>
      </c>
      <c r="AJ434" s="112"/>
      <c r="AK434" s="112"/>
      <c r="AL434" s="112"/>
      <c r="AM434" s="111" t="s">
        <v>568</v>
      </c>
      <c r="AN434" s="112"/>
      <c r="AO434" s="112"/>
      <c r="AP434" s="113"/>
      <c r="AQ434" s="111" t="s">
        <v>570</v>
      </c>
      <c r="AR434" s="112"/>
      <c r="AS434" s="112"/>
      <c r="AT434" s="113"/>
      <c r="AU434" s="112" t="s">
        <v>570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570</v>
      </c>
      <c r="AJ435" s="112"/>
      <c r="AK435" s="112"/>
      <c r="AL435" s="112"/>
      <c r="AM435" s="111" t="s">
        <v>568</v>
      </c>
      <c r="AN435" s="112"/>
      <c r="AO435" s="112"/>
      <c r="AP435" s="113"/>
      <c r="AQ435" s="111" t="s">
        <v>584</v>
      </c>
      <c r="AR435" s="112"/>
      <c r="AS435" s="112"/>
      <c r="AT435" s="113"/>
      <c r="AU435" s="112" t="s">
        <v>570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570</v>
      </c>
      <c r="AR457" s="136"/>
      <c r="AS457" s="137" t="s">
        <v>355</v>
      </c>
      <c r="AT457" s="172"/>
      <c r="AU457" s="136" t="s">
        <v>570</v>
      </c>
      <c r="AV457" s="136"/>
      <c r="AW457" s="137" t="s">
        <v>300</v>
      </c>
      <c r="AX457" s="138"/>
    </row>
    <row r="458" spans="1:50" ht="23.25" customHeight="1" x14ac:dyDescent="0.15">
      <c r="A458" s="995"/>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570</v>
      </c>
      <c r="AF458" s="112"/>
      <c r="AG458" s="112"/>
      <c r="AH458" s="112"/>
      <c r="AI458" s="111" t="s">
        <v>570</v>
      </c>
      <c r="AJ458" s="112"/>
      <c r="AK458" s="112"/>
      <c r="AL458" s="112"/>
      <c r="AM458" s="111" t="s">
        <v>568</v>
      </c>
      <c r="AN458" s="112"/>
      <c r="AO458" s="112"/>
      <c r="AP458" s="113"/>
      <c r="AQ458" s="111" t="s">
        <v>570</v>
      </c>
      <c r="AR458" s="112"/>
      <c r="AS458" s="112"/>
      <c r="AT458" s="113"/>
      <c r="AU458" s="112" t="s">
        <v>570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570</v>
      </c>
      <c r="AF459" s="112"/>
      <c r="AG459" s="112"/>
      <c r="AH459" s="113"/>
      <c r="AI459" s="111" t="s">
        <v>584</v>
      </c>
      <c r="AJ459" s="112"/>
      <c r="AK459" s="112"/>
      <c r="AL459" s="112"/>
      <c r="AM459" s="111" t="s">
        <v>568</v>
      </c>
      <c r="AN459" s="112"/>
      <c r="AO459" s="112"/>
      <c r="AP459" s="113"/>
      <c r="AQ459" s="111" t="s">
        <v>570</v>
      </c>
      <c r="AR459" s="112"/>
      <c r="AS459" s="112"/>
      <c r="AT459" s="113"/>
      <c r="AU459" s="112" t="s">
        <v>570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568</v>
      </c>
      <c r="AN460" s="112"/>
      <c r="AO460" s="112"/>
      <c r="AP460" s="113"/>
      <c r="AQ460" s="111" t="s">
        <v>584</v>
      </c>
      <c r="AR460" s="112"/>
      <c r="AS460" s="112"/>
      <c r="AT460" s="113"/>
      <c r="AU460" s="112" t="s">
        <v>570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661</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604</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626</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626</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4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657</v>
      </c>
      <c r="AH708" s="528"/>
      <c r="AI708" s="528"/>
      <c r="AJ708" s="528"/>
      <c r="AK708" s="528"/>
      <c r="AL708" s="528"/>
      <c r="AM708" s="528"/>
      <c r="AN708" s="528"/>
      <c r="AO708" s="528"/>
      <c r="AP708" s="528"/>
      <c r="AQ708" s="528"/>
      <c r="AR708" s="528"/>
      <c r="AS708" s="528"/>
      <c r="AT708" s="528"/>
      <c r="AU708" s="528"/>
      <c r="AV708" s="528"/>
      <c r="AW708" s="528"/>
      <c r="AX708" s="529"/>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665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666</v>
      </c>
      <c r="AE710" s="155"/>
      <c r="AF710" s="155"/>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51.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665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666</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666</v>
      </c>
      <c r="AE713" s="155"/>
      <c r="AF713" s="156"/>
      <c r="AG713" s="665" t="s">
        <v>570</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65.2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659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607</v>
      </c>
      <c r="AH716" s="666"/>
      <c r="AI716" s="666"/>
      <c r="AJ716" s="666"/>
      <c r="AK716" s="666"/>
      <c r="AL716" s="666"/>
      <c r="AM716" s="666"/>
      <c r="AN716" s="666"/>
      <c r="AO716" s="666"/>
      <c r="AP716" s="666"/>
      <c r="AQ716" s="666"/>
      <c r="AR716" s="666"/>
      <c r="AS716" s="666"/>
      <c r="AT716" s="666"/>
      <c r="AU716" s="666"/>
      <c r="AV716" s="666"/>
      <c r="AW716" s="666"/>
      <c r="AX716" s="667"/>
    </row>
    <row r="717" spans="1:50" ht="56.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608</v>
      </c>
      <c r="AH717" s="666"/>
      <c r="AI717" s="666"/>
      <c r="AJ717" s="666"/>
      <c r="AK717" s="666"/>
      <c r="AL717" s="666"/>
      <c r="AM717" s="666"/>
      <c r="AN717" s="666"/>
      <c r="AO717" s="666"/>
      <c r="AP717" s="666"/>
      <c r="AQ717" s="666"/>
      <c r="AR717" s="666"/>
      <c r="AS717" s="666"/>
      <c r="AT717" s="666"/>
      <c r="AU717" s="666"/>
      <c r="AV717" s="666"/>
      <c r="AW717" s="666"/>
      <c r="AX717" s="667"/>
    </row>
    <row r="718" spans="1:50" ht="44.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666</v>
      </c>
      <c r="AE719" s="669"/>
      <c r="AF719" s="669"/>
      <c r="AG719" s="160" t="s">
        <v>609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610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611</v>
      </c>
      <c r="F737" s="122"/>
      <c r="G737" s="122"/>
      <c r="H737" s="122"/>
      <c r="I737" s="122"/>
      <c r="J737" s="122"/>
      <c r="K737" s="122"/>
      <c r="L737" s="122"/>
      <c r="M737" s="122"/>
      <c r="N737" s="101" t="s">
        <v>539</v>
      </c>
      <c r="O737" s="101"/>
      <c r="P737" s="101"/>
      <c r="Q737" s="101"/>
      <c r="R737" s="122" t="s">
        <v>612</v>
      </c>
      <c r="S737" s="122"/>
      <c r="T737" s="122"/>
      <c r="U737" s="122"/>
      <c r="V737" s="122"/>
      <c r="W737" s="122"/>
      <c r="X737" s="122"/>
      <c r="Y737" s="122"/>
      <c r="Z737" s="122"/>
      <c r="AA737" s="101" t="s">
        <v>538</v>
      </c>
      <c r="AB737" s="101"/>
      <c r="AC737" s="101"/>
      <c r="AD737" s="101"/>
      <c r="AE737" s="122" t="s">
        <v>613</v>
      </c>
      <c r="AF737" s="122"/>
      <c r="AG737" s="122"/>
      <c r="AH737" s="122"/>
      <c r="AI737" s="122"/>
      <c r="AJ737" s="122"/>
      <c r="AK737" s="122"/>
      <c r="AL737" s="122"/>
      <c r="AM737" s="122"/>
      <c r="AN737" s="101" t="s">
        <v>537</v>
      </c>
      <c r="AO737" s="101"/>
      <c r="AP737" s="101"/>
      <c r="AQ737" s="101"/>
      <c r="AR737" s="102" t="s">
        <v>614</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v>426</v>
      </c>
      <c r="AS738" s="103"/>
      <c r="AT738" s="103"/>
      <c r="AU738" s="103"/>
      <c r="AV738" s="103"/>
      <c r="AW738" s="103"/>
      <c r="AX738" s="104"/>
    </row>
    <row r="739" spans="1:52" ht="24.75" customHeight="1" thickBot="1" x14ac:dyDescent="0.2">
      <c r="A739" s="126" t="s">
        <v>526</v>
      </c>
      <c r="B739" s="127"/>
      <c r="C739" s="127"/>
      <c r="D739" s="128"/>
      <c r="E739" s="129" t="s">
        <v>618</v>
      </c>
      <c r="F739" s="117"/>
      <c r="G739" s="117"/>
      <c r="H739" s="93" t="str">
        <f>IF(E739="", "", "(")</f>
        <v>(</v>
      </c>
      <c r="I739" s="117"/>
      <c r="J739" s="117"/>
      <c r="K739" s="93" t="str">
        <f>IF(OR(I739="　", I739=""), "", "-")</f>
        <v/>
      </c>
      <c r="L739" s="118">
        <v>430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651</v>
      </c>
      <c r="H781" s="451"/>
      <c r="I781" s="451"/>
      <c r="J781" s="451"/>
      <c r="K781" s="452"/>
      <c r="L781" s="453" t="s">
        <v>652</v>
      </c>
      <c r="M781" s="454"/>
      <c r="N781" s="454"/>
      <c r="O781" s="454"/>
      <c r="P781" s="454"/>
      <c r="Q781" s="454"/>
      <c r="R781" s="454"/>
      <c r="S781" s="454"/>
      <c r="T781" s="454"/>
      <c r="U781" s="454"/>
      <c r="V781" s="454"/>
      <c r="W781" s="454"/>
      <c r="X781" s="455"/>
      <c r="Y781" s="456">
        <v>3.5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52" t="s">
        <v>653</v>
      </c>
      <c r="H782" s="353"/>
      <c r="I782" s="353"/>
      <c r="J782" s="353"/>
      <c r="K782" s="354"/>
      <c r="L782" s="405" t="s">
        <v>654</v>
      </c>
      <c r="M782" s="406"/>
      <c r="N782" s="406"/>
      <c r="O782" s="406"/>
      <c r="P782" s="406"/>
      <c r="Q782" s="406"/>
      <c r="R782" s="406"/>
      <c r="S782" s="406"/>
      <c r="T782" s="406"/>
      <c r="U782" s="406"/>
      <c r="V782" s="406"/>
      <c r="W782" s="406"/>
      <c r="X782" s="407"/>
      <c r="Y782" s="402">
        <v>1</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7"/>
      <c r="B783" s="764"/>
      <c r="C783" s="764"/>
      <c r="D783" s="764"/>
      <c r="E783" s="764"/>
      <c r="F783" s="765"/>
      <c r="G783" s="352" t="s">
        <v>655</v>
      </c>
      <c r="H783" s="353"/>
      <c r="I783" s="353"/>
      <c r="J783" s="353"/>
      <c r="K783" s="354"/>
      <c r="L783" s="405" t="s">
        <v>656</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4"/>
      <c r="C791" s="764"/>
      <c r="D791" s="764"/>
      <c r="E791" s="764"/>
      <c r="F791" s="765"/>
      <c r="G791" s="413" t="s">
        <v>20</v>
      </c>
      <c r="H791" s="414"/>
      <c r="I791" s="414"/>
      <c r="J791" s="414"/>
      <c r="K791" s="414"/>
      <c r="L791" s="415"/>
      <c r="M791" s="416"/>
      <c r="N791" s="416"/>
      <c r="O791" s="416"/>
      <c r="P791" s="416"/>
      <c r="Q791" s="416"/>
      <c r="R791" s="416"/>
      <c r="S791" s="416"/>
      <c r="T791" s="416"/>
      <c r="U791" s="416"/>
      <c r="V791" s="416"/>
      <c r="W791" s="416"/>
      <c r="X791" s="417"/>
      <c r="Y791" s="418">
        <f>SUM(Y781:AB790)</f>
        <v>5.5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4"/>
      <c r="C804" s="764"/>
      <c r="D804" s="764"/>
      <c r="E804" s="764"/>
      <c r="F804" s="76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7"/>
      <c r="B817" s="764"/>
      <c r="C817" s="764"/>
      <c r="D817" s="764"/>
      <c r="E817" s="764"/>
      <c r="F817" s="76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7"/>
      <c r="AP836" s="428" t="s">
        <v>420</v>
      </c>
      <c r="AQ836" s="428"/>
      <c r="AR836" s="428"/>
      <c r="AS836" s="428"/>
      <c r="AT836" s="428"/>
      <c r="AU836" s="428"/>
      <c r="AV836" s="428"/>
      <c r="AW836" s="428"/>
      <c r="AX836" s="428"/>
    </row>
    <row r="837" spans="1:50" ht="58.5" customHeight="1" x14ac:dyDescent="0.15">
      <c r="A837" s="408">
        <v>1</v>
      </c>
      <c r="B837" s="408">
        <v>1</v>
      </c>
      <c r="C837" s="426" t="s">
        <v>630</v>
      </c>
      <c r="D837" s="422"/>
      <c r="E837" s="422"/>
      <c r="F837" s="422"/>
      <c r="G837" s="422"/>
      <c r="H837" s="422"/>
      <c r="I837" s="422"/>
      <c r="J837" s="423">
        <v>5140005004060</v>
      </c>
      <c r="K837" s="424"/>
      <c r="L837" s="424"/>
      <c r="M837" s="424"/>
      <c r="N837" s="424"/>
      <c r="O837" s="424"/>
      <c r="P837" s="317" t="s">
        <v>629</v>
      </c>
      <c r="Q837" s="318"/>
      <c r="R837" s="318"/>
      <c r="S837" s="318"/>
      <c r="T837" s="318"/>
      <c r="U837" s="318"/>
      <c r="V837" s="318"/>
      <c r="W837" s="318"/>
      <c r="X837" s="318"/>
      <c r="Y837" s="319">
        <v>5.5</v>
      </c>
      <c r="Z837" s="320"/>
      <c r="AA837" s="320"/>
      <c r="AB837" s="321"/>
      <c r="AC837" s="332" t="s">
        <v>627</v>
      </c>
      <c r="AD837" s="425"/>
      <c r="AE837" s="425"/>
      <c r="AF837" s="425"/>
      <c r="AG837" s="425"/>
      <c r="AH837" s="330" t="s">
        <v>667</v>
      </c>
      <c r="AI837" s="331"/>
      <c r="AJ837" s="331"/>
      <c r="AK837" s="331"/>
      <c r="AL837" s="326" t="s">
        <v>667</v>
      </c>
      <c r="AM837" s="327"/>
      <c r="AN837" s="327"/>
      <c r="AO837" s="328"/>
      <c r="AP837" s="329" t="s">
        <v>667</v>
      </c>
      <c r="AQ837" s="322"/>
      <c r="AR837" s="322"/>
      <c r="AS837" s="322"/>
      <c r="AT837" s="322"/>
      <c r="AU837" s="322"/>
      <c r="AV837" s="322"/>
      <c r="AW837" s="322"/>
      <c r="AX837" s="322"/>
    </row>
    <row r="838" spans="1:50" ht="58.5" customHeight="1" x14ac:dyDescent="0.15">
      <c r="A838" s="408">
        <v>2</v>
      </c>
      <c r="B838" s="408">
        <v>1</v>
      </c>
      <c r="C838" s="426" t="s">
        <v>631</v>
      </c>
      <c r="D838" s="422"/>
      <c r="E838" s="422"/>
      <c r="F838" s="422"/>
      <c r="G838" s="422"/>
      <c r="H838" s="422"/>
      <c r="I838" s="422"/>
      <c r="J838" s="423">
        <v>2260005002575</v>
      </c>
      <c r="K838" s="424"/>
      <c r="L838" s="424"/>
      <c r="M838" s="424"/>
      <c r="N838" s="424"/>
      <c r="O838" s="424"/>
      <c r="P838" s="317" t="s">
        <v>632</v>
      </c>
      <c r="Q838" s="318"/>
      <c r="R838" s="318"/>
      <c r="S838" s="318"/>
      <c r="T838" s="318"/>
      <c r="U838" s="318"/>
      <c r="V838" s="318"/>
      <c r="W838" s="318"/>
      <c r="X838" s="318"/>
      <c r="Y838" s="319">
        <v>5.5</v>
      </c>
      <c r="Z838" s="320"/>
      <c r="AA838" s="320"/>
      <c r="AB838" s="321"/>
      <c r="AC838" s="332" t="s">
        <v>627</v>
      </c>
      <c r="AD838" s="332"/>
      <c r="AE838" s="332"/>
      <c r="AF838" s="332"/>
      <c r="AG838" s="332"/>
      <c r="AH838" s="330" t="s">
        <v>667</v>
      </c>
      <c r="AI838" s="331"/>
      <c r="AJ838" s="331"/>
      <c r="AK838" s="331"/>
      <c r="AL838" s="326" t="s">
        <v>667</v>
      </c>
      <c r="AM838" s="327"/>
      <c r="AN838" s="327"/>
      <c r="AO838" s="328"/>
      <c r="AP838" s="329" t="s">
        <v>667</v>
      </c>
      <c r="AQ838" s="322"/>
      <c r="AR838" s="322"/>
      <c r="AS838" s="322"/>
      <c r="AT838" s="322"/>
      <c r="AU838" s="322"/>
      <c r="AV838" s="322"/>
      <c r="AW838" s="322"/>
      <c r="AX838" s="322"/>
    </row>
    <row r="839" spans="1:50" ht="58.5" customHeight="1" x14ac:dyDescent="0.15">
      <c r="A839" s="408">
        <v>3</v>
      </c>
      <c r="B839" s="408">
        <v>1</v>
      </c>
      <c r="C839" s="426" t="s">
        <v>633</v>
      </c>
      <c r="D839" s="422"/>
      <c r="E839" s="422"/>
      <c r="F839" s="422"/>
      <c r="G839" s="422"/>
      <c r="H839" s="422"/>
      <c r="I839" s="422"/>
      <c r="J839" s="423">
        <v>3010505001183</v>
      </c>
      <c r="K839" s="424"/>
      <c r="L839" s="424"/>
      <c r="M839" s="424"/>
      <c r="N839" s="424"/>
      <c r="O839" s="424"/>
      <c r="P839" s="317" t="s">
        <v>634</v>
      </c>
      <c r="Q839" s="318"/>
      <c r="R839" s="318"/>
      <c r="S839" s="318"/>
      <c r="T839" s="318"/>
      <c r="U839" s="318"/>
      <c r="V839" s="318"/>
      <c r="W839" s="318"/>
      <c r="X839" s="318"/>
      <c r="Y839" s="319">
        <v>5.5</v>
      </c>
      <c r="Z839" s="320"/>
      <c r="AA839" s="320"/>
      <c r="AB839" s="321"/>
      <c r="AC839" s="332" t="s">
        <v>627</v>
      </c>
      <c r="AD839" s="332"/>
      <c r="AE839" s="332"/>
      <c r="AF839" s="332"/>
      <c r="AG839" s="332"/>
      <c r="AH839" s="330" t="s">
        <v>667</v>
      </c>
      <c r="AI839" s="331"/>
      <c r="AJ839" s="331"/>
      <c r="AK839" s="331"/>
      <c r="AL839" s="326" t="s">
        <v>667</v>
      </c>
      <c r="AM839" s="327"/>
      <c r="AN839" s="327"/>
      <c r="AO839" s="328"/>
      <c r="AP839" s="329" t="s">
        <v>667</v>
      </c>
      <c r="AQ839" s="322"/>
      <c r="AR839" s="322"/>
      <c r="AS839" s="322"/>
      <c r="AT839" s="322"/>
      <c r="AU839" s="322"/>
      <c r="AV839" s="322"/>
      <c r="AW839" s="322"/>
      <c r="AX839" s="322"/>
    </row>
    <row r="840" spans="1:50" ht="52.5" customHeight="1" x14ac:dyDescent="0.15">
      <c r="A840" s="408">
        <v>4</v>
      </c>
      <c r="B840" s="408">
        <v>1</v>
      </c>
      <c r="C840" s="426" t="s">
        <v>635</v>
      </c>
      <c r="D840" s="422"/>
      <c r="E840" s="422"/>
      <c r="F840" s="422"/>
      <c r="G840" s="422"/>
      <c r="H840" s="422"/>
      <c r="I840" s="422"/>
      <c r="J840" s="423">
        <v>1240005004054</v>
      </c>
      <c r="K840" s="424"/>
      <c r="L840" s="424"/>
      <c r="M840" s="424"/>
      <c r="N840" s="424"/>
      <c r="O840" s="424"/>
      <c r="P840" s="317" t="s">
        <v>644</v>
      </c>
      <c r="Q840" s="318"/>
      <c r="R840" s="318"/>
      <c r="S840" s="318"/>
      <c r="T840" s="318"/>
      <c r="U840" s="318"/>
      <c r="V840" s="318"/>
      <c r="W840" s="318"/>
      <c r="X840" s="318"/>
      <c r="Y840" s="319">
        <v>5.3</v>
      </c>
      <c r="Z840" s="320"/>
      <c r="AA840" s="320"/>
      <c r="AB840" s="321"/>
      <c r="AC840" s="332" t="s">
        <v>627</v>
      </c>
      <c r="AD840" s="332"/>
      <c r="AE840" s="332"/>
      <c r="AF840" s="332"/>
      <c r="AG840" s="332"/>
      <c r="AH840" s="330" t="s">
        <v>667</v>
      </c>
      <c r="AI840" s="331"/>
      <c r="AJ840" s="331"/>
      <c r="AK840" s="331"/>
      <c r="AL840" s="326" t="s">
        <v>667</v>
      </c>
      <c r="AM840" s="327"/>
      <c r="AN840" s="327"/>
      <c r="AO840" s="328"/>
      <c r="AP840" s="329" t="s">
        <v>667</v>
      </c>
      <c r="AQ840" s="322"/>
      <c r="AR840" s="322"/>
      <c r="AS840" s="322"/>
      <c r="AT840" s="322"/>
      <c r="AU840" s="322"/>
      <c r="AV840" s="322"/>
      <c r="AW840" s="322"/>
      <c r="AX840" s="322"/>
    </row>
    <row r="841" spans="1:50" ht="52.5" customHeight="1" x14ac:dyDescent="0.15">
      <c r="A841" s="408">
        <v>5</v>
      </c>
      <c r="B841" s="408">
        <v>1</v>
      </c>
      <c r="C841" s="426" t="s">
        <v>636</v>
      </c>
      <c r="D841" s="422"/>
      <c r="E841" s="422"/>
      <c r="F841" s="422"/>
      <c r="G841" s="422"/>
      <c r="H841" s="422"/>
      <c r="I841" s="422"/>
      <c r="J841" s="423">
        <v>2220005002604</v>
      </c>
      <c r="K841" s="424"/>
      <c r="L841" s="424"/>
      <c r="M841" s="424"/>
      <c r="N841" s="424"/>
      <c r="O841" s="424"/>
      <c r="P841" s="317" t="s">
        <v>645</v>
      </c>
      <c r="Q841" s="318"/>
      <c r="R841" s="318"/>
      <c r="S841" s="318"/>
      <c r="T841" s="318"/>
      <c r="U841" s="318"/>
      <c r="V841" s="318"/>
      <c r="W841" s="318"/>
      <c r="X841" s="318"/>
      <c r="Y841" s="319">
        <v>5</v>
      </c>
      <c r="Z841" s="320"/>
      <c r="AA841" s="320"/>
      <c r="AB841" s="321"/>
      <c r="AC841" s="323" t="s">
        <v>627</v>
      </c>
      <c r="AD841" s="323"/>
      <c r="AE841" s="323"/>
      <c r="AF841" s="323"/>
      <c r="AG841" s="323"/>
      <c r="AH841" s="330" t="s">
        <v>667</v>
      </c>
      <c r="AI841" s="331"/>
      <c r="AJ841" s="331"/>
      <c r="AK841" s="331"/>
      <c r="AL841" s="326" t="s">
        <v>667</v>
      </c>
      <c r="AM841" s="327"/>
      <c r="AN841" s="327"/>
      <c r="AO841" s="328"/>
      <c r="AP841" s="329" t="s">
        <v>667</v>
      </c>
      <c r="AQ841" s="322"/>
      <c r="AR841" s="322"/>
      <c r="AS841" s="322"/>
      <c r="AT841" s="322"/>
      <c r="AU841" s="322"/>
      <c r="AV841" s="322"/>
      <c r="AW841" s="322"/>
      <c r="AX841" s="322"/>
    </row>
    <row r="842" spans="1:50" ht="52.5" customHeight="1" x14ac:dyDescent="0.15">
      <c r="A842" s="408">
        <v>6</v>
      </c>
      <c r="B842" s="408">
        <v>1</v>
      </c>
      <c r="C842" s="426" t="s">
        <v>643</v>
      </c>
      <c r="D842" s="422"/>
      <c r="E842" s="422"/>
      <c r="F842" s="422"/>
      <c r="G842" s="422"/>
      <c r="H842" s="422"/>
      <c r="I842" s="422"/>
      <c r="J842" s="423">
        <v>1011105005122</v>
      </c>
      <c r="K842" s="424"/>
      <c r="L842" s="424"/>
      <c r="M842" s="424"/>
      <c r="N842" s="424"/>
      <c r="O842" s="424"/>
      <c r="P842" s="317" t="s">
        <v>646</v>
      </c>
      <c r="Q842" s="318"/>
      <c r="R842" s="318"/>
      <c r="S842" s="318"/>
      <c r="T842" s="318"/>
      <c r="U842" s="318"/>
      <c r="V842" s="318"/>
      <c r="W842" s="318"/>
      <c r="X842" s="318"/>
      <c r="Y842" s="319">
        <v>5</v>
      </c>
      <c r="Z842" s="320"/>
      <c r="AA842" s="320"/>
      <c r="AB842" s="321"/>
      <c r="AC842" s="323" t="s">
        <v>627</v>
      </c>
      <c r="AD842" s="323"/>
      <c r="AE842" s="323"/>
      <c r="AF842" s="323"/>
      <c r="AG842" s="323"/>
      <c r="AH842" s="330" t="s">
        <v>667</v>
      </c>
      <c r="AI842" s="331"/>
      <c r="AJ842" s="331"/>
      <c r="AK842" s="331"/>
      <c r="AL842" s="326" t="s">
        <v>667</v>
      </c>
      <c r="AM842" s="327"/>
      <c r="AN842" s="327"/>
      <c r="AO842" s="328"/>
      <c r="AP842" s="329" t="s">
        <v>667</v>
      </c>
      <c r="AQ842" s="322"/>
      <c r="AR842" s="322"/>
      <c r="AS842" s="322"/>
      <c r="AT842" s="322"/>
      <c r="AU842" s="322"/>
      <c r="AV842" s="322"/>
      <c r="AW842" s="322"/>
      <c r="AX842" s="322"/>
    </row>
    <row r="843" spans="1:50" ht="81.75" customHeight="1" x14ac:dyDescent="0.15">
      <c r="A843" s="408">
        <v>7</v>
      </c>
      <c r="B843" s="408">
        <v>1</v>
      </c>
      <c r="C843" s="426" t="s">
        <v>642</v>
      </c>
      <c r="D843" s="422"/>
      <c r="E843" s="422"/>
      <c r="F843" s="422"/>
      <c r="G843" s="422"/>
      <c r="H843" s="422"/>
      <c r="I843" s="422"/>
      <c r="J843" s="423">
        <v>3010005013514</v>
      </c>
      <c r="K843" s="424"/>
      <c r="L843" s="424"/>
      <c r="M843" s="424"/>
      <c r="N843" s="424"/>
      <c r="O843" s="424"/>
      <c r="P843" s="317" t="s">
        <v>647</v>
      </c>
      <c r="Q843" s="318"/>
      <c r="R843" s="318"/>
      <c r="S843" s="318"/>
      <c r="T843" s="318"/>
      <c r="U843" s="318"/>
      <c r="V843" s="318"/>
      <c r="W843" s="318"/>
      <c r="X843" s="318"/>
      <c r="Y843" s="319">
        <v>4.7</v>
      </c>
      <c r="Z843" s="320"/>
      <c r="AA843" s="320"/>
      <c r="AB843" s="321"/>
      <c r="AC843" s="323" t="s">
        <v>627</v>
      </c>
      <c r="AD843" s="323"/>
      <c r="AE843" s="323"/>
      <c r="AF843" s="323"/>
      <c r="AG843" s="323"/>
      <c r="AH843" s="330" t="s">
        <v>667</v>
      </c>
      <c r="AI843" s="331"/>
      <c r="AJ843" s="331"/>
      <c r="AK843" s="331"/>
      <c r="AL843" s="326" t="s">
        <v>667</v>
      </c>
      <c r="AM843" s="327"/>
      <c r="AN843" s="327"/>
      <c r="AO843" s="328"/>
      <c r="AP843" s="329" t="s">
        <v>667</v>
      </c>
      <c r="AQ843" s="322"/>
      <c r="AR843" s="322"/>
      <c r="AS843" s="322"/>
      <c r="AT843" s="322"/>
      <c r="AU843" s="322"/>
      <c r="AV843" s="322"/>
      <c r="AW843" s="322"/>
      <c r="AX843" s="322"/>
    </row>
    <row r="844" spans="1:50" ht="81.75" customHeight="1" x14ac:dyDescent="0.15">
      <c r="A844" s="408">
        <v>8</v>
      </c>
      <c r="B844" s="408">
        <v>1</v>
      </c>
      <c r="C844" s="426" t="s">
        <v>641</v>
      </c>
      <c r="D844" s="422"/>
      <c r="E844" s="422"/>
      <c r="F844" s="422"/>
      <c r="G844" s="422"/>
      <c r="H844" s="422"/>
      <c r="I844" s="422"/>
      <c r="J844" s="423">
        <v>5010005007398</v>
      </c>
      <c r="K844" s="424"/>
      <c r="L844" s="424"/>
      <c r="M844" s="424"/>
      <c r="N844" s="424"/>
      <c r="O844" s="424"/>
      <c r="P844" s="317" t="s">
        <v>648</v>
      </c>
      <c r="Q844" s="318"/>
      <c r="R844" s="318"/>
      <c r="S844" s="318"/>
      <c r="T844" s="318"/>
      <c r="U844" s="318"/>
      <c r="V844" s="318"/>
      <c r="W844" s="318"/>
      <c r="X844" s="318"/>
      <c r="Y844" s="319">
        <v>4.5</v>
      </c>
      <c r="Z844" s="320"/>
      <c r="AA844" s="320"/>
      <c r="AB844" s="321"/>
      <c r="AC844" s="323" t="s">
        <v>627</v>
      </c>
      <c r="AD844" s="323"/>
      <c r="AE844" s="323"/>
      <c r="AF844" s="323"/>
      <c r="AG844" s="323"/>
      <c r="AH844" s="330" t="s">
        <v>667</v>
      </c>
      <c r="AI844" s="331"/>
      <c r="AJ844" s="331"/>
      <c r="AK844" s="331"/>
      <c r="AL844" s="326" t="s">
        <v>667</v>
      </c>
      <c r="AM844" s="327"/>
      <c r="AN844" s="327"/>
      <c r="AO844" s="328"/>
      <c r="AP844" s="329" t="s">
        <v>667</v>
      </c>
      <c r="AQ844" s="322"/>
      <c r="AR844" s="322"/>
      <c r="AS844" s="322"/>
      <c r="AT844" s="322"/>
      <c r="AU844" s="322"/>
      <c r="AV844" s="322"/>
      <c r="AW844" s="322"/>
      <c r="AX844" s="322"/>
    </row>
    <row r="845" spans="1:50" ht="81.75" customHeight="1" x14ac:dyDescent="0.15">
      <c r="A845" s="408">
        <v>9</v>
      </c>
      <c r="B845" s="408">
        <v>1</v>
      </c>
      <c r="C845" s="426" t="s">
        <v>639</v>
      </c>
      <c r="D845" s="422"/>
      <c r="E845" s="422"/>
      <c r="F845" s="422"/>
      <c r="G845" s="422"/>
      <c r="H845" s="422"/>
      <c r="I845" s="422"/>
      <c r="J845" s="423">
        <v>2011005005188</v>
      </c>
      <c r="K845" s="424"/>
      <c r="L845" s="424"/>
      <c r="M845" s="424"/>
      <c r="N845" s="424"/>
      <c r="O845" s="424"/>
      <c r="P845" s="317" t="s">
        <v>649</v>
      </c>
      <c r="Q845" s="318"/>
      <c r="R845" s="318"/>
      <c r="S845" s="318"/>
      <c r="T845" s="318"/>
      <c r="U845" s="318"/>
      <c r="V845" s="318"/>
      <c r="W845" s="318"/>
      <c r="X845" s="318"/>
      <c r="Y845" s="319">
        <v>4.5</v>
      </c>
      <c r="Z845" s="320"/>
      <c r="AA845" s="320"/>
      <c r="AB845" s="321"/>
      <c r="AC845" s="323" t="s">
        <v>627</v>
      </c>
      <c r="AD845" s="323"/>
      <c r="AE845" s="323"/>
      <c r="AF845" s="323"/>
      <c r="AG845" s="323"/>
      <c r="AH845" s="330" t="s">
        <v>667</v>
      </c>
      <c r="AI845" s="331"/>
      <c r="AJ845" s="331"/>
      <c r="AK845" s="331"/>
      <c r="AL845" s="326" t="s">
        <v>667</v>
      </c>
      <c r="AM845" s="327"/>
      <c r="AN845" s="327"/>
      <c r="AO845" s="328"/>
      <c r="AP845" s="329" t="s">
        <v>667</v>
      </c>
      <c r="AQ845" s="322"/>
      <c r="AR845" s="322"/>
      <c r="AS845" s="322"/>
      <c r="AT845" s="322"/>
      <c r="AU845" s="322"/>
      <c r="AV845" s="322"/>
      <c r="AW845" s="322"/>
      <c r="AX845" s="322"/>
    </row>
    <row r="846" spans="1:50" ht="81.75" customHeight="1" x14ac:dyDescent="0.15">
      <c r="A846" s="408">
        <v>10</v>
      </c>
      <c r="B846" s="408">
        <v>1</v>
      </c>
      <c r="C846" s="426" t="s">
        <v>640</v>
      </c>
      <c r="D846" s="422"/>
      <c r="E846" s="422"/>
      <c r="F846" s="422"/>
      <c r="G846" s="422"/>
      <c r="H846" s="422"/>
      <c r="I846" s="422"/>
      <c r="J846" s="423">
        <v>7021005008268</v>
      </c>
      <c r="K846" s="424"/>
      <c r="L846" s="424"/>
      <c r="M846" s="424"/>
      <c r="N846" s="424"/>
      <c r="O846" s="424"/>
      <c r="P846" s="317" t="s">
        <v>650</v>
      </c>
      <c r="Q846" s="318"/>
      <c r="R846" s="318"/>
      <c r="S846" s="318"/>
      <c r="T846" s="318"/>
      <c r="U846" s="318"/>
      <c r="V846" s="318"/>
      <c r="W846" s="318"/>
      <c r="X846" s="318"/>
      <c r="Y846" s="319">
        <v>3.3</v>
      </c>
      <c r="Z846" s="320"/>
      <c r="AA846" s="320"/>
      <c r="AB846" s="321"/>
      <c r="AC846" s="323" t="s">
        <v>627</v>
      </c>
      <c r="AD846" s="323"/>
      <c r="AE846" s="323"/>
      <c r="AF846" s="323"/>
      <c r="AG846" s="323"/>
      <c r="AH846" s="330" t="s">
        <v>667</v>
      </c>
      <c r="AI846" s="331"/>
      <c r="AJ846" s="331"/>
      <c r="AK846" s="331"/>
      <c r="AL846" s="326" t="s">
        <v>667</v>
      </c>
      <c r="AM846" s="327"/>
      <c r="AN846" s="327"/>
      <c r="AO846" s="328"/>
      <c r="AP846" s="329" t="s">
        <v>667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7"/>
      <c r="AP869" s="428" t="s">
        <v>420</v>
      </c>
      <c r="AQ869" s="428"/>
      <c r="AR869" s="428"/>
      <c r="AS869" s="428"/>
      <c r="AT869" s="428"/>
      <c r="AU869" s="428"/>
      <c r="AV869" s="428"/>
      <c r="AW869" s="428"/>
      <c r="AX869" s="428"/>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32"/>
      <c r="AD870" s="425"/>
      <c r="AE870" s="425"/>
      <c r="AF870" s="425"/>
      <c r="AG870" s="425"/>
      <c r="AH870" s="330"/>
      <c r="AI870" s="331"/>
      <c r="AJ870" s="331"/>
      <c r="AK870" s="331"/>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32"/>
      <c r="AD871" s="332"/>
      <c r="AE871" s="332"/>
      <c r="AF871" s="332"/>
      <c r="AG871" s="332"/>
      <c r="AH871" s="330"/>
      <c r="AI871" s="331"/>
      <c r="AJ871" s="331"/>
      <c r="AK871" s="331"/>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6"/>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32"/>
      <c r="AD872" s="332"/>
      <c r="AE872" s="332"/>
      <c r="AF872" s="332"/>
      <c r="AG872" s="33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6"/>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7"/>
      <c r="AP902" s="428" t="s">
        <v>420</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32"/>
      <c r="AD903" s="425"/>
      <c r="AE903" s="425"/>
      <c r="AF903" s="425"/>
      <c r="AG903" s="425"/>
      <c r="AH903" s="330"/>
      <c r="AI903" s="331"/>
      <c r="AJ903" s="331"/>
      <c r="AK903" s="331"/>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32"/>
      <c r="AD904" s="332"/>
      <c r="AE904" s="332"/>
      <c r="AF904" s="332"/>
      <c r="AG904" s="332"/>
      <c r="AH904" s="330"/>
      <c r="AI904" s="331"/>
      <c r="AJ904" s="331"/>
      <c r="AK904" s="331"/>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6"/>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32"/>
      <c r="AD905" s="332"/>
      <c r="AE905" s="332"/>
      <c r="AF905" s="332"/>
      <c r="AG905" s="332"/>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6"/>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7"/>
      <c r="AP935" s="428" t="s">
        <v>420</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32"/>
      <c r="AD936" s="425"/>
      <c r="AE936" s="425"/>
      <c r="AF936" s="425"/>
      <c r="AG936" s="425"/>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32"/>
      <c r="AD937" s="332"/>
      <c r="AE937" s="332"/>
      <c r="AF937" s="332"/>
      <c r="AG937" s="332"/>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6"/>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6"/>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32"/>
      <c r="AD969" s="425"/>
      <c r="AE969" s="425"/>
      <c r="AF969" s="425"/>
      <c r="AG969" s="425"/>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32"/>
      <c r="AD970" s="332"/>
      <c r="AE970" s="332"/>
      <c r="AF970" s="332"/>
      <c r="AG970" s="332"/>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6"/>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6"/>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32"/>
      <c r="AD1002" s="425"/>
      <c r="AE1002" s="425"/>
      <c r="AF1002" s="425"/>
      <c r="AG1002" s="425"/>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32"/>
      <c r="AD1003" s="332"/>
      <c r="AE1003" s="332"/>
      <c r="AF1003" s="332"/>
      <c r="AG1003" s="332"/>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6"/>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6"/>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32"/>
      <c r="AD1035" s="425"/>
      <c r="AE1035" s="425"/>
      <c r="AF1035" s="425"/>
      <c r="AG1035" s="425"/>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32"/>
      <c r="AD1036" s="332"/>
      <c r="AE1036" s="332"/>
      <c r="AF1036" s="332"/>
      <c r="AG1036" s="332"/>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6"/>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6"/>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32"/>
      <c r="AD1068" s="425"/>
      <c r="AE1068" s="425"/>
      <c r="AF1068" s="425"/>
      <c r="AG1068" s="425"/>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32"/>
      <c r="AD1069" s="332"/>
      <c r="AE1069" s="332"/>
      <c r="AF1069" s="332"/>
      <c r="AG1069" s="332"/>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6"/>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6"/>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2"/>
      <c r="E1101" s="277" t="s">
        <v>384</v>
      </c>
      <c r="F1101" s="892"/>
      <c r="G1101" s="892"/>
      <c r="H1101" s="892"/>
      <c r="I1101" s="892"/>
      <c r="J1101" s="277" t="s">
        <v>419</v>
      </c>
      <c r="K1101" s="277"/>
      <c r="L1101" s="277"/>
      <c r="M1101" s="277"/>
      <c r="N1101" s="277"/>
      <c r="O1101" s="277"/>
      <c r="P1101" s="348" t="s">
        <v>27</v>
      </c>
      <c r="Q1101" s="348"/>
      <c r="R1101" s="348"/>
      <c r="S1101" s="348"/>
      <c r="T1101" s="348"/>
      <c r="U1101" s="348"/>
      <c r="V1101" s="348"/>
      <c r="W1101" s="348"/>
      <c r="X1101" s="348"/>
      <c r="Y1101" s="277" t="s">
        <v>421</v>
      </c>
      <c r="Z1101" s="892"/>
      <c r="AA1101" s="892"/>
      <c r="AB1101" s="892"/>
      <c r="AC1101" s="277" t="s">
        <v>367</v>
      </c>
      <c r="AD1101" s="277"/>
      <c r="AE1101" s="277"/>
      <c r="AF1101" s="277"/>
      <c r="AG1101" s="277"/>
      <c r="AH1101" s="348" t="s">
        <v>380</v>
      </c>
      <c r="AI1101" s="349"/>
      <c r="AJ1101" s="349"/>
      <c r="AK1101" s="349"/>
      <c r="AL1101" s="349" t="s">
        <v>21</v>
      </c>
      <c r="AM1101" s="349"/>
      <c r="AN1101" s="349"/>
      <c r="AO1101" s="895"/>
      <c r="AP1101" s="428" t="s">
        <v>453</v>
      </c>
      <c r="AQ1101" s="428"/>
      <c r="AR1101" s="428"/>
      <c r="AS1101" s="428"/>
      <c r="AT1101" s="428"/>
      <c r="AU1101" s="428"/>
      <c r="AV1101" s="428"/>
      <c r="AW1101" s="428"/>
      <c r="AX1101" s="428"/>
    </row>
    <row r="1102" spans="1:50" ht="30" customHeight="1" x14ac:dyDescent="0.15">
      <c r="A1102" s="408">
        <v>1</v>
      </c>
      <c r="B1102" s="408">
        <v>1</v>
      </c>
      <c r="C1102" s="894"/>
      <c r="D1102" s="894"/>
      <c r="E1102" s="261" t="s">
        <v>569</v>
      </c>
      <c r="F1102" s="893"/>
      <c r="G1102" s="893"/>
      <c r="H1102" s="893"/>
      <c r="I1102" s="893"/>
      <c r="J1102" s="423" t="s">
        <v>570</v>
      </c>
      <c r="K1102" s="424"/>
      <c r="L1102" s="424"/>
      <c r="M1102" s="424"/>
      <c r="N1102" s="424"/>
      <c r="O1102" s="424"/>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8">
        <v>2</v>
      </c>
      <c r="B1103" s="408">
        <v>1</v>
      </c>
      <c r="C1103" s="894"/>
      <c r="D1103" s="894"/>
      <c r="E1103" s="893"/>
      <c r="F1103" s="893"/>
      <c r="G1103" s="893"/>
      <c r="H1103" s="893"/>
      <c r="I1103" s="89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4"/>
      <c r="D1104" s="894"/>
      <c r="E1104" s="893"/>
      <c r="F1104" s="893"/>
      <c r="G1104" s="893"/>
      <c r="H1104" s="893"/>
      <c r="I1104" s="89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4"/>
      <c r="D1105" s="894"/>
      <c r="E1105" s="893"/>
      <c r="F1105" s="893"/>
      <c r="G1105" s="893"/>
      <c r="H1105" s="893"/>
      <c r="I1105" s="89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4"/>
      <c r="D1106" s="894"/>
      <c r="E1106" s="893"/>
      <c r="F1106" s="893"/>
      <c r="G1106" s="893"/>
      <c r="H1106" s="893"/>
      <c r="I1106" s="89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4"/>
      <c r="D1107" s="894"/>
      <c r="E1107" s="893"/>
      <c r="F1107" s="893"/>
      <c r="G1107" s="893"/>
      <c r="H1107" s="893"/>
      <c r="I1107" s="89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4"/>
      <c r="D1108" s="894"/>
      <c r="E1108" s="893"/>
      <c r="F1108" s="893"/>
      <c r="G1108" s="893"/>
      <c r="H1108" s="893"/>
      <c r="I1108" s="89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4"/>
      <c r="D1109" s="894"/>
      <c r="E1109" s="893"/>
      <c r="F1109" s="893"/>
      <c r="G1109" s="893"/>
      <c r="H1109" s="893"/>
      <c r="I1109" s="89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4"/>
      <c r="D1110" s="894"/>
      <c r="E1110" s="893"/>
      <c r="F1110" s="893"/>
      <c r="G1110" s="893"/>
      <c r="H1110" s="893"/>
      <c r="I1110" s="89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4"/>
      <c r="D1111" s="894"/>
      <c r="E1111" s="893"/>
      <c r="F1111" s="893"/>
      <c r="G1111" s="893"/>
      <c r="H1111" s="893"/>
      <c r="I1111" s="89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4"/>
      <c r="D1112" s="894"/>
      <c r="E1112" s="893"/>
      <c r="F1112" s="893"/>
      <c r="G1112" s="893"/>
      <c r="H1112" s="893"/>
      <c r="I1112" s="89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4"/>
      <c r="D1113" s="894"/>
      <c r="E1113" s="893"/>
      <c r="F1113" s="893"/>
      <c r="G1113" s="893"/>
      <c r="H1113" s="893"/>
      <c r="I1113" s="89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4"/>
      <c r="D1114" s="894"/>
      <c r="E1114" s="893"/>
      <c r="F1114" s="893"/>
      <c r="G1114" s="893"/>
      <c r="H1114" s="893"/>
      <c r="I1114" s="89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4"/>
      <c r="D1115" s="894"/>
      <c r="E1115" s="893"/>
      <c r="F1115" s="893"/>
      <c r="G1115" s="893"/>
      <c r="H1115" s="893"/>
      <c r="I1115" s="89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4"/>
      <c r="D1116" s="894"/>
      <c r="E1116" s="893"/>
      <c r="F1116" s="893"/>
      <c r="G1116" s="893"/>
      <c r="H1116" s="893"/>
      <c r="I1116" s="89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4"/>
      <c r="D1117" s="894"/>
      <c r="E1117" s="893"/>
      <c r="F1117" s="893"/>
      <c r="G1117" s="893"/>
      <c r="H1117" s="893"/>
      <c r="I1117" s="89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4"/>
      <c r="D1118" s="894"/>
      <c r="E1118" s="893"/>
      <c r="F1118" s="893"/>
      <c r="G1118" s="893"/>
      <c r="H1118" s="893"/>
      <c r="I1118" s="89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4"/>
      <c r="D1119" s="894"/>
      <c r="E1119" s="261"/>
      <c r="F1119" s="893"/>
      <c r="G1119" s="893"/>
      <c r="H1119" s="893"/>
      <c r="I1119" s="89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4"/>
      <c r="D1120" s="894"/>
      <c r="E1120" s="893"/>
      <c r="F1120" s="893"/>
      <c r="G1120" s="893"/>
      <c r="H1120" s="893"/>
      <c r="I1120" s="89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4"/>
      <c r="D1121" s="894"/>
      <c r="E1121" s="893"/>
      <c r="F1121" s="893"/>
      <c r="G1121" s="893"/>
      <c r="H1121" s="893"/>
      <c r="I1121" s="89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4"/>
      <c r="D1122" s="894"/>
      <c r="E1122" s="893"/>
      <c r="F1122" s="893"/>
      <c r="G1122" s="893"/>
      <c r="H1122" s="893"/>
      <c r="I1122" s="89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4"/>
      <c r="D1123" s="894"/>
      <c r="E1123" s="893"/>
      <c r="F1123" s="893"/>
      <c r="G1123" s="893"/>
      <c r="H1123" s="893"/>
      <c r="I1123" s="89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4"/>
      <c r="D1124" s="894"/>
      <c r="E1124" s="893"/>
      <c r="F1124" s="893"/>
      <c r="G1124" s="893"/>
      <c r="H1124" s="893"/>
      <c r="I1124" s="89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4"/>
      <c r="D1125" s="894"/>
      <c r="E1125" s="893"/>
      <c r="F1125" s="893"/>
      <c r="G1125" s="893"/>
      <c r="H1125" s="893"/>
      <c r="I1125" s="89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4"/>
      <c r="D1126" s="894"/>
      <c r="E1126" s="893"/>
      <c r="F1126" s="893"/>
      <c r="G1126" s="893"/>
      <c r="H1126" s="893"/>
      <c r="I1126" s="89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4"/>
      <c r="D1127" s="894"/>
      <c r="E1127" s="893"/>
      <c r="F1127" s="893"/>
      <c r="G1127" s="893"/>
      <c r="H1127" s="893"/>
      <c r="I1127" s="89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4"/>
      <c r="D1128" s="894"/>
      <c r="E1128" s="893"/>
      <c r="F1128" s="893"/>
      <c r="G1128" s="893"/>
      <c r="H1128" s="893"/>
      <c r="I1128" s="89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4"/>
      <c r="D1129" s="894"/>
      <c r="E1129" s="893"/>
      <c r="F1129" s="893"/>
      <c r="G1129" s="893"/>
      <c r="H1129" s="893"/>
      <c r="I1129" s="89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4"/>
      <c r="D1130" s="894"/>
      <c r="E1130" s="893"/>
      <c r="F1130" s="893"/>
      <c r="G1130" s="893"/>
      <c r="H1130" s="893"/>
      <c r="I1130" s="89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4"/>
      <c r="D1131" s="894"/>
      <c r="E1131" s="893"/>
      <c r="F1131" s="893"/>
      <c r="G1131" s="893"/>
      <c r="H1131" s="893"/>
      <c r="I1131" s="89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50" max="49" man="1"/>
    <brk id="68" max="49" man="1"/>
    <brk id="440" max="49" man="1"/>
    <brk id="553" max="49" man="1"/>
    <brk id="727" max="49" man="1"/>
    <brk id="735" max="49" man="1"/>
    <brk id="778" max="49" man="1"/>
    <brk id="86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6"/>
      <c r="AA51" s="417"/>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57">
        <v>1</v>
      </c>
      <c r="B4" s="105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57">
        <v>1</v>
      </c>
      <c r="B37" s="105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57">
        <v>1</v>
      </c>
      <c r="B70" s="105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2019-06-04T11:27:07Z</cp:lastPrinted>
  <dcterms:created xsi:type="dcterms:W3CDTF">2012-03-13T00:50:25Z</dcterms:created>
  <dcterms:modified xsi:type="dcterms:W3CDTF">2019-07-09T01:11:30Z</dcterms:modified>
</cp:coreProperties>
</file>