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82E634E2-D61D-4279-80E4-480931D093FB}"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<sst xmlns="http://schemas.openxmlformats.org/spreadsheetml/2006/main" count="3000" uniqueCount="680">
  <si>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</si>
  <si>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</si>
  <si>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</si>
  <si>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</si>
  <si>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</si>
  <si>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</si>
  <si>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</si>
  <si>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</si>
  <si>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</si>
  <si>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</si>
  <si>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</si>
  <si>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</si>
  <si>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</si>
  <si>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</si>
  <si>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</si>
  <si>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</si>
  <si>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</si>
  <si>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</si>
  <si>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</si>
  <si>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</si>
  <si>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</si>
  <si>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</si>
  <si>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</si>
  <si>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</si>
  <si>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</si>
  <si>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</si>
  <si>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</si>
  <si>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</si>
  <si>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</si>
  <si>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</si>
  <si>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</si>
  <si>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</si>
  <si>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</si>
  <si>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</si>
  <si>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</si>
  <si>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</si>
  <si>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</si>
  <si>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</si>
  <si>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</si>
  <si>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</si>
  <si>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</si>
  <si>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</si>
  <si>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</si>
  <si>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</si>
  <si>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</si>
  <si>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</si>
  <si>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</si>
  <si>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</si>
  <si>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</si>
  <si>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</si>
  <si>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</si>
  <si>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</si>
  <si>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</si>
  <si>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</si>
  <si>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</si>
  <si>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</si>
  <si>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</si>
  <si>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</si>
  <si>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</si>
  <si>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</si>
  <si>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</si>
  <si>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</si>
  <si>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</si>
  <si>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</si>
  <si>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</si>
  <si>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</si>
  <si>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</si>
  <si>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</si>
  <si>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</si>
  <si>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</si>
  <si>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</si>
  <si>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</si>
  <si>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</si>
  <si>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</si>
  <si>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</si>
  <si>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</si>
  <si>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</si>
  <si>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</si>
  <si>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</si>
  <si>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</si>
  <si>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</si>
  <si>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</si>
  <si>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</si>
  <si>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</si>
  <si>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</si>
  <si>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</si>
  <si>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</si>
  <si>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</si>
  <si>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</si>
  <si>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</si>
  <si>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</si>
  <si>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</si>
  <si>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</si>
  <si>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</si>
  <si>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</si>
  <si>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</si>
  <si>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</si>
  <si>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</si>
  <si>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</si>
  <si>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</si>
  <si>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</si>
  <si>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</si>
  <si>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</si>
  <si>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</si>
  <si>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</si>
  <si>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</si>
  <si>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</si>
  <si>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</si>
  <si>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</si>
  <si>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</si>
  <si>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</si>
  <si>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</si>
  <si>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</si>
  <si>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</si>
  <si>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</si>
  <si>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</si>
  <si>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</si>
  <si>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</si>
  <si>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</si>
  <si>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</si>
  <si>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</si>
  <si>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</si>
  <si>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</si>
  <si>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</si>
  <si>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</si>
  <si>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</si>
  <si>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</si>
  <si>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</si>
  <si>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</si>
  <si>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</si>
  <si>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</si>
  <si>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</si>
  <si>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</si>
  <si>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</si>
  <si>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</si>
  <si>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</si>
  <si>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</si>
  <si>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</si>
  <si>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</si>
  <si>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</si>
  <si>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</si>
  <si>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</si>
  <si>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</si>
  <si>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</si>
  <si>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</si>
  <si>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</si>
  <si>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</si>
  <si>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</si>
  <si>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</si>
  <si>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</si>
  <si>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</si>
  <si>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</si>
  <si>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</si>
  <si>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</si>
  <si>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</si>
  <si>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</si>
  <si>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</si>
  <si>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</si>
  <si>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</si>
  <si>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</si>
  <si>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</si>
  <si>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</si>
  <si>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</si>
  <si>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</si>
  <si>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</si>
  <si>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</si>
  <si>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</si>
  <si>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</si>
  <si>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</si>
  <si>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</si>
  <si>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</si>
  <si>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</si>
  <si>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</si>
  <si>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</si>
  <si>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</si>
  <si>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</si>
  <si>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</si>
  <si>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</si>
  <si>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</si>
  <si>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</si>
  <si>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</si>
  <si>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</si>
  <si>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</si>
  <si>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</si>
  <si>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</si>
  <si>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</si>
  <si>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</si>
  <si>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</si>
  <si>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</si>
  <si>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</si>
  <si>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</si>
  <si>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</si>
  <si>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</si>
  <si>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</si>
  <si>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</si>
  <si>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</si>
  <si>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</si>
  <si>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</si>
  <si>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</si>
  <si>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</si>
  <si>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</si>
  <si>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</si>
  <si>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</si>
  <si>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</si>
  <si>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</si>
  <si>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</si>
  <si>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</si>
  <si>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</si>
  <si>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</si>
  <si>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</si>
  <si>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</si>
  <si>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</si>
  <si>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</si>
  <si>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</si>
  <si>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</si>
  <si>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</si>
  <si>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</si>
  <si>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</si>
  <si>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</si>
  <si>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</si>
  <si>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</si>
  <si>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</si>
  <si>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</si>
  <si>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</si>
  <si>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</si>
  <si>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</si>
  <si>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</si>
  <si>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</si>
  <si>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</si>
  <si>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</si>
  <si>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</si>
  <si>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</si>
  <si>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</si>
  <si>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</si>
  <si>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</si>
  <si>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</si>
  <si>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</si>
  <si>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</si>
  <si>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</si>
  <si>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</si>
  <si>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</si>
  <si>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</si>
  <si>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</si>
  <si>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</si>
  <si>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</si>
  <si>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</si>
  <si>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</si>
  <si>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</si>
  <si>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</si>
  <si>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</si>
  <si>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</si>
  <si>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</si>
  <si>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</si>
  <si>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</si>
  <si>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</si>
  <si>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</si>
  <si>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</si>
  <si>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</si>
  <si>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</si>
  <si>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</si>
  <si>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</si>
  <si>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</si>
  <si>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</si>
  <si>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</si>
  <si>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</si>
  <si>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</si>
  <si>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</si>
  <si>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</si>
  <si>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</si>
  <si>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</si>
  <si>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</si>
  <si>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</si>
  <si>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</si>
  <si>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</si>
  <si>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</si>
  <si>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</si>
  <si>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</si>
  <si>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</si>
  <si>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</si>
  <si>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</si>
  <si>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</si>
  <si>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</si>
  <si>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</si>
  <si>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</si>
  <si>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</si>
  <si>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</si>
  <si>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</si>
  <si>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</si>
  <si>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</si>
  <si>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</si>
  <si>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</si>
  <si>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</si>
  <si>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</si>
  <si>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</si>
  <si>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</si>
  <si>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</si>
  <si>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</si>
  <si>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</si>
  <si>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</si>
  <si>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</si>
  <si>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</si>
  <si>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</si>
  <si>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</si>
  <si>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</si>
  <si>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</si>
  <si>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</si>
  <si>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</si>
  <si>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</si>
  <si>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</si>
  <si>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</si>
  <si>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</si>
  <si>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</si>
  <si>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</si>
  <si>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</si>
  <si>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</si>
  <si>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</si>
  <si>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</si>
  <si>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</si>
  <si>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</si>
  <si>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</si>
  <si>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</si>
  <si>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</si>
  <si>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</si>
  <si>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</si>
  <si>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</si>
  <si>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</si>
  <si>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</si>
  <si>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</si>
  <si>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</si>
  <si>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</si>
  <si>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</si>
  <si>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</si>
  <si>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</si>
  <si>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</si>
  <si>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</si>
  <si>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</si>
  <si>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</si>
  <si>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</si>
  <si>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</si>
  <si>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</si>
  <si>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</si>
  <si>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</si>
  <si>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</si>
  <si>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</si>
  <si>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</si>
  <si>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</si>
  <si>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</si>
  <si>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</si>
  <si>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</si>
  <si>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</si>
  <si>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</si>
  <si>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</si>
  <si>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</si>
  <si>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</si>
  <si>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</si>
  <si>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</si>
  <si>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</si>
  <si>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</si>
  <si>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</si>
  <si>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</si>
  <si>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</si>
  <si>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</si>
  <si>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</si>
  <si>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</si>
  <si>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</si>
  <si>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</si>
  <si>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</si>
  <si>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</si>
  <si>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</si>
  <si>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</si>
  <si>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</si>
  <si>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</si>
  <si>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</si>
  <si>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</si>
  <si>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</si>
  <si>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</si>
  <si>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</si>
  <si>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</si>
  <si>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</si>
  <si>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</si>
  <si>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</si>
  <si>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</si>
  <si>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</si>
  <si>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</si>
  <si>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</si>
  <si>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</si>
  <si>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</si>
  <si>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</si>
  <si>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</si>
  <si>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</si>
  <si>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</si>
  <si>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</si>
  <si>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</si>
  <si>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</si>
  <si>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</si>
  <si>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</si>
  <si>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</si>
  <si>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</si>
  <si>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</si>
  <si>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</si>
  <si>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</si>
  <si>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</si>
  <si>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</si>
  <si>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</si>
  <si>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</si>
  <si>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</si>
  <si>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</si>
  <si>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</si>
  <si>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</si>
  <si>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</si>
  <si>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</si>
  <si>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</si>
  <si>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</si>
  <si>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</si>
  <si>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</si>
  <si>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</si>
  <si>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</si>
  <si>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</si>
  <si>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</si>
  <si>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</si>
  <si>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</si>
  <si>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</si>
  <si>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</si>
  <si>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</si>
  <si>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</si>
  <si>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</si>
  <si>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</si>
  <si>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</si>
  <si>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</si>
  <si>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</si>
  <si>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</si>
  <si>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</si>
  <si>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</si>
  <si>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</si>
  <si>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</si>
  <si>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</si>
  <si>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</si>
  <si>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</si>
  <si>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</si>
  <si>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</si>
  <si>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</si>
  <si>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</si>
  <si>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</si>
  <si>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</si>
  <si>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</si>
  <si>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</si>
  <si>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</si>
  <si>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</si>
  <si>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</si>
  <si>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</si>
  <si>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</si>
  <si>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</si>
  <si>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</si>
  <si>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</si>
  <si>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</si>
  <si>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</si>
  <si>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</si>
  <si>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</si>
  <si>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</si>
  <si>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</si>
  <si>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</si>
  <si>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</si>
  <si>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</si>
  <si>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</si>
  <si>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</si>
  <si>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</si>
  <si>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</si>
  <si>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</si>
  <si>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</si>
  <si>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</si>
  <si>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</si>
  <si>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</si>
  <si>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</si>
  <si>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</si>
  <si>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</si>
  <si>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</si>
  <si>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</si>
  <si>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</si>
  <si>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</si>
  <si>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</si>
  <si>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</si>
  <si>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</si>
  <si>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</si>
  <si>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</si>
  <si>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</si>
  <si>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</si>
  <si>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</si>
  <si>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</si>
  <si>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</si>
  <si>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</si>
  <si>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</si>
  <si>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</si>
  <si>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</si>
  <si>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</si>
  <si>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</si>
  <si>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</si>
  <si>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</si>
  <si>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</si>
  <si>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</si>
  <si>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</si>
  <si>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</si>
  <si>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</si>
  <si>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</si>
  <si>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</si>
  <si>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</si>
  <si>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</si>
  <si>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</si>
  <si>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</si>
  <si>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</si>
  <si>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</si>
  <si>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</si>
  <si>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</si>
  <si>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</si>
  <si>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</si>
  <si>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</si>
  <si>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</si>
  <si>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</si>
  <si>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</si>
  <si>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</si>
  <si>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</si>
  <si>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</si>
  <si>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</si>
  <si>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</si>
  <si>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</si>
  <si>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</si>
  <si>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</si>
  <si>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</si>
  <si>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</si>
  <si>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</si>
  <si>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</si>
  <si>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</si>
  <si>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</si>
  <si>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</si>
  <si>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</si>
  <si>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</si>
  <si>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</si>
  <si>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</si>
  <si>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</si>
  <si>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</si>
  <si>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</si>
  <si>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</si>
  <si>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</si>
  <si>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</si>
  <si>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</si>
  <si>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</si>
  <si>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</si>
  <si>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</si>
  <si>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</si>
  <si>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</si>
  <si>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</si>
  <si>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</si>
  <si>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</si>
  <si>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</si>
  <si>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</si>
  <si>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</si>
  <si>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</si>
  <si>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</si>
  <si>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</si>
  <si>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</si>
  <si>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</si>
  <si>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</si>
  <si>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</si>
  <si>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</si>
  <si>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</si>
  <si>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</si>
  <si>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</si>
  <si>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</si>
  <si>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</si>
  <si>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</si>
  <si>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</si>
  <si>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</si>
  <si>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</si>
  <si>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終了予定なし</t>
    <phoneticPr fontId="5"/>
  </si>
  <si>
    <t>文部科学省</t>
    <phoneticPr fontId="5"/>
  </si>
  <si>
    <t>昭和４３年度</t>
    <phoneticPr fontId="5"/>
  </si>
  <si>
    <t>オリンピック競技大会及びパラリンピック競技大会優秀者顕彰規定第2条、スポーツ功労者顕彰規定第2条</t>
    <phoneticPr fontId="5"/>
  </si>
  <si>
    <t>第2期スポーツ基本計画（平成29年3月24日策定）
スポーツ立国戦略（平成22年8月26日策定）
スポーツ振興基本計画（平成18年9月21日改定）</t>
    <phoneticPr fontId="5"/>
  </si>
  <si>
    <t>-</t>
    <phoneticPr fontId="5"/>
  </si>
  <si>
    <t>-</t>
    <phoneticPr fontId="5"/>
  </si>
  <si>
    <t>-</t>
    <phoneticPr fontId="5"/>
  </si>
  <si>
    <t>-</t>
    <phoneticPr fontId="5"/>
  </si>
  <si>
    <t>-</t>
    <phoneticPr fontId="5"/>
  </si>
  <si>
    <t>庁費</t>
    <phoneticPr fontId="5"/>
  </si>
  <si>
    <t>職員旅費</t>
  </si>
  <si>
    <t>委員等旅費</t>
  </si>
  <si>
    <t>諸謝金</t>
  </si>
  <si>
    <t>夏季オリンピック競技大会において過去最高の金メダル獲得数を目指す</t>
    <phoneticPr fontId="5"/>
  </si>
  <si>
    <t>金メダル獲得数</t>
  </si>
  <si>
    <t>金メダル獲得数</t>
    <phoneticPr fontId="5"/>
  </si>
  <si>
    <t>個</t>
  </si>
  <si>
    <t>個</t>
    <phoneticPr fontId="5"/>
  </si>
  <si>
    <t>個</t>
    <phoneticPr fontId="5"/>
  </si>
  <si>
    <t>第2期スポーツ基本計画（平成29年3月24日策定）</t>
  </si>
  <si>
    <t>第2期スポーツ基本計画（平成29年3月24日策定）</t>
    <phoneticPr fontId="5"/>
  </si>
  <si>
    <t>冬季オリンピック競技大会において過去最高の金メダル獲得数を目指す</t>
    <phoneticPr fontId="5"/>
  </si>
  <si>
    <t>個</t>
    <phoneticPr fontId="5"/>
  </si>
  <si>
    <t>夏季パラリンピック競技大会において過去最高の金メダル獲得数を目指す</t>
  </si>
  <si>
    <t>冬季パラリンピック競技大会において過去最高の金メダル獲得数を目指す</t>
  </si>
  <si>
    <t>競技スポーツ指導者等の顕彰式の開催</t>
    <phoneticPr fontId="5"/>
  </si>
  <si>
    <t>委託事業選定委員会等の開催</t>
    <phoneticPr fontId="5"/>
  </si>
  <si>
    <t>競技スポーツ指導者等の顕彰執行額／顕彰式開催数</t>
    <phoneticPr fontId="5"/>
  </si>
  <si>
    <t>　　円</t>
  </si>
  <si>
    <t>　　円</t>
    <phoneticPr fontId="5"/>
  </si>
  <si>
    <t>　　円/回</t>
    <phoneticPr fontId="5"/>
  </si>
  <si>
    <t>17,168,290/4</t>
    <phoneticPr fontId="5"/>
  </si>
  <si>
    <t>15,068,000/4</t>
    <phoneticPr fontId="5"/>
  </si>
  <si>
    <t>委託事業選定委員会等執行額／選定委員会等開催数</t>
    <phoneticPr fontId="5"/>
  </si>
  <si>
    <t>543,100/7</t>
  </si>
  <si>
    <t>2,230,000/12</t>
  </si>
  <si>
    <t>／　　　　　　　　　　　　　　</t>
    <phoneticPr fontId="5"/>
  </si>
  <si>
    <t>　　/</t>
    <phoneticPr fontId="5"/>
  </si>
  <si>
    <t>　　/</t>
    <phoneticPr fontId="5"/>
  </si>
  <si>
    <t>オリンピック競技大会における金メダル数（夏季）</t>
    <phoneticPr fontId="5"/>
  </si>
  <si>
    <t>オリンピック競技大会における金メダル数（冬季）</t>
  </si>
  <si>
    <t>パラリンピック競技大会における金メダル数（夏季）</t>
  </si>
  <si>
    <t>パラリンピック競技大会における金メダル数（冬季）</t>
  </si>
  <si>
    <t>-</t>
    <phoneticPr fontId="5"/>
  </si>
  <si>
    <t>スポーツを通じた国際的な交流や貢献は、国際相互理解を促進し、国際平和に大きく貢献するものであり、的確に国民のニーズを反映している。</t>
    <phoneticPr fontId="5"/>
  </si>
  <si>
    <t>国が定める顕彰制度に基づいた式典の開催、国の委託事業を審査する選定委員会等の経費であるので国が実施する必要がある。</t>
    <phoneticPr fontId="5"/>
  </si>
  <si>
    <t>スポーツ基本計画においてその必要性が明記されるなど、政策の優先度が極めて高い事業である。</t>
    <phoneticPr fontId="5"/>
  </si>
  <si>
    <t>選定にあたっては、見積もり合わせ等によりその妥当性や競争性を確保しており、妥当である。</t>
    <phoneticPr fontId="5"/>
  </si>
  <si>
    <t>表彰等に直接必要な経費に限定して支出しているため、妥当である。</t>
    <phoneticPr fontId="5"/>
  </si>
  <si>
    <t>会議を省内で開催するなど、コスト削減に努めている。</t>
    <phoneticPr fontId="5"/>
  </si>
  <si>
    <t>記念品（銀盃）の作成業務は、優秀な功績を収めた選手・指導者をたたえるために必要なものである。</t>
    <phoneticPr fontId="5"/>
  </si>
  <si>
    <t>執行については見積もり合わせの数を増やすなど、より一層のコスト削減を図っている。</t>
    <phoneticPr fontId="5"/>
  </si>
  <si>
    <t>事業実施に当たっては、競争性を確保することでコストの削減につなげた。</t>
    <phoneticPr fontId="5"/>
  </si>
  <si>
    <t>活動実績についても事業の適正・効率的な執行に努めることで、当初見込み以上の実績をあげている。</t>
    <phoneticPr fontId="5"/>
  </si>
  <si>
    <t>361</t>
    <phoneticPr fontId="5"/>
  </si>
  <si>
    <t>356</t>
    <phoneticPr fontId="5"/>
  </si>
  <si>
    <t>385</t>
    <phoneticPr fontId="5"/>
  </si>
  <si>
    <t>348</t>
    <phoneticPr fontId="5"/>
  </si>
  <si>
    <t>341</t>
    <phoneticPr fontId="5"/>
  </si>
  <si>
    <t>333</t>
    <phoneticPr fontId="5"/>
  </si>
  <si>
    <t>313</t>
    <phoneticPr fontId="5"/>
  </si>
  <si>
    <t>文部科学省</t>
    <phoneticPr fontId="5"/>
  </si>
  <si>
    <t>11　スポーツの振興</t>
    <phoneticPr fontId="5"/>
  </si>
  <si>
    <t>11-3 国際競技力の向上に向けた強力で持続可能な人材育成や環境整備</t>
    <phoneticPr fontId="5"/>
  </si>
  <si>
    <t>競技力向上支援体制の充実</t>
    <phoneticPr fontId="5"/>
  </si>
  <si>
    <t>スポーツ庁</t>
    <phoneticPr fontId="5"/>
  </si>
  <si>
    <t>競技スポーツ課</t>
    <phoneticPr fontId="5"/>
  </si>
  <si>
    <t>-</t>
    <phoneticPr fontId="5"/>
  </si>
  <si>
    <t>競技スポーツ課長
平野　誠</t>
    <rPh sb="6" eb="7">
      <t>カ</t>
    </rPh>
    <rPh sb="7" eb="8">
      <t>チョウ</t>
    </rPh>
    <rPh sb="9" eb="11">
      <t>ヒラノ</t>
    </rPh>
    <rPh sb="12" eb="13">
      <t>マコト</t>
    </rPh>
    <phoneticPr fontId="5"/>
  </si>
  <si>
    <t>-</t>
    <phoneticPr fontId="5"/>
  </si>
  <si>
    <t>-</t>
    <phoneticPr fontId="5"/>
  </si>
  <si>
    <t>-</t>
    <phoneticPr fontId="5"/>
  </si>
  <si>
    <t>-</t>
    <phoneticPr fontId="5"/>
  </si>
  <si>
    <t>-</t>
    <phoneticPr fontId="5"/>
  </si>
  <si>
    <t>-</t>
    <phoneticPr fontId="5"/>
  </si>
  <si>
    <t>14,759,000/3</t>
    <phoneticPr fontId="5"/>
  </si>
  <si>
    <t>14,881,000/3</t>
    <phoneticPr fontId="5"/>
  </si>
  <si>
    <t>2,360,000/12</t>
    <phoneticPr fontId="5"/>
  </si>
  <si>
    <t>2,345,000/12</t>
    <phoneticPr fontId="5"/>
  </si>
  <si>
    <t>-</t>
    <phoneticPr fontId="5"/>
  </si>
  <si>
    <t>無</t>
  </si>
  <si>
    <t>‐</t>
  </si>
  <si>
    <t>成果目標については、第2期スポーツ基本計画等から設定を行い、成果実績が成果目標に見合ったものとなるように努めることとしている。</t>
    <rPh sb="0" eb="2">
      <t>セイカ</t>
    </rPh>
    <rPh sb="2" eb="4">
      <t>モクヒョウ</t>
    </rPh>
    <rPh sb="10" eb="11">
      <t>ダイ</t>
    </rPh>
    <rPh sb="12" eb="13">
      <t>キ</t>
    </rPh>
    <rPh sb="17" eb="19">
      <t>キホン</t>
    </rPh>
    <rPh sb="19" eb="21">
      <t>ケイカク</t>
    </rPh>
    <rPh sb="21" eb="22">
      <t>トウ</t>
    </rPh>
    <rPh sb="24" eb="26">
      <t>セッテイ</t>
    </rPh>
    <rPh sb="27" eb="28">
      <t>オコナ</t>
    </rPh>
    <rPh sb="30" eb="32">
      <t>セイカ</t>
    </rPh>
    <rPh sb="32" eb="34">
      <t>ジッセキ</t>
    </rPh>
    <rPh sb="35" eb="37">
      <t>セイカ</t>
    </rPh>
    <rPh sb="37" eb="39">
      <t>モクヒョウ</t>
    </rPh>
    <rPh sb="40" eb="42">
      <t>ミア</t>
    </rPh>
    <rPh sb="52" eb="53">
      <t>ツト</t>
    </rPh>
    <phoneticPr fontId="5"/>
  </si>
  <si>
    <t>・活動実績については、当初見込みと差はあるが、国際競技大会において優秀な成果を挙げた者に対しては漏れなく顕彰しており、技術審査委員会においても予定どおり事業の選定・評価等を実施することができたため、事業の目的は達成している。
・予算の執行については、見積もり合わせ等により適正な執行に努めるとともに、その妥当性や競争性を確保したことで、コストの削減につながった。</t>
    <rPh sb="1" eb="3">
      <t>カツドウ</t>
    </rPh>
    <rPh sb="3" eb="5">
      <t>ジッセキ</t>
    </rPh>
    <rPh sb="11" eb="13">
      <t>トウショ</t>
    </rPh>
    <rPh sb="13" eb="15">
      <t>ミコ</t>
    </rPh>
    <rPh sb="17" eb="18">
      <t>サ</t>
    </rPh>
    <rPh sb="23" eb="25">
      <t>コクサイ</t>
    </rPh>
    <rPh sb="25" eb="27">
      <t>キョウギ</t>
    </rPh>
    <rPh sb="27" eb="29">
      <t>タイカイ</t>
    </rPh>
    <rPh sb="33" eb="35">
      <t>ユウシュウ</t>
    </rPh>
    <rPh sb="36" eb="38">
      <t>セイカ</t>
    </rPh>
    <rPh sb="39" eb="40">
      <t>ア</t>
    </rPh>
    <rPh sb="42" eb="43">
      <t>モノ</t>
    </rPh>
    <rPh sb="44" eb="45">
      <t>タイ</t>
    </rPh>
    <rPh sb="48" eb="49">
      <t>モ</t>
    </rPh>
    <rPh sb="52" eb="54">
      <t>ケンショウ</t>
    </rPh>
    <rPh sb="59" eb="61">
      <t>ギジュツ</t>
    </rPh>
    <rPh sb="61" eb="63">
      <t>シンサ</t>
    </rPh>
    <rPh sb="63" eb="66">
      <t>イインカイ</t>
    </rPh>
    <rPh sb="71" eb="73">
      <t>ヨテイ</t>
    </rPh>
    <rPh sb="76" eb="78">
      <t>ジギョウ</t>
    </rPh>
    <rPh sb="79" eb="81">
      <t>センテイ</t>
    </rPh>
    <rPh sb="82" eb="84">
      <t>ヒョウカ</t>
    </rPh>
    <rPh sb="84" eb="85">
      <t>トウ</t>
    </rPh>
    <rPh sb="86" eb="88">
      <t>ジッシ</t>
    </rPh>
    <rPh sb="99" eb="101">
      <t>ジギョウ</t>
    </rPh>
    <rPh sb="102" eb="104">
      <t>モクテキ</t>
    </rPh>
    <rPh sb="105" eb="107">
      <t>タッセイ</t>
    </rPh>
    <rPh sb="114" eb="116">
      <t>ヨサン</t>
    </rPh>
    <rPh sb="117" eb="119">
      <t>シッコウ</t>
    </rPh>
    <rPh sb="125" eb="127">
      <t>ミツモリ</t>
    </rPh>
    <rPh sb="129" eb="130">
      <t>ア</t>
    </rPh>
    <rPh sb="132" eb="133">
      <t>トウ</t>
    </rPh>
    <rPh sb="136" eb="138">
      <t>テキセイ</t>
    </rPh>
    <rPh sb="139" eb="141">
      <t>シッコウ</t>
    </rPh>
    <rPh sb="142" eb="143">
      <t>ツト</t>
    </rPh>
    <rPh sb="152" eb="155">
      <t>ダトウセイ</t>
    </rPh>
    <rPh sb="156" eb="159">
      <t>キョウソウセイ</t>
    </rPh>
    <rPh sb="160" eb="162">
      <t>カクホ</t>
    </rPh>
    <rPh sb="172" eb="174">
      <t>サクゲン</t>
    </rPh>
    <phoneticPr fontId="5"/>
  </si>
  <si>
    <t>予備費等欄の「5百万円」については、同一事項内の他事業からの流用。
スポーツ基本計画ＵＲＬ　http://www.mext.go.jp/a_menu/sports/plan/
スポーツ立国戦略ＵＲＬ　http://www.mext.go.jp/a_menu/sports/rikkoku/1297182.htm
スポーツ振興基本計画ＵＲＬ　http://www.mext.go.jp/a_menu/sports/plan/06031014.htm</t>
    <phoneticPr fontId="5"/>
  </si>
  <si>
    <t>A.オリエンタルトレーディング株式会社</t>
    <rPh sb="15" eb="19">
      <t>カブシキガイシャ</t>
    </rPh>
    <phoneticPr fontId="5"/>
  </si>
  <si>
    <t>オリエンタルトレーディング株式会社</t>
    <phoneticPr fontId="5"/>
  </si>
  <si>
    <t>（１）競技スポーツ指導者等の顕彰
　オリンピック等国際競技大会において優秀な成果を挙げた者等に対する顕彰・表彰制度を設け、競技スポーツの振興に資する。
（２）委託事業選定委員会等
　競技力の向上に関する事業の実施に当たって、効果的な事業内容の検討を行う。</t>
    <phoneticPr fontId="5"/>
  </si>
  <si>
    <t>（１）競技スポーツ指導者等の顕彰
　オリンピック等国際競技大会にいて優秀な成績を挙げるなど、我が国のスポーツの振興に貢献した者等に対し、文部科学大臣が顕彰・表彰を行う。
（２）委託事業選定委員会等
　我が国の国際競技力の向上及びスポーツの振興のための事業を委託するに当たり、外部有識者で構成するスポーツ庁競技スポーツ課等技術審査委員会を設置し、調査審議することにより、最適な事業を選定等をする。</t>
    <phoneticPr fontId="5"/>
  </si>
  <si>
    <t>競技スポーツ指導者等の顕彰は、オリンピックをはじめとした国際競技大会において優秀な成績を収めた選手やその指導者に対し表彰を行うものであり、当該表彰制度は選手のモチベーション向上の一助になっており、オリンピック・パラリンピック競技大会でのメダル獲得に寄与するものである。また、委託事業選定委員会においては外部有識者の意見を取り入れ公正に競技力向上に関する事業の委託先を選定するなど、オリンピック・パラリンピック競技大会でのメダル獲得に寄与するものとなっている。</t>
    <phoneticPr fontId="5"/>
  </si>
  <si>
    <t>顕彰式会場の借上げ/設営</t>
    <phoneticPr fontId="5"/>
  </si>
  <si>
    <t>B.株式会社そごう・西武</t>
    <rPh sb="2" eb="6">
      <t>カブシキガイシャ</t>
    </rPh>
    <rPh sb="10" eb="12">
      <t>セイブ</t>
    </rPh>
    <phoneticPr fontId="5"/>
  </si>
  <si>
    <t>C.株式会社八芳園</t>
    <phoneticPr fontId="5"/>
  </si>
  <si>
    <t>記念品（フォトフレーム）作成（競技スポーツ指導者等の顕彰）</t>
    <phoneticPr fontId="5"/>
  </si>
  <si>
    <t>株式会社八芳園</t>
    <phoneticPr fontId="5"/>
  </si>
  <si>
    <t>顕彰式に係る会場の借上げと設営</t>
    <phoneticPr fontId="5"/>
  </si>
  <si>
    <t>-</t>
    <phoneticPr fontId="5"/>
  </si>
  <si>
    <t>株式会社そごう・西武</t>
    <rPh sb="0" eb="4">
      <t>カブシキガイシャ</t>
    </rPh>
    <rPh sb="8" eb="10">
      <t>セイブ</t>
    </rPh>
    <phoneticPr fontId="5"/>
  </si>
  <si>
    <t>記念品（銀盃）作成（競技スポーツ指導者等の顕彰）</t>
    <phoneticPr fontId="5"/>
  </si>
  <si>
    <t>記念品（銀盃）作成（競技スポーツ指導者等の顕彰）</t>
    <rPh sb="0" eb="3">
      <t>キネンヒン</t>
    </rPh>
    <rPh sb="4" eb="5">
      <t>ギン</t>
    </rPh>
    <rPh sb="5" eb="6">
      <t>ハイ</t>
    </rPh>
    <rPh sb="7" eb="9">
      <t>サクセイ</t>
    </rPh>
    <rPh sb="10" eb="12">
      <t>キョウギ</t>
    </rPh>
    <rPh sb="16" eb="19">
      <t>シドウシャ</t>
    </rPh>
    <rPh sb="19" eb="20">
      <t>トウ</t>
    </rPh>
    <rPh sb="21" eb="23">
      <t>ケンショウ</t>
    </rPh>
    <phoneticPr fontId="5"/>
  </si>
  <si>
    <t>回</t>
    <rPh sb="0" eb="1">
      <t>カイ</t>
    </rPh>
    <phoneticPr fontId="5"/>
  </si>
  <si>
    <t>予算の執行については見積もり合わせの数を増やすなど、より一層のコスト削減を図りつつ、事業の効率性、有効性の確保に努める。</t>
    <rPh sb="0" eb="2">
      <t>ヨサン</t>
    </rPh>
    <rPh sb="3" eb="5">
      <t>シッコウ</t>
    </rPh>
    <rPh sb="10" eb="12">
      <t>ミツ</t>
    </rPh>
    <rPh sb="14" eb="15">
      <t>ア</t>
    </rPh>
    <rPh sb="18" eb="19">
      <t>カズ</t>
    </rPh>
    <rPh sb="20" eb="21">
      <t>フ</t>
    </rPh>
    <rPh sb="28" eb="30">
      <t>イッソウ</t>
    </rPh>
    <rPh sb="34" eb="36">
      <t>サクゲン</t>
    </rPh>
    <rPh sb="37" eb="38">
      <t>ハカ</t>
    </rPh>
    <rPh sb="42" eb="44">
      <t>ジギョウ</t>
    </rPh>
    <rPh sb="45" eb="48">
      <t>コウリツセイ</t>
    </rPh>
    <rPh sb="49" eb="52">
      <t>ユウコウセイ</t>
    </rPh>
    <rPh sb="53" eb="55">
      <t>カクホ</t>
    </rPh>
    <rPh sb="56" eb="57">
      <t>ツト</t>
    </rPh>
    <phoneticPr fontId="5"/>
  </si>
  <si>
    <t>見積もり合わせ等により、競争性を確保したことで、当初の見込みよりコストの削減につながった等による。</t>
    <rPh sb="24" eb="26">
      <t>トウショ</t>
    </rPh>
    <rPh sb="27" eb="29">
      <t>ミコ</t>
    </rPh>
    <rPh sb="44" eb="45">
      <t>トウ</t>
    </rPh>
    <phoneticPr fontId="5"/>
  </si>
  <si>
    <t>雑役務費</t>
    <rPh sb="0" eb="1">
      <t>ザツ</t>
    </rPh>
    <rPh sb="1" eb="3">
      <t>エキム</t>
    </rPh>
    <rPh sb="3" eb="4">
      <t>ヒ</t>
    </rPh>
    <phoneticPr fontId="5"/>
  </si>
  <si>
    <t>借損料</t>
    <rPh sb="0" eb="3">
      <t>シャクソンリョウ</t>
    </rPh>
    <phoneticPr fontId="5"/>
  </si>
  <si>
    <t>雑役務費</t>
    <rPh sb="0" eb="1">
      <t>ザツ</t>
    </rPh>
    <rPh sb="1" eb="4">
      <t>エキムヒ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</si>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</sst>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149680</xdr:colOff>
      <xdr:row>742</xdr:row>
      <xdr:rowOff>285750</xdr:rowOff>
    </xdr:from>
    <xdr:to>
      <xdr:col>47</xdr:col>
      <xdr:colOff>188817</xdr:colOff>
      <xdr:row>762</xdr:row>
      <xdr:rowOff>123075</xdr:rowOff>
    </xdr:to>
    <xdr:grpSp>
      <xdr:nvGrpSpPr>
        <xdr:cNvPr id="52" name="グループ化 51">
          <a:extLst>
            <a:ext uri="{FF2B5EF4-FFF2-40B4-BE49-F238E27FC236}">
              <a16:creationId xmlns:a16="http://schemas.microsoft.com/office/drawing/2014/main" id="{3614DBF2-E06A-4C70-B957-DF7E0FA6C4C5}"/>
            </a:ext>
          </a:extLst>
        </xdr:cNvPr>
        <xdr:cNvGrpSpPr/>
      </xdr:nvGrpSpPr>
      <xdr:grpSpPr>
        <a:xfrm>
          <a:off x="1986644" y="56047821"/>
          <a:ext cx="7795209" cy="7838325"/>
          <a:chOff x="2462528" y="48431824"/>
          <a:chExt cx="6891594" cy="6773770"/>
        </a:xfrm>
      </xdr:grpSpPr>
      <xdr:sp macro="" textlink="">
        <xdr:nvSpPr>
          <xdr:cNvPr id="53" name="正方形/長方形 52">
            <a:extLst>
              <a:ext uri="{FF2B5EF4-FFF2-40B4-BE49-F238E27FC236}">
                <a16:creationId xmlns:a16="http://schemas.microsoft.com/office/drawing/2014/main" id="{325A305F-B537-4F2D-8D46-121BC9CD485B}"/>
              </a:ext>
            </a:extLst>
          </xdr:cNvPr>
          <xdr:cNvSpPr/>
        </xdr:nvSpPr>
        <xdr:spPr>
          <a:xfrm>
            <a:off x="4168588" y="48499059"/>
            <a:ext cx="2734236" cy="9076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スポーツ庁　</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１４．６百万円</a:t>
            </a:r>
          </a:p>
        </xdr:txBody>
      </xdr:sp>
      <xdr:sp macro="" textlink="">
        <xdr:nvSpPr>
          <xdr:cNvPr id="54" name="正方形/長方形 53">
            <a:extLst>
              <a:ext uri="{FF2B5EF4-FFF2-40B4-BE49-F238E27FC236}">
                <a16:creationId xmlns:a16="http://schemas.microsoft.com/office/drawing/2014/main" id="{046193A4-B16B-444E-823D-FF51B59E2BE7}"/>
              </a:ext>
            </a:extLst>
          </xdr:cNvPr>
          <xdr:cNvSpPr/>
        </xdr:nvSpPr>
        <xdr:spPr>
          <a:xfrm>
            <a:off x="6925589" y="48543882"/>
            <a:ext cx="1707710" cy="874059"/>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5" name="右中かっこ 54">
            <a:extLst>
              <a:ext uri="{FF2B5EF4-FFF2-40B4-BE49-F238E27FC236}">
                <a16:creationId xmlns:a16="http://schemas.microsoft.com/office/drawing/2014/main" id="{59A56ABB-3C58-49CC-B209-474B2927A8F5}"/>
              </a:ext>
            </a:extLst>
          </xdr:cNvPr>
          <xdr:cNvSpPr/>
        </xdr:nvSpPr>
        <xdr:spPr>
          <a:xfrm>
            <a:off x="8550088" y="48431824"/>
            <a:ext cx="190500" cy="1075764"/>
          </a:xfrm>
          <a:prstGeom prst="rightBrace">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6" name="直線矢印コネクタ 55">
            <a:extLst>
              <a:ext uri="{FF2B5EF4-FFF2-40B4-BE49-F238E27FC236}">
                <a16:creationId xmlns:a16="http://schemas.microsoft.com/office/drawing/2014/main" id="{A68FE6AD-70DA-4A57-BDC6-7384180CEEBC}"/>
              </a:ext>
            </a:extLst>
          </xdr:cNvPr>
          <xdr:cNvCxnSpPr/>
        </xdr:nvCxnSpPr>
        <xdr:spPr>
          <a:xfrm flipH="1">
            <a:off x="3378798" y="52352075"/>
            <a:ext cx="11929" cy="686859"/>
          </a:xfrm>
          <a:prstGeom prst="straightConnector1">
            <a:avLst/>
          </a:prstGeom>
          <a:noFill/>
          <a:ln w="15875" cap="flat" cmpd="sng" algn="ctr">
            <a:solidFill>
              <a:sysClr val="windowText" lastClr="000000"/>
            </a:solidFill>
            <a:prstDash val="solid"/>
            <a:tailEnd type="triangle"/>
          </a:ln>
          <a:effectLst/>
        </xdr:spPr>
      </xdr:cxnSp>
      <xdr:cxnSp macro="">
        <xdr:nvCxnSpPr>
          <xdr:cNvPr id="57" name="直線矢印コネクタ 56">
            <a:extLst>
              <a:ext uri="{FF2B5EF4-FFF2-40B4-BE49-F238E27FC236}">
                <a16:creationId xmlns:a16="http://schemas.microsoft.com/office/drawing/2014/main" id="{36EF461B-D219-4717-B287-34E5A714977C}"/>
              </a:ext>
            </a:extLst>
          </xdr:cNvPr>
          <xdr:cNvCxnSpPr/>
        </xdr:nvCxnSpPr>
        <xdr:spPr>
          <a:xfrm>
            <a:off x="8468277" y="52340229"/>
            <a:ext cx="312" cy="715334"/>
          </a:xfrm>
          <a:prstGeom prst="straightConnector1">
            <a:avLst/>
          </a:prstGeom>
          <a:noFill/>
          <a:ln w="15875" cap="flat" cmpd="sng" algn="ctr">
            <a:solidFill>
              <a:sysClr val="windowText" lastClr="000000"/>
            </a:solidFill>
            <a:prstDash val="solid"/>
            <a:tailEnd type="triangle"/>
          </a:ln>
          <a:effectLst/>
        </xdr:spPr>
      </xdr:cxnSp>
      <xdr:sp macro="" textlink="">
        <xdr:nvSpPr>
          <xdr:cNvPr id="58" name="正方形/長方形 57">
            <a:extLst>
              <a:ext uri="{FF2B5EF4-FFF2-40B4-BE49-F238E27FC236}">
                <a16:creationId xmlns:a16="http://schemas.microsoft.com/office/drawing/2014/main" id="{9907101E-A253-47A6-B39A-6584ED538E42}"/>
              </a:ext>
            </a:extLst>
          </xdr:cNvPr>
          <xdr:cNvSpPr/>
        </xdr:nvSpPr>
        <xdr:spPr>
          <a:xfrm>
            <a:off x="2691095" y="53681435"/>
            <a:ext cx="1868416" cy="52667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Ａ．オリエンタルトレーディング（株）　４百万円</a:t>
            </a:r>
          </a:p>
        </xdr:txBody>
      </xdr:sp>
      <xdr:sp macro="" textlink="">
        <xdr:nvSpPr>
          <xdr:cNvPr id="59" name="正方形/長方形 58">
            <a:extLst>
              <a:ext uri="{FF2B5EF4-FFF2-40B4-BE49-F238E27FC236}">
                <a16:creationId xmlns:a16="http://schemas.microsoft.com/office/drawing/2014/main" id="{9351E514-34B1-42FC-80DC-BBFD3520CB00}"/>
              </a:ext>
            </a:extLst>
          </xdr:cNvPr>
          <xdr:cNvSpPr/>
        </xdr:nvSpPr>
        <xdr:spPr>
          <a:xfrm>
            <a:off x="7442871" y="53659106"/>
            <a:ext cx="1911251" cy="52667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Ｂ．（株）八芳園　１百万円</a:t>
            </a:r>
          </a:p>
        </xdr:txBody>
      </xdr:sp>
      <xdr:sp macro="" textlink="">
        <xdr:nvSpPr>
          <xdr:cNvPr id="60" name="正方形/長方形 59">
            <a:extLst>
              <a:ext uri="{FF2B5EF4-FFF2-40B4-BE49-F238E27FC236}">
                <a16:creationId xmlns:a16="http://schemas.microsoft.com/office/drawing/2014/main" id="{DFD449A3-25E7-4415-8F29-6AC0C43D101A}"/>
              </a:ext>
            </a:extLst>
          </xdr:cNvPr>
          <xdr:cNvSpPr/>
        </xdr:nvSpPr>
        <xdr:spPr>
          <a:xfrm>
            <a:off x="2462528" y="53358889"/>
            <a:ext cx="2232510" cy="270458"/>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正方形/長方形 60">
            <a:extLst>
              <a:ext uri="{FF2B5EF4-FFF2-40B4-BE49-F238E27FC236}">
                <a16:creationId xmlns:a16="http://schemas.microsoft.com/office/drawing/2014/main" id="{78B6D0E2-157A-40B9-877B-3251B59A6FC8}"/>
              </a:ext>
            </a:extLst>
          </xdr:cNvPr>
          <xdr:cNvSpPr/>
        </xdr:nvSpPr>
        <xdr:spPr>
          <a:xfrm>
            <a:off x="7461114" y="53317267"/>
            <a:ext cx="1870438" cy="291353"/>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2" name="左大かっこ 61">
            <a:extLst>
              <a:ext uri="{FF2B5EF4-FFF2-40B4-BE49-F238E27FC236}">
                <a16:creationId xmlns:a16="http://schemas.microsoft.com/office/drawing/2014/main" id="{3D82706A-A4C4-4197-93EE-828D1BB230F5}"/>
              </a:ext>
            </a:extLst>
          </xdr:cNvPr>
          <xdr:cNvSpPr/>
        </xdr:nvSpPr>
        <xdr:spPr>
          <a:xfrm>
            <a:off x="3396599" y="49927683"/>
            <a:ext cx="91293" cy="1445272"/>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3" name="右大かっこ 62">
            <a:extLst>
              <a:ext uri="{FF2B5EF4-FFF2-40B4-BE49-F238E27FC236}">
                <a16:creationId xmlns:a16="http://schemas.microsoft.com/office/drawing/2014/main" id="{95860C8A-2EED-43FA-905F-05EEEF25700A}"/>
              </a:ext>
            </a:extLst>
          </xdr:cNvPr>
          <xdr:cNvSpPr/>
        </xdr:nvSpPr>
        <xdr:spPr>
          <a:xfrm>
            <a:off x="7800976" y="49870006"/>
            <a:ext cx="171207" cy="1478075"/>
          </a:xfrm>
          <a:prstGeom prst="righ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4" name="正方形/長方形 63">
            <a:extLst>
              <a:ext uri="{FF2B5EF4-FFF2-40B4-BE49-F238E27FC236}">
                <a16:creationId xmlns:a16="http://schemas.microsoft.com/office/drawing/2014/main" id="{28D76F49-0C5C-4B40-82BD-C0E9060C6631}"/>
              </a:ext>
            </a:extLst>
          </xdr:cNvPr>
          <xdr:cNvSpPr/>
        </xdr:nvSpPr>
        <xdr:spPr>
          <a:xfrm>
            <a:off x="3605360" y="49956458"/>
            <a:ext cx="4216729" cy="1720877"/>
          </a:xfrm>
          <a:prstGeom prst="rect">
            <a:avLst/>
          </a:prstGeom>
          <a:no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（１）競技スポーツ指導者等の顕彰</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国際競技大会において優秀な成績を挙げるなど、我が国のスポーツの振興に貢献した者等に対し、文部科学大臣が顕彰・表彰を行う。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（２）委託事業選定委員会等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我が国の国際競技力の向上及びスポーツの振興のための事業を委託するに当たり、外部有識者で構成するスポーツ庁競技スポーツ課等技術審査委員会を設置し、調査審議することにより、最適な事業を選定する。</a:t>
            </a:r>
          </a:p>
        </xdr:txBody>
      </xdr:sp>
      <xdr:sp macro="" textlink="">
        <xdr:nvSpPr>
          <xdr:cNvPr id="65" name="左大かっこ 64">
            <a:extLst>
              <a:ext uri="{FF2B5EF4-FFF2-40B4-BE49-F238E27FC236}">
                <a16:creationId xmlns:a16="http://schemas.microsoft.com/office/drawing/2014/main" id="{E54547AE-FD52-4223-B0F3-09E620441241}"/>
              </a:ext>
            </a:extLst>
          </xdr:cNvPr>
          <xdr:cNvSpPr/>
        </xdr:nvSpPr>
        <xdr:spPr>
          <a:xfrm>
            <a:off x="4333728" y="54523452"/>
            <a:ext cx="50014" cy="588334"/>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6" name="右大かっこ 65">
            <a:extLst>
              <a:ext uri="{FF2B5EF4-FFF2-40B4-BE49-F238E27FC236}">
                <a16:creationId xmlns:a16="http://schemas.microsoft.com/office/drawing/2014/main" id="{AEE00CD5-F228-494D-89FF-83D18CD064FD}"/>
              </a:ext>
            </a:extLst>
          </xdr:cNvPr>
          <xdr:cNvSpPr/>
        </xdr:nvSpPr>
        <xdr:spPr>
          <a:xfrm>
            <a:off x="7131424" y="54532975"/>
            <a:ext cx="57150" cy="569284"/>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7" name="正方形/長方形 66">
            <a:extLst>
              <a:ext uri="{FF2B5EF4-FFF2-40B4-BE49-F238E27FC236}">
                <a16:creationId xmlns:a16="http://schemas.microsoft.com/office/drawing/2014/main" id="{99255081-F9DA-4BD9-BA6C-A55B614EDA80}"/>
              </a:ext>
            </a:extLst>
          </xdr:cNvPr>
          <xdr:cNvSpPr/>
        </xdr:nvSpPr>
        <xdr:spPr>
          <a:xfrm>
            <a:off x="4696465" y="54467962"/>
            <a:ext cx="2195198" cy="737632"/>
          </a:xfrm>
          <a:prstGeom prst="rect">
            <a:avLst/>
          </a:prstGeom>
          <a:noFill/>
          <a:ln w="25400" cap="flat" cmpd="sng" algn="ctr">
            <a:solidFill>
              <a:sysClr val="window" lastClr="FFFFFF"/>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スポーツ功労者顕彰等に係る記念品（銀盃等）の作成および顕彰式会場の借上げ。</a:t>
            </a:r>
          </a:p>
        </xdr:txBody>
      </xdr:sp>
    </xdr:grpSp>
    <xdr:clientData/>
  </xdr:twoCellAnchor>
  <xdr:twoCellAnchor>
    <xdr:from>
      <xdr:col>28</xdr:col>
      <xdr:colOff>192766</xdr:colOff>
      <xdr:row>755</xdr:row>
      <xdr:rowOff>231321</xdr:rowOff>
    </xdr:from>
    <xdr:to>
      <xdr:col>29</xdr:col>
      <xdr:colOff>2152</xdr:colOff>
      <xdr:row>757</xdr:row>
      <xdr:rowOff>5590</xdr:rowOff>
    </xdr:to>
    <xdr:cxnSp macro="">
      <xdr:nvCxnSpPr>
        <xdr:cNvPr id="22" name="直線矢印コネクタ 21">
          <a:extLst>
            <a:ext uri="{FF2B5EF4-FFF2-40B4-BE49-F238E27FC236}">
              <a16:creationId xmlns:a16="http://schemas.microsoft.com/office/drawing/2014/main" id="{C6C5F393-FE28-402A-8AD3-74D25995B3C6}"/>
            </a:ext>
          </a:extLst>
        </xdr:cNvPr>
        <xdr:cNvCxnSpPr/>
      </xdr:nvCxnSpPr>
      <xdr:spPr>
        <a:xfrm flipH="1">
          <a:off x="5907766" y="60266035"/>
          <a:ext cx="13493" cy="794805"/>
        </a:xfrm>
        <a:prstGeom prst="straightConnector1">
          <a:avLst/>
        </a:prstGeom>
        <a:noFill/>
        <a:ln w="15875" cap="flat" cmpd="sng" algn="ctr">
          <a:solidFill>
            <a:sysClr val="windowText" lastClr="000000"/>
          </a:solidFill>
          <a:prstDash val="solid"/>
          <a:tailEnd type="triangle"/>
        </a:ln>
        <a:effectLst/>
      </xdr:spPr>
    </xdr:cxnSp>
    <xdr:clientData/>
  </xdr:twoCellAnchor>
  <xdr:twoCellAnchor>
    <xdr:from>
      <xdr:col>23</xdr:col>
      <xdr:colOff>40822</xdr:colOff>
      <xdr:row>758</xdr:row>
      <xdr:rowOff>68709</xdr:rowOff>
    </xdr:from>
    <xdr:to>
      <xdr:col>35</xdr:col>
      <xdr:colOff>81642</xdr:colOff>
      <xdr:row>759</xdr:row>
      <xdr:rowOff>11408</xdr:rowOff>
    </xdr:to>
    <xdr:sp macro="" textlink="">
      <xdr:nvSpPr>
        <xdr:cNvPr id="23" name="正方形/長方形 22">
          <a:extLst>
            <a:ext uri="{FF2B5EF4-FFF2-40B4-BE49-F238E27FC236}">
              <a16:creationId xmlns:a16="http://schemas.microsoft.com/office/drawing/2014/main" id="{4D1F37F4-7185-4477-8BBD-EAACA0DB222D}"/>
            </a:ext>
          </a:extLst>
        </xdr:cNvPr>
        <xdr:cNvSpPr/>
      </xdr:nvSpPr>
      <xdr:spPr>
        <a:xfrm>
          <a:off x="4735286" y="61790709"/>
          <a:ext cx="2490106" cy="60944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Ａ．（株）そごう・西武　１．５百万円</a:t>
          </a:r>
        </a:p>
      </xdr:txBody>
    </xdr:sp>
    <xdr:clientData/>
  </xdr:twoCellAnchor>
  <xdr:twoCellAnchor>
    <xdr:from>
      <xdr:col>22</xdr:col>
      <xdr:colOff>122463</xdr:colOff>
      <xdr:row>757</xdr:row>
      <xdr:rowOff>353217</xdr:rowOff>
    </xdr:from>
    <xdr:to>
      <xdr:col>36</xdr:col>
      <xdr:colOff>35123</xdr:colOff>
      <xdr:row>757</xdr:row>
      <xdr:rowOff>664423</xdr:rowOff>
    </xdr:to>
    <xdr:sp macro="" textlink="">
      <xdr:nvSpPr>
        <xdr:cNvPr id="24" name="正方形/長方形 23">
          <a:extLst>
            <a:ext uri="{FF2B5EF4-FFF2-40B4-BE49-F238E27FC236}">
              <a16:creationId xmlns:a16="http://schemas.microsoft.com/office/drawing/2014/main" id="{2D7EE887-2D4D-4B95-AC93-2A8AE5E0717F}"/>
            </a:ext>
          </a:extLst>
        </xdr:cNvPr>
        <xdr:cNvSpPr/>
      </xdr:nvSpPr>
      <xdr:spPr>
        <a:xfrm>
          <a:off x="4612820" y="61408467"/>
          <a:ext cx="2770160" cy="311206"/>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0" zoomScale="70" zoomScaleNormal="75" zoomScaleSheetLayoutView="7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323</v>
      </c>
      <c r="AT2" s="220"/>
      <c r="AU2" s="220"/>
      <c r="AV2" s="52" t="str">
        <f>IF(AW2="", "", "-")</f>
        <v/>
      </c>
      <c r="AW2" s="397"/>
      <c r="AX2" s="397"/>
    </row>
    <row r="3" spans="1:50" ht="21" customHeight="1" thickBot="1" x14ac:dyDescent="0.2">
      <c r="A3" s="523" t="s">
        <v>538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574</v>
      </c>
      <c r="H5" s="559"/>
      <c r="I5" s="559"/>
      <c r="J5" s="559"/>
      <c r="K5" s="559"/>
      <c r="L5" s="559"/>
      <c r="M5" s="560" t="s">
        <v>66</v>
      </c>
      <c r="N5" s="561"/>
      <c r="O5" s="561"/>
      <c r="P5" s="561"/>
      <c r="Q5" s="561"/>
      <c r="R5" s="562"/>
      <c r="S5" s="563" t="s">
        <v>572</v>
      </c>
      <c r="T5" s="559"/>
      <c r="U5" s="559"/>
      <c r="V5" s="559"/>
      <c r="W5" s="559"/>
      <c r="X5" s="564"/>
      <c r="Y5" s="714" t="s">
        <v>3</v>
      </c>
      <c r="Z5" s="715"/>
      <c r="AA5" s="715"/>
      <c r="AB5" s="715"/>
      <c r="AC5" s="715"/>
      <c r="AD5" s="716"/>
      <c r="AE5" s="717" t="s">
        <v>639</v>
      </c>
      <c r="AF5" s="717"/>
      <c r="AG5" s="717"/>
      <c r="AH5" s="717"/>
      <c r="AI5" s="717"/>
      <c r="AJ5" s="717"/>
      <c r="AK5" s="717"/>
      <c r="AL5" s="717"/>
      <c r="AM5" s="717"/>
      <c r="AN5" s="717"/>
      <c r="AO5" s="717"/>
      <c r="AP5" s="718"/>
      <c r="AQ5" s="719" t="s">
        <v>641</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510</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66" customHeight="1" x14ac:dyDescent="0.15">
      <c r="A9" s="145" t="s">
        <v>23</v>
      </c>
      <c r="B9" s="146"/>
      <c r="C9" s="146"/>
      <c r="D9" s="146"/>
      <c r="E9" s="146"/>
      <c r="F9" s="146"/>
      <c r="G9" s="572" t="s">
        <v>660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4.25" customHeight="1" x14ac:dyDescent="0.15">
      <c r="A10" s="739" t="s">
        <v>30</v>
      </c>
      <c r="B10" s="740"/>
      <c r="C10" s="740"/>
      <c r="D10" s="740"/>
      <c r="E10" s="740"/>
      <c r="F10" s="740"/>
      <c r="G10" s="672" t="s">
        <v>661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24</v>
      </c>
      <c r="Q13" s="109"/>
      <c r="R13" s="109"/>
      <c r="S13" s="109"/>
      <c r="T13" s="109"/>
      <c r="U13" s="109"/>
      <c r="V13" s="110"/>
      <c r="W13" s="108">
        <v>20</v>
      </c>
      <c r="X13" s="109"/>
      <c r="Y13" s="109"/>
      <c r="Z13" s="109"/>
      <c r="AA13" s="109"/>
      <c r="AB13" s="109"/>
      <c r="AC13" s="110"/>
      <c r="AD13" s="108">
        <v>21.3</v>
      </c>
      <c r="AE13" s="109"/>
      <c r="AF13" s="109"/>
      <c r="AG13" s="109"/>
      <c r="AH13" s="109"/>
      <c r="AI13" s="109"/>
      <c r="AJ13" s="110"/>
      <c r="AK13" s="108">
        <v>21.3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578</v>
      </c>
      <c r="X14" s="109"/>
      <c r="Y14" s="109"/>
      <c r="Z14" s="109"/>
      <c r="AA14" s="109"/>
      <c r="AB14" s="109"/>
      <c r="AC14" s="110"/>
      <c r="AD14" s="108" t="s">
        <v>640</v>
      </c>
      <c r="AE14" s="109"/>
      <c r="AF14" s="109"/>
      <c r="AG14" s="109"/>
      <c r="AH14" s="109"/>
      <c r="AI14" s="109"/>
      <c r="AJ14" s="110"/>
      <c r="AK14" s="108" t="s">
        <v>642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568</v>
      </c>
      <c r="X15" s="109"/>
      <c r="Y15" s="109"/>
      <c r="Z15" s="109"/>
      <c r="AA15" s="109"/>
      <c r="AB15" s="109"/>
      <c r="AC15" s="110"/>
      <c r="AD15" s="108" t="s">
        <v>579</v>
      </c>
      <c r="AE15" s="109"/>
      <c r="AF15" s="109"/>
      <c r="AG15" s="109"/>
      <c r="AH15" s="109"/>
      <c r="AI15" s="109"/>
      <c r="AJ15" s="110"/>
      <c r="AK15" s="108" t="s">
        <v>642</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568</v>
      </c>
      <c r="X16" s="109"/>
      <c r="Y16" s="109"/>
      <c r="Z16" s="109"/>
      <c r="AA16" s="109"/>
      <c r="AB16" s="109"/>
      <c r="AC16" s="110"/>
      <c r="AD16" s="108" t="s">
        <v>579</v>
      </c>
      <c r="AE16" s="109"/>
      <c r="AF16" s="109"/>
      <c r="AG16" s="109"/>
      <c r="AH16" s="109"/>
      <c r="AI16" s="109"/>
      <c r="AJ16" s="110"/>
      <c r="AK16" s="108" t="s">
        <v>642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5</v>
      </c>
      <c r="Q17" s="109"/>
      <c r="R17" s="109"/>
      <c r="S17" s="109"/>
      <c r="T17" s="109"/>
      <c r="U17" s="109"/>
      <c r="V17" s="110"/>
      <c r="W17" s="108" t="s">
        <v>581</v>
      </c>
      <c r="X17" s="109"/>
      <c r="Y17" s="109"/>
      <c r="Z17" s="109"/>
      <c r="AA17" s="109"/>
      <c r="AB17" s="109"/>
      <c r="AC17" s="110"/>
      <c r="AD17" s="108" t="s">
        <v>568</v>
      </c>
      <c r="AE17" s="109"/>
      <c r="AF17" s="109"/>
      <c r="AG17" s="109"/>
      <c r="AH17" s="109"/>
      <c r="AI17" s="109"/>
      <c r="AJ17" s="110"/>
      <c r="AK17" s="108" t="s">
        <v>646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29</v>
      </c>
      <c r="Q18" s="115"/>
      <c r="R18" s="115"/>
      <c r="S18" s="115"/>
      <c r="T18" s="115"/>
      <c r="U18" s="115"/>
      <c r="V18" s="116"/>
      <c r="W18" s="114">
        <f>SUM(W13:AC17)</f>
        <v>20</v>
      </c>
      <c r="X18" s="115"/>
      <c r="Y18" s="115"/>
      <c r="Z18" s="115"/>
      <c r="AA18" s="115"/>
      <c r="AB18" s="115"/>
      <c r="AC18" s="116"/>
      <c r="AD18" s="114">
        <f>SUM(AD13:AJ17)</f>
        <v>21.3</v>
      </c>
      <c r="AE18" s="115"/>
      <c r="AF18" s="115"/>
      <c r="AG18" s="115"/>
      <c r="AH18" s="115"/>
      <c r="AI18" s="115"/>
      <c r="AJ18" s="116"/>
      <c r="AK18" s="114">
        <f>SUM(AK13:AQ17)</f>
        <v>21.3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29</v>
      </c>
      <c r="Q19" s="109"/>
      <c r="R19" s="109"/>
      <c r="S19" s="109"/>
      <c r="T19" s="109"/>
      <c r="U19" s="109"/>
      <c r="V19" s="110"/>
      <c r="W19" s="108">
        <v>13</v>
      </c>
      <c r="X19" s="109"/>
      <c r="Y19" s="109"/>
      <c r="Z19" s="109"/>
      <c r="AA19" s="109"/>
      <c r="AB19" s="109"/>
      <c r="AC19" s="110"/>
      <c r="AD19" s="108">
        <v>14.6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0.65</v>
      </c>
      <c r="X20" s="539"/>
      <c r="Y20" s="539"/>
      <c r="Z20" s="539"/>
      <c r="AA20" s="539"/>
      <c r="AB20" s="539"/>
      <c r="AC20" s="539"/>
      <c r="AD20" s="539">
        <f t="shared" ref="AD20" si="1">IF(AD18=0, "-", SUM(AD19)/AD18)</f>
        <v>0.68544600938967137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f>IF(P19=0, "-", SUM(P19)/SUM(P13,P14))</f>
        <v>1.2083333333333333</v>
      </c>
      <c r="Q21" s="539"/>
      <c r="R21" s="539"/>
      <c r="S21" s="539"/>
      <c r="T21" s="539"/>
      <c r="U21" s="539"/>
      <c r="V21" s="539"/>
      <c r="W21" s="539">
        <f t="shared" ref="W21" si="2">IF(W19=0, "-", SUM(W19)/SUM(W13,W14))</f>
        <v>0.65</v>
      </c>
      <c r="X21" s="539"/>
      <c r="Y21" s="539"/>
      <c r="Z21" s="539"/>
      <c r="AA21" s="539"/>
      <c r="AB21" s="539"/>
      <c r="AC21" s="539"/>
      <c r="AD21" s="539">
        <f t="shared" ref="AD21" si="3">IF(AD19=0, "-", SUM(AD19)/SUM(AD13,AD14))</f>
        <v>0.68544600938967137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15.7</v>
      </c>
      <c r="Q23" s="106"/>
      <c r="R23" s="106"/>
      <c r="S23" s="106"/>
      <c r="T23" s="106"/>
      <c r="U23" s="106"/>
      <c r="V23" s="107"/>
      <c r="W23" s="105"/>
      <c r="X23" s="106"/>
      <c r="Y23" s="106"/>
      <c r="Z23" s="106"/>
      <c r="AA23" s="106"/>
      <c r="AB23" s="106"/>
      <c r="AC23" s="107"/>
      <c r="AD23" s="209" t="s">
        <v>565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2.6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1.5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585</v>
      </c>
      <c r="H26" s="190"/>
      <c r="I26" s="190"/>
      <c r="J26" s="190"/>
      <c r="K26" s="190"/>
      <c r="L26" s="190"/>
      <c r="M26" s="190"/>
      <c r="N26" s="190"/>
      <c r="O26" s="191"/>
      <c r="P26" s="108">
        <v>1.5</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21.3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530</v>
      </c>
      <c r="AF30" s="387"/>
      <c r="AG30" s="387"/>
      <c r="AH30" s="388"/>
      <c r="AI30" s="386" t="s">
        <v>527</v>
      </c>
      <c r="AJ30" s="387"/>
      <c r="AK30" s="387"/>
      <c r="AL30" s="388"/>
      <c r="AM30" s="389" t="s">
        <v>522</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566</v>
      </c>
      <c r="AR31" s="136"/>
      <c r="AS31" s="137" t="s">
        <v>355</v>
      </c>
      <c r="AT31" s="172"/>
      <c r="AU31" s="271">
        <v>32</v>
      </c>
      <c r="AV31" s="271"/>
      <c r="AW31" s="379" t="s">
        <v>300</v>
      </c>
      <c r="AX31" s="380"/>
    </row>
    <row r="32" spans="1:50" ht="23.25" customHeight="1" x14ac:dyDescent="0.15">
      <c r="A32" s="515"/>
      <c r="B32" s="513"/>
      <c r="C32" s="513"/>
      <c r="D32" s="513"/>
      <c r="E32" s="513"/>
      <c r="F32" s="514"/>
      <c r="G32" s="540" t="s">
        <v>586</v>
      </c>
      <c r="H32" s="541"/>
      <c r="I32" s="541"/>
      <c r="J32" s="541"/>
      <c r="K32" s="541"/>
      <c r="L32" s="541"/>
      <c r="M32" s="541"/>
      <c r="N32" s="541"/>
      <c r="O32" s="542"/>
      <c r="P32" s="161" t="s">
        <v>588</v>
      </c>
      <c r="Q32" s="161"/>
      <c r="R32" s="161"/>
      <c r="S32" s="161"/>
      <c r="T32" s="161"/>
      <c r="U32" s="161"/>
      <c r="V32" s="161"/>
      <c r="W32" s="161"/>
      <c r="X32" s="231"/>
      <c r="Y32" s="338" t="s">
        <v>12</v>
      </c>
      <c r="Z32" s="549"/>
      <c r="AA32" s="550"/>
      <c r="AB32" s="551" t="s">
        <v>590</v>
      </c>
      <c r="AC32" s="551"/>
      <c r="AD32" s="551"/>
      <c r="AE32" s="364">
        <v>12</v>
      </c>
      <c r="AF32" s="365"/>
      <c r="AG32" s="365"/>
      <c r="AH32" s="365"/>
      <c r="AI32" s="364" t="s">
        <v>566</v>
      </c>
      <c r="AJ32" s="365"/>
      <c r="AK32" s="365"/>
      <c r="AL32" s="365"/>
      <c r="AM32" s="364" t="s">
        <v>645</v>
      </c>
      <c r="AN32" s="365"/>
      <c r="AO32" s="365"/>
      <c r="AP32" s="365"/>
      <c r="AQ32" s="111" t="s">
        <v>568</v>
      </c>
      <c r="AR32" s="112"/>
      <c r="AS32" s="112"/>
      <c r="AT32" s="113"/>
      <c r="AU32" s="365" t="s">
        <v>568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591</v>
      </c>
      <c r="AC33" s="522"/>
      <c r="AD33" s="522"/>
      <c r="AE33" s="364">
        <v>17</v>
      </c>
      <c r="AF33" s="365"/>
      <c r="AG33" s="365"/>
      <c r="AH33" s="365"/>
      <c r="AI33" s="364" t="s">
        <v>566</v>
      </c>
      <c r="AJ33" s="365"/>
      <c r="AK33" s="365"/>
      <c r="AL33" s="365"/>
      <c r="AM33" s="364" t="s">
        <v>642</v>
      </c>
      <c r="AN33" s="365"/>
      <c r="AO33" s="365"/>
      <c r="AP33" s="365"/>
      <c r="AQ33" s="111" t="s">
        <v>566</v>
      </c>
      <c r="AR33" s="112"/>
      <c r="AS33" s="112"/>
      <c r="AT33" s="113"/>
      <c r="AU33" s="365">
        <v>17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71</v>
      </c>
      <c r="AF34" s="365"/>
      <c r="AG34" s="365"/>
      <c r="AH34" s="365"/>
      <c r="AI34" s="364" t="s">
        <v>566</v>
      </c>
      <c r="AJ34" s="365"/>
      <c r="AK34" s="365"/>
      <c r="AL34" s="365"/>
      <c r="AM34" s="364" t="s">
        <v>642</v>
      </c>
      <c r="AN34" s="365"/>
      <c r="AO34" s="365"/>
      <c r="AP34" s="365"/>
      <c r="AQ34" s="111" t="s">
        <v>568</v>
      </c>
      <c r="AR34" s="112"/>
      <c r="AS34" s="112"/>
      <c r="AT34" s="113"/>
      <c r="AU34" s="365" t="s">
        <v>568</v>
      </c>
      <c r="AV34" s="365"/>
      <c r="AW34" s="365"/>
      <c r="AX34" s="367"/>
    </row>
    <row r="35" spans="1:50" ht="23.25" customHeight="1" x14ac:dyDescent="0.15">
      <c r="A35" s="897" t="s">
        <v>500</v>
      </c>
      <c r="B35" s="898"/>
      <c r="C35" s="898"/>
      <c r="D35" s="898"/>
      <c r="E35" s="898"/>
      <c r="F35" s="899"/>
      <c r="G35" s="903" t="s">
        <v>593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566</v>
      </c>
      <c r="AR38" s="136"/>
      <c r="AS38" s="137" t="s">
        <v>355</v>
      </c>
      <c r="AT38" s="172"/>
      <c r="AU38" s="271" t="s">
        <v>568</v>
      </c>
      <c r="AV38" s="271"/>
      <c r="AW38" s="379" t="s">
        <v>300</v>
      </c>
      <c r="AX38" s="380"/>
    </row>
    <row r="39" spans="1:50" ht="23.25" customHeight="1" x14ac:dyDescent="0.15">
      <c r="A39" s="515"/>
      <c r="B39" s="513"/>
      <c r="C39" s="513"/>
      <c r="D39" s="513"/>
      <c r="E39" s="513"/>
      <c r="F39" s="514"/>
      <c r="G39" s="540" t="s">
        <v>594</v>
      </c>
      <c r="H39" s="541"/>
      <c r="I39" s="541"/>
      <c r="J39" s="541"/>
      <c r="K39" s="541"/>
      <c r="L39" s="541"/>
      <c r="M39" s="541"/>
      <c r="N39" s="541"/>
      <c r="O39" s="542"/>
      <c r="P39" s="161" t="s">
        <v>588</v>
      </c>
      <c r="Q39" s="161"/>
      <c r="R39" s="161"/>
      <c r="S39" s="161"/>
      <c r="T39" s="161"/>
      <c r="U39" s="161"/>
      <c r="V39" s="161"/>
      <c r="W39" s="161"/>
      <c r="X39" s="231"/>
      <c r="Y39" s="338" t="s">
        <v>12</v>
      </c>
      <c r="Z39" s="549"/>
      <c r="AA39" s="550"/>
      <c r="AB39" s="551" t="s">
        <v>595</v>
      </c>
      <c r="AC39" s="551"/>
      <c r="AD39" s="551"/>
      <c r="AE39" s="364" t="s">
        <v>566</v>
      </c>
      <c r="AF39" s="365"/>
      <c r="AG39" s="365"/>
      <c r="AH39" s="365"/>
      <c r="AI39" s="364">
        <v>4</v>
      </c>
      <c r="AJ39" s="365"/>
      <c r="AK39" s="365"/>
      <c r="AL39" s="365"/>
      <c r="AM39" s="364" t="s">
        <v>642</v>
      </c>
      <c r="AN39" s="365"/>
      <c r="AO39" s="365"/>
      <c r="AP39" s="365"/>
      <c r="AQ39" s="111" t="s">
        <v>568</v>
      </c>
      <c r="AR39" s="112"/>
      <c r="AS39" s="112"/>
      <c r="AT39" s="113"/>
      <c r="AU39" s="365" t="s">
        <v>568</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591</v>
      </c>
      <c r="AC40" s="522"/>
      <c r="AD40" s="522"/>
      <c r="AE40" s="364" t="s">
        <v>566</v>
      </c>
      <c r="AF40" s="365"/>
      <c r="AG40" s="365"/>
      <c r="AH40" s="365"/>
      <c r="AI40" s="364">
        <v>6</v>
      </c>
      <c r="AJ40" s="365"/>
      <c r="AK40" s="365"/>
      <c r="AL40" s="365"/>
      <c r="AM40" s="364" t="s">
        <v>642</v>
      </c>
      <c r="AN40" s="365"/>
      <c r="AO40" s="365"/>
      <c r="AP40" s="365"/>
      <c r="AQ40" s="111" t="s">
        <v>566</v>
      </c>
      <c r="AR40" s="112"/>
      <c r="AS40" s="112"/>
      <c r="AT40" s="113"/>
      <c r="AU40" s="365" t="s">
        <v>577</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566</v>
      </c>
      <c r="AF41" s="365"/>
      <c r="AG41" s="365"/>
      <c r="AH41" s="365"/>
      <c r="AI41" s="364">
        <v>67</v>
      </c>
      <c r="AJ41" s="365"/>
      <c r="AK41" s="365"/>
      <c r="AL41" s="365"/>
      <c r="AM41" s="364" t="s">
        <v>642</v>
      </c>
      <c r="AN41" s="365"/>
      <c r="AO41" s="365"/>
      <c r="AP41" s="365"/>
      <c r="AQ41" s="111" t="s">
        <v>568</v>
      </c>
      <c r="AR41" s="112"/>
      <c r="AS41" s="112"/>
      <c r="AT41" s="113"/>
      <c r="AU41" s="365" t="s">
        <v>568</v>
      </c>
      <c r="AV41" s="365"/>
      <c r="AW41" s="365"/>
      <c r="AX41" s="367"/>
    </row>
    <row r="42" spans="1:50" ht="23.25" customHeight="1" x14ac:dyDescent="0.15">
      <c r="A42" s="897" t="s">
        <v>500</v>
      </c>
      <c r="B42" s="898"/>
      <c r="C42" s="898"/>
      <c r="D42" s="898"/>
      <c r="E42" s="898"/>
      <c r="F42" s="899"/>
      <c r="G42" s="903" t="s">
        <v>593</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566</v>
      </c>
      <c r="AR45" s="136"/>
      <c r="AS45" s="137" t="s">
        <v>355</v>
      </c>
      <c r="AT45" s="172"/>
      <c r="AU45" s="271">
        <v>32</v>
      </c>
      <c r="AV45" s="271"/>
      <c r="AW45" s="379" t="s">
        <v>300</v>
      </c>
      <c r="AX45" s="380"/>
    </row>
    <row r="46" spans="1:50" ht="23.25" customHeight="1" x14ac:dyDescent="0.15">
      <c r="A46" s="515"/>
      <c r="B46" s="513"/>
      <c r="C46" s="513"/>
      <c r="D46" s="513"/>
      <c r="E46" s="513"/>
      <c r="F46" s="514"/>
      <c r="G46" s="540" t="s">
        <v>596</v>
      </c>
      <c r="H46" s="541"/>
      <c r="I46" s="541"/>
      <c r="J46" s="541"/>
      <c r="K46" s="541"/>
      <c r="L46" s="541"/>
      <c r="M46" s="541"/>
      <c r="N46" s="541"/>
      <c r="O46" s="542"/>
      <c r="P46" s="161" t="s">
        <v>587</v>
      </c>
      <c r="Q46" s="161"/>
      <c r="R46" s="161"/>
      <c r="S46" s="161"/>
      <c r="T46" s="161"/>
      <c r="U46" s="161"/>
      <c r="V46" s="161"/>
      <c r="W46" s="161"/>
      <c r="X46" s="231"/>
      <c r="Y46" s="338" t="s">
        <v>12</v>
      </c>
      <c r="Z46" s="549"/>
      <c r="AA46" s="550"/>
      <c r="AB46" s="551" t="s">
        <v>589</v>
      </c>
      <c r="AC46" s="551"/>
      <c r="AD46" s="551"/>
      <c r="AE46" s="364">
        <v>0</v>
      </c>
      <c r="AF46" s="365"/>
      <c r="AG46" s="365"/>
      <c r="AH46" s="365"/>
      <c r="AI46" s="364" t="s">
        <v>566</v>
      </c>
      <c r="AJ46" s="365"/>
      <c r="AK46" s="365"/>
      <c r="AL46" s="365"/>
      <c r="AM46" s="364" t="s">
        <v>642</v>
      </c>
      <c r="AN46" s="365"/>
      <c r="AO46" s="365"/>
      <c r="AP46" s="365"/>
      <c r="AQ46" s="111" t="s">
        <v>566</v>
      </c>
      <c r="AR46" s="112"/>
      <c r="AS46" s="112"/>
      <c r="AT46" s="113"/>
      <c r="AU46" s="365" t="s">
        <v>566</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589</v>
      </c>
      <c r="AC47" s="522"/>
      <c r="AD47" s="522"/>
      <c r="AE47" s="364">
        <v>18</v>
      </c>
      <c r="AF47" s="365"/>
      <c r="AG47" s="365"/>
      <c r="AH47" s="365"/>
      <c r="AI47" s="364" t="s">
        <v>566</v>
      </c>
      <c r="AJ47" s="365"/>
      <c r="AK47" s="365"/>
      <c r="AL47" s="365"/>
      <c r="AM47" s="364" t="s">
        <v>642</v>
      </c>
      <c r="AN47" s="365"/>
      <c r="AO47" s="365"/>
      <c r="AP47" s="365"/>
      <c r="AQ47" s="111" t="s">
        <v>566</v>
      </c>
      <c r="AR47" s="112"/>
      <c r="AS47" s="112"/>
      <c r="AT47" s="113"/>
      <c r="AU47" s="365">
        <v>18</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0</v>
      </c>
      <c r="AF48" s="365"/>
      <c r="AG48" s="365"/>
      <c r="AH48" s="365"/>
      <c r="AI48" s="364" t="s">
        <v>566</v>
      </c>
      <c r="AJ48" s="365"/>
      <c r="AK48" s="365"/>
      <c r="AL48" s="365"/>
      <c r="AM48" s="364" t="s">
        <v>643</v>
      </c>
      <c r="AN48" s="365"/>
      <c r="AO48" s="365"/>
      <c r="AP48" s="365"/>
      <c r="AQ48" s="111" t="s">
        <v>566</v>
      </c>
      <c r="AR48" s="112"/>
      <c r="AS48" s="112"/>
      <c r="AT48" s="113"/>
      <c r="AU48" s="365" t="s">
        <v>566</v>
      </c>
      <c r="AV48" s="365"/>
      <c r="AW48" s="365"/>
      <c r="AX48" s="367"/>
    </row>
    <row r="49" spans="1:50" ht="23.25" customHeight="1" x14ac:dyDescent="0.15">
      <c r="A49" s="897" t="s">
        <v>500</v>
      </c>
      <c r="B49" s="898"/>
      <c r="C49" s="898"/>
      <c r="D49" s="898"/>
      <c r="E49" s="898"/>
      <c r="F49" s="899"/>
      <c r="G49" s="903" t="s">
        <v>592</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t="s">
        <v>566</v>
      </c>
      <c r="AR52" s="136"/>
      <c r="AS52" s="137" t="s">
        <v>355</v>
      </c>
      <c r="AT52" s="172"/>
      <c r="AU52" s="271" t="s">
        <v>566</v>
      </c>
      <c r="AV52" s="271"/>
      <c r="AW52" s="379" t="s">
        <v>300</v>
      </c>
      <c r="AX52" s="380"/>
    </row>
    <row r="53" spans="1:50" ht="23.25" customHeight="1" x14ac:dyDescent="0.15">
      <c r="A53" s="515"/>
      <c r="B53" s="513"/>
      <c r="C53" s="513"/>
      <c r="D53" s="513"/>
      <c r="E53" s="513"/>
      <c r="F53" s="514"/>
      <c r="G53" s="540" t="s">
        <v>597</v>
      </c>
      <c r="H53" s="541"/>
      <c r="I53" s="541"/>
      <c r="J53" s="541"/>
      <c r="K53" s="541"/>
      <c r="L53" s="541"/>
      <c r="M53" s="541"/>
      <c r="N53" s="541"/>
      <c r="O53" s="542"/>
      <c r="P53" s="161" t="s">
        <v>587</v>
      </c>
      <c r="Q53" s="161"/>
      <c r="R53" s="161"/>
      <c r="S53" s="161"/>
      <c r="T53" s="161"/>
      <c r="U53" s="161"/>
      <c r="V53" s="161"/>
      <c r="W53" s="161"/>
      <c r="X53" s="231"/>
      <c r="Y53" s="338" t="s">
        <v>12</v>
      </c>
      <c r="Z53" s="549"/>
      <c r="AA53" s="550"/>
      <c r="AB53" s="551" t="s">
        <v>589</v>
      </c>
      <c r="AC53" s="551"/>
      <c r="AD53" s="551"/>
      <c r="AE53" s="364" t="s">
        <v>566</v>
      </c>
      <c r="AF53" s="365"/>
      <c r="AG53" s="365"/>
      <c r="AH53" s="365"/>
      <c r="AI53" s="364">
        <v>3</v>
      </c>
      <c r="AJ53" s="365"/>
      <c r="AK53" s="365"/>
      <c r="AL53" s="365"/>
      <c r="AM53" s="364" t="s">
        <v>644</v>
      </c>
      <c r="AN53" s="365"/>
      <c r="AO53" s="365"/>
      <c r="AP53" s="365"/>
      <c r="AQ53" s="111" t="s">
        <v>566</v>
      </c>
      <c r="AR53" s="112"/>
      <c r="AS53" s="112"/>
      <c r="AT53" s="113"/>
      <c r="AU53" s="365" t="s">
        <v>566</v>
      </c>
      <c r="AV53" s="365"/>
      <c r="AW53" s="365"/>
      <c r="AX53" s="367"/>
    </row>
    <row r="54" spans="1:50" ht="23.2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589</v>
      </c>
      <c r="AC54" s="522"/>
      <c r="AD54" s="522"/>
      <c r="AE54" s="364" t="s">
        <v>566</v>
      </c>
      <c r="AF54" s="365"/>
      <c r="AG54" s="365"/>
      <c r="AH54" s="365"/>
      <c r="AI54" s="364">
        <v>13</v>
      </c>
      <c r="AJ54" s="365"/>
      <c r="AK54" s="365"/>
      <c r="AL54" s="365"/>
      <c r="AM54" s="364" t="s">
        <v>642</v>
      </c>
      <c r="AN54" s="365"/>
      <c r="AO54" s="365"/>
      <c r="AP54" s="365"/>
      <c r="AQ54" s="111" t="s">
        <v>566</v>
      </c>
      <c r="AR54" s="112"/>
      <c r="AS54" s="112"/>
      <c r="AT54" s="113"/>
      <c r="AU54" s="365" t="s">
        <v>566</v>
      </c>
      <c r="AV54" s="365"/>
      <c r="AW54" s="365"/>
      <c r="AX54" s="367"/>
    </row>
    <row r="55" spans="1:50" ht="23.2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t="s">
        <v>566</v>
      </c>
      <c r="AF55" s="365"/>
      <c r="AG55" s="365"/>
      <c r="AH55" s="365"/>
      <c r="AI55" s="364">
        <v>23</v>
      </c>
      <c r="AJ55" s="365"/>
      <c r="AK55" s="365"/>
      <c r="AL55" s="365"/>
      <c r="AM55" s="364" t="s">
        <v>642</v>
      </c>
      <c r="AN55" s="365"/>
      <c r="AO55" s="365"/>
      <c r="AP55" s="365"/>
      <c r="AQ55" s="111" t="s">
        <v>566</v>
      </c>
      <c r="AR55" s="112"/>
      <c r="AS55" s="112"/>
      <c r="AT55" s="113"/>
      <c r="AU55" s="365" t="s">
        <v>566</v>
      </c>
      <c r="AV55" s="365"/>
      <c r="AW55" s="365"/>
      <c r="AX55" s="367"/>
    </row>
    <row r="56" spans="1:50" ht="23.25" customHeight="1" x14ac:dyDescent="0.15">
      <c r="A56" s="897" t="s">
        <v>500</v>
      </c>
      <c r="B56" s="898"/>
      <c r="C56" s="898"/>
      <c r="D56" s="898"/>
      <c r="E56" s="898"/>
      <c r="F56" s="899"/>
      <c r="G56" s="903" t="s">
        <v>592</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530</v>
      </c>
      <c r="AF65" s="369"/>
      <c r="AG65" s="369"/>
      <c r="AH65" s="370"/>
      <c r="AI65" s="368" t="s">
        <v>527</v>
      </c>
      <c r="AJ65" s="369"/>
      <c r="AK65" s="369"/>
      <c r="AL65" s="370"/>
      <c r="AM65" s="375" t="s">
        <v>522</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490</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490</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491</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489</v>
      </c>
      <c r="X70" s="944"/>
      <c r="Y70" s="949" t="s">
        <v>12</v>
      </c>
      <c r="Z70" s="949"/>
      <c r="AA70" s="950"/>
      <c r="AB70" s="951" t="s">
        <v>490</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490</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491</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503</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530</v>
      </c>
      <c r="AF100" s="824"/>
      <c r="AG100" s="824"/>
      <c r="AH100" s="825"/>
      <c r="AI100" s="823" t="s">
        <v>527</v>
      </c>
      <c r="AJ100" s="824"/>
      <c r="AK100" s="824"/>
      <c r="AL100" s="825"/>
      <c r="AM100" s="823" t="s">
        <v>523</v>
      </c>
      <c r="AN100" s="824"/>
      <c r="AO100" s="824"/>
      <c r="AP100" s="825"/>
      <c r="AQ100" s="928" t="s">
        <v>516</v>
      </c>
      <c r="AR100" s="929"/>
      <c r="AS100" s="929"/>
      <c r="AT100" s="930"/>
      <c r="AU100" s="928" t="s">
        <v>513</v>
      </c>
      <c r="AV100" s="929"/>
      <c r="AW100" s="929"/>
      <c r="AX100" s="931"/>
    </row>
    <row r="101" spans="1:60" ht="23.25" customHeight="1" x14ac:dyDescent="0.15">
      <c r="A101" s="491"/>
      <c r="B101" s="492"/>
      <c r="C101" s="492"/>
      <c r="D101" s="492"/>
      <c r="E101" s="492"/>
      <c r="F101" s="493"/>
      <c r="G101" s="161" t="s">
        <v>598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673</v>
      </c>
      <c r="AC101" s="551"/>
      <c r="AD101" s="551"/>
      <c r="AE101" s="364">
        <v>4</v>
      </c>
      <c r="AF101" s="365"/>
      <c r="AG101" s="365"/>
      <c r="AH101" s="366"/>
      <c r="AI101" s="364">
        <v>4</v>
      </c>
      <c r="AJ101" s="365"/>
      <c r="AK101" s="365"/>
      <c r="AL101" s="366"/>
      <c r="AM101" s="364">
        <v>3</v>
      </c>
      <c r="AN101" s="365"/>
      <c r="AO101" s="365"/>
      <c r="AP101" s="366"/>
      <c r="AQ101" s="364" t="s">
        <v>642</v>
      </c>
      <c r="AR101" s="365"/>
      <c r="AS101" s="365"/>
      <c r="AT101" s="366"/>
      <c r="AU101" s="364" t="s">
        <v>642</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673</v>
      </c>
      <c r="AC102" s="551"/>
      <c r="AD102" s="551"/>
      <c r="AE102" s="358">
        <v>4</v>
      </c>
      <c r="AF102" s="358"/>
      <c r="AG102" s="358"/>
      <c r="AH102" s="358"/>
      <c r="AI102" s="358">
        <v>4</v>
      </c>
      <c r="AJ102" s="358"/>
      <c r="AK102" s="358"/>
      <c r="AL102" s="358"/>
      <c r="AM102" s="358">
        <v>4</v>
      </c>
      <c r="AN102" s="358"/>
      <c r="AO102" s="358"/>
      <c r="AP102" s="358"/>
      <c r="AQ102" s="814">
        <v>3</v>
      </c>
      <c r="AR102" s="815"/>
      <c r="AS102" s="815"/>
      <c r="AT102" s="816"/>
      <c r="AU102" s="814" t="s">
        <v>642</v>
      </c>
      <c r="AV102" s="815"/>
      <c r="AW102" s="815"/>
      <c r="AX102" s="816"/>
    </row>
    <row r="103" spans="1:60" ht="31.5"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customHeight="1" x14ac:dyDescent="0.15">
      <c r="A104" s="491"/>
      <c r="B104" s="492"/>
      <c r="C104" s="492"/>
      <c r="D104" s="492"/>
      <c r="E104" s="492"/>
      <c r="F104" s="493"/>
      <c r="G104" s="161" t="s">
        <v>599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673</v>
      </c>
      <c r="AC104" s="472"/>
      <c r="AD104" s="473"/>
      <c r="AE104" s="364">
        <v>7</v>
      </c>
      <c r="AF104" s="365"/>
      <c r="AG104" s="365"/>
      <c r="AH104" s="366"/>
      <c r="AI104" s="364">
        <v>7</v>
      </c>
      <c r="AJ104" s="365"/>
      <c r="AK104" s="365"/>
      <c r="AL104" s="366"/>
      <c r="AM104" s="364">
        <v>7</v>
      </c>
      <c r="AN104" s="365"/>
      <c r="AO104" s="365"/>
      <c r="AP104" s="366"/>
      <c r="AQ104" s="364" t="s">
        <v>642</v>
      </c>
      <c r="AR104" s="365"/>
      <c r="AS104" s="365"/>
      <c r="AT104" s="366"/>
      <c r="AU104" s="364" t="s">
        <v>647</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673</v>
      </c>
      <c r="AC105" s="407"/>
      <c r="AD105" s="408"/>
      <c r="AE105" s="358">
        <v>12</v>
      </c>
      <c r="AF105" s="358"/>
      <c r="AG105" s="358"/>
      <c r="AH105" s="358"/>
      <c r="AI105" s="358">
        <v>12</v>
      </c>
      <c r="AJ105" s="358"/>
      <c r="AK105" s="358"/>
      <c r="AL105" s="358"/>
      <c r="AM105" s="358">
        <v>12</v>
      </c>
      <c r="AN105" s="358"/>
      <c r="AO105" s="358"/>
      <c r="AP105" s="358"/>
      <c r="AQ105" s="364">
        <v>12</v>
      </c>
      <c r="AR105" s="365"/>
      <c r="AS105" s="365"/>
      <c r="AT105" s="366"/>
      <c r="AU105" s="814" t="s">
        <v>642</v>
      </c>
      <c r="AV105" s="815"/>
      <c r="AW105" s="815"/>
      <c r="AX105" s="816"/>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600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602</v>
      </c>
      <c r="AC116" s="301"/>
      <c r="AD116" s="302"/>
      <c r="AE116" s="358">
        <v>4292073</v>
      </c>
      <c r="AF116" s="358"/>
      <c r="AG116" s="358"/>
      <c r="AH116" s="358"/>
      <c r="AI116" s="358">
        <v>3767000</v>
      </c>
      <c r="AJ116" s="358"/>
      <c r="AK116" s="358"/>
      <c r="AL116" s="358"/>
      <c r="AM116" s="358">
        <v>4919667</v>
      </c>
      <c r="AN116" s="358"/>
      <c r="AO116" s="358"/>
      <c r="AP116" s="358"/>
      <c r="AQ116" s="364">
        <v>4960333</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603</v>
      </c>
      <c r="AC117" s="342"/>
      <c r="AD117" s="343"/>
      <c r="AE117" s="306" t="s">
        <v>604</v>
      </c>
      <c r="AF117" s="306"/>
      <c r="AG117" s="306"/>
      <c r="AH117" s="306"/>
      <c r="AI117" s="306" t="s">
        <v>605</v>
      </c>
      <c r="AJ117" s="306"/>
      <c r="AK117" s="306"/>
      <c r="AL117" s="306"/>
      <c r="AM117" s="306" t="s">
        <v>648</v>
      </c>
      <c r="AN117" s="306"/>
      <c r="AO117" s="306"/>
      <c r="AP117" s="306"/>
      <c r="AQ117" s="306" t="s">
        <v>649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customHeight="1" x14ac:dyDescent="0.15">
      <c r="A119" s="292"/>
      <c r="B119" s="293"/>
      <c r="C119" s="293"/>
      <c r="D119" s="293"/>
      <c r="E119" s="293"/>
      <c r="F119" s="294"/>
      <c r="G119" s="351" t="s">
        <v>606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601</v>
      </c>
      <c r="AC119" s="301"/>
      <c r="AD119" s="302"/>
      <c r="AE119" s="358">
        <v>77586</v>
      </c>
      <c r="AF119" s="358"/>
      <c r="AG119" s="358"/>
      <c r="AH119" s="358"/>
      <c r="AI119" s="358">
        <v>185833</v>
      </c>
      <c r="AJ119" s="358"/>
      <c r="AK119" s="358"/>
      <c r="AL119" s="358"/>
      <c r="AM119" s="358">
        <v>196667</v>
      </c>
      <c r="AN119" s="358"/>
      <c r="AO119" s="358"/>
      <c r="AP119" s="358"/>
      <c r="AQ119" s="358">
        <v>195417</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603</v>
      </c>
      <c r="AC120" s="342"/>
      <c r="AD120" s="343"/>
      <c r="AE120" s="306" t="s">
        <v>607</v>
      </c>
      <c r="AF120" s="306"/>
      <c r="AG120" s="306"/>
      <c r="AH120" s="306"/>
      <c r="AI120" s="306" t="s">
        <v>608</v>
      </c>
      <c r="AJ120" s="306"/>
      <c r="AK120" s="306"/>
      <c r="AL120" s="306"/>
      <c r="AM120" s="306" t="s">
        <v>650</v>
      </c>
      <c r="AN120" s="306"/>
      <c r="AO120" s="306"/>
      <c r="AP120" s="306"/>
      <c r="AQ120" s="306" t="s">
        <v>651</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1" t="s">
        <v>609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610</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609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611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609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610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560</v>
      </c>
      <c r="B130" s="991"/>
      <c r="C130" s="990" t="s">
        <v>358</v>
      </c>
      <c r="D130" s="991"/>
      <c r="E130" s="308" t="s">
        <v>387</v>
      </c>
      <c r="F130" s="309"/>
      <c r="G130" s="310" t="s">
        <v>635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579</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612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591</v>
      </c>
      <c r="AC134" s="221"/>
      <c r="AD134" s="221"/>
      <c r="AE134" s="266">
        <v>12</v>
      </c>
      <c r="AF134" s="112"/>
      <c r="AG134" s="112"/>
      <c r="AH134" s="112"/>
      <c r="AI134" s="266" t="s">
        <v>579</v>
      </c>
      <c r="AJ134" s="112"/>
      <c r="AK134" s="112"/>
      <c r="AL134" s="112"/>
      <c r="AM134" s="266" t="s">
        <v>643</v>
      </c>
      <c r="AN134" s="112"/>
      <c r="AO134" s="112"/>
      <c r="AP134" s="112"/>
      <c r="AQ134" s="266" t="s">
        <v>579</v>
      </c>
      <c r="AR134" s="112"/>
      <c r="AS134" s="112"/>
      <c r="AT134" s="112"/>
      <c r="AU134" s="266" t="s">
        <v>568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591</v>
      </c>
      <c r="AC135" s="133"/>
      <c r="AD135" s="133"/>
      <c r="AE135" s="266" t="s">
        <v>568</v>
      </c>
      <c r="AF135" s="112"/>
      <c r="AG135" s="112"/>
      <c r="AH135" s="112"/>
      <c r="AI135" s="266" t="s">
        <v>579</v>
      </c>
      <c r="AJ135" s="112"/>
      <c r="AK135" s="112"/>
      <c r="AL135" s="112"/>
      <c r="AM135" s="266" t="s">
        <v>642</v>
      </c>
      <c r="AN135" s="112"/>
      <c r="AO135" s="112"/>
      <c r="AP135" s="112"/>
      <c r="AQ135" s="266" t="s">
        <v>568</v>
      </c>
      <c r="AR135" s="112"/>
      <c r="AS135" s="112"/>
      <c r="AT135" s="112"/>
      <c r="AU135" s="266">
        <v>17</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566</v>
      </c>
      <c r="AR137" s="271"/>
      <c r="AS137" s="137" t="s">
        <v>355</v>
      </c>
      <c r="AT137" s="172"/>
      <c r="AU137" s="136">
        <v>33</v>
      </c>
      <c r="AV137" s="136"/>
      <c r="AW137" s="137" t="s">
        <v>300</v>
      </c>
      <c r="AX137" s="138"/>
    </row>
    <row r="138" spans="1:50" ht="39.75" customHeight="1" x14ac:dyDescent="0.15">
      <c r="A138" s="994"/>
      <c r="B138" s="252"/>
      <c r="C138" s="251"/>
      <c r="D138" s="252"/>
      <c r="E138" s="251"/>
      <c r="F138" s="314"/>
      <c r="G138" s="230" t="s">
        <v>613</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589</v>
      </c>
      <c r="AC138" s="221"/>
      <c r="AD138" s="221"/>
      <c r="AE138" s="266" t="s">
        <v>566</v>
      </c>
      <c r="AF138" s="112"/>
      <c r="AG138" s="112"/>
      <c r="AH138" s="112"/>
      <c r="AI138" s="266">
        <v>4</v>
      </c>
      <c r="AJ138" s="112"/>
      <c r="AK138" s="112"/>
      <c r="AL138" s="112"/>
      <c r="AM138" s="266" t="s">
        <v>652</v>
      </c>
      <c r="AN138" s="112"/>
      <c r="AO138" s="112"/>
      <c r="AP138" s="112"/>
      <c r="AQ138" s="266" t="s">
        <v>566</v>
      </c>
      <c r="AR138" s="112"/>
      <c r="AS138" s="112"/>
      <c r="AT138" s="112"/>
      <c r="AU138" s="266" t="s">
        <v>566</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589</v>
      </c>
      <c r="AC139" s="133"/>
      <c r="AD139" s="133"/>
      <c r="AE139" s="266" t="s">
        <v>566</v>
      </c>
      <c r="AF139" s="112"/>
      <c r="AG139" s="112"/>
      <c r="AH139" s="112"/>
      <c r="AI139" s="266" t="s">
        <v>566</v>
      </c>
      <c r="AJ139" s="112"/>
      <c r="AK139" s="112"/>
      <c r="AL139" s="112"/>
      <c r="AM139" s="266" t="s">
        <v>642</v>
      </c>
      <c r="AN139" s="112"/>
      <c r="AO139" s="112"/>
      <c r="AP139" s="112"/>
      <c r="AQ139" s="266" t="s">
        <v>566</v>
      </c>
      <c r="AR139" s="112"/>
      <c r="AS139" s="112"/>
      <c r="AT139" s="112"/>
      <c r="AU139" s="266" t="s">
        <v>566</v>
      </c>
      <c r="AV139" s="112"/>
      <c r="AW139" s="112"/>
      <c r="AX139" s="222"/>
    </row>
    <row r="140" spans="1:50" ht="18.75"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566</v>
      </c>
      <c r="AR141" s="271"/>
      <c r="AS141" s="137" t="s">
        <v>355</v>
      </c>
      <c r="AT141" s="172"/>
      <c r="AU141" s="136">
        <v>32</v>
      </c>
      <c r="AV141" s="136"/>
      <c r="AW141" s="137" t="s">
        <v>300</v>
      </c>
      <c r="AX141" s="138"/>
    </row>
    <row r="142" spans="1:50" ht="39.75" customHeight="1" x14ac:dyDescent="0.15">
      <c r="A142" s="994"/>
      <c r="B142" s="252"/>
      <c r="C142" s="251"/>
      <c r="D142" s="252"/>
      <c r="E142" s="251"/>
      <c r="F142" s="314"/>
      <c r="G142" s="230" t="s">
        <v>614</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589</v>
      </c>
      <c r="AC142" s="221"/>
      <c r="AD142" s="221"/>
      <c r="AE142" s="266">
        <v>0</v>
      </c>
      <c r="AF142" s="112"/>
      <c r="AG142" s="112"/>
      <c r="AH142" s="112"/>
      <c r="AI142" s="266" t="s">
        <v>566</v>
      </c>
      <c r="AJ142" s="112"/>
      <c r="AK142" s="112"/>
      <c r="AL142" s="112"/>
      <c r="AM142" s="266" t="s">
        <v>642</v>
      </c>
      <c r="AN142" s="112"/>
      <c r="AO142" s="112"/>
      <c r="AP142" s="112"/>
      <c r="AQ142" s="266" t="s">
        <v>566</v>
      </c>
      <c r="AR142" s="112"/>
      <c r="AS142" s="112"/>
      <c r="AT142" s="112"/>
      <c r="AU142" s="266" t="s">
        <v>566</v>
      </c>
      <c r="AV142" s="112"/>
      <c r="AW142" s="112"/>
      <c r="AX142" s="222"/>
    </row>
    <row r="143" spans="1:50" ht="39.75"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589</v>
      </c>
      <c r="AC143" s="133"/>
      <c r="AD143" s="133"/>
      <c r="AE143" s="266" t="s">
        <v>566</v>
      </c>
      <c r="AF143" s="112"/>
      <c r="AG143" s="112"/>
      <c r="AH143" s="112"/>
      <c r="AI143" s="266" t="s">
        <v>566</v>
      </c>
      <c r="AJ143" s="112"/>
      <c r="AK143" s="112"/>
      <c r="AL143" s="112"/>
      <c r="AM143" s="266" t="s">
        <v>642</v>
      </c>
      <c r="AN143" s="112"/>
      <c r="AO143" s="112"/>
      <c r="AP143" s="112"/>
      <c r="AQ143" s="266" t="s">
        <v>566</v>
      </c>
      <c r="AR143" s="112"/>
      <c r="AS143" s="112"/>
      <c r="AT143" s="112"/>
      <c r="AU143" s="266">
        <v>18</v>
      </c>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566</v>
      </c>
      <c r="AR149" s="271"/>
      <c r="AS149" s="137" t="s">
        <v>355</v>
      </c>
      <c r="AT149" s="172"/>
      <c r="AU149" s="136">
        <v>33</v>
      </c>
      <c r="AV149" s="136"/>
      <c r="AW149" s="137" t="s">
        <v>300</v>
      </c>
      <c r="AX149" s="138"/>
    </row>
    <row r="150" spans="1:50" ht="39.75" customHeight="1" x14ac:dyDescent="0.15">
      <c r="A150" s="994"/>
      <c r="B150" s="252"/>
      <c r="C150" s="251"/>
      <c r="D150" s="252"/>
      <c r="E150" s="251"/>
      <c r="F150" s="314"/>
      <c r="G150" s="230" t="s">
        <v>615</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589</v>
      </c>
      <c r="AC150" s="221"/>
      <c r="AD150" s="221"/>
      <c r="AE150" s="266" t="s">
        <v>566</v>
      </c>
      <c r="AF150" s="112"/>
      <c r="AG150" s="112"/>
      <c r="AH150" s="112"/>
      <c r="AI150" s="266">
        <v>3</v>
      </c>
      <c r="AJ150" s="112"/>
      <c r="AK150" s="112"/>
      <c r="AL150" s="112"/>
      <c r="AM150" s="266" t="s">
        <v>642</v>
      </c>
      <c r="AN150" s="112"/>
      <c r="AO150" s="112"/>
      <c r="AP150" s="112"/>
      <c r="AQ150" s="266" t="s">
        <v>566</v>
      </c>
      <c r="AR150" s="112"/>
      <c r="AS150" s="112"/>
      <c r="AT150" s="112"/>
      <c r="AU150" s="266" t="s">
        <v>566</v>
      </c>
      <c r="AV150" s="112"/>
      <c r="AW150" s="112"/>
      <c r="AX150" s="222"/>
    </row>
    <row r="151" spans="1:50" ht="39.75"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589</v>
      </c>
      <c r="AC151" s="133"/>
      <c r="AD151" s="133"/>
      <c r="AE151" s="266" t="s">
        <v>566</v>
      </c>
      <c r="AF151" s="112"/>
      <c r="AG151" s="112"/>
      <c r="AH151" s="112"/>
      <c r="AI151" s="266" t="s">
        <v>566</v>
      </c>
      <c r="AJ151" s="112"/>
      <c r="AK151" s="112"/>
      <c r="AL151" s="112"/>
      <c r="AM151" s="266" t="s">
        <v>642</v>
      </c>
      <c r="AN151" s="112"/>
      <c r="AO151" s="112"/>
      <c r="AP151" s="112"/>
      <c r="AQ151" s="266" t="s">
        <v>566</v>
      </c>
      <c r="AR151" s="112"/>
      <c r="AS151" s="112"/>
      <c r="AT151" s="112"/>
      <c r="AU151" s="266" t="s">
        <v>566</v>
      </c>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2" customHeight="1" x14ac:dyDescent="0.15">
      <c r="A188" s="994"/>
      <c r="B188" s="252"/>
      <c r="C188" s="251"/>
      <c r="D188" s="252"/>
      <c r="E188" s="160" t="s">
        <v>662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2"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556</v>
      </c>
      <c r="D430" s="250"/>
      <c r="E430" s="238" t="s">
        <v>540</v>
      </c>
      <c r="F430" s="448"/>
      <c r="G430" s="240" t="s">
        <v>374</v>
      </c>
      <c r="H430" s="158"/>
      <c r="I430" s="158"/>
      <c r="J430" s="241" t="s">
        <v>568</v>
      </c>
      <c r="K430" s="242"/>
      <c r="L430" s="242"/>
      <c r="M430" s="242"/>
      <c r="N430" s="242"/>
      <c r="O430" s="242"/>
      <c r="P430" s="242"/>
      <c r="Q430" s="242"/>
      <c r="R430" s="242"/>
      <c r="S430" s="242"/>
      <c r="T430" s="243"/>
      <c r="U430" s="244" t="s">
        <v>568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568</v>
      </c>
      <c r="AR432" s="136"/>
      <c r="AS432" s="137" t="s">
        <v>355</v>
      </c>
      <c r="AT432" s="172"/>
      <c r="AU432" s="136" t="s">
        <v>579</v>
      </c>
      <c r="AV432" s="136"/>
      <c r="AW432" s="137" t="s">
        <v>300</v>
      </c>
      <c r="AX432" s="138"/>
    </row>
    <row r="433" spans="1:50" ht="23.25" customHeight="1" x14ac:dyDescent="0.15">
      <c r="A433" s="994"/>
      <c r="B433" s="252"/>
      <c r="C433" s="251"/>
      <c r="D433" s="252"/>
      <c r="E433" s="166"/>
      <c r="F433" s="167"/>
      <c r="G433" s="230" t="s">
        <v>568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568</v>
      </c>
      <c r="AC433" s="133"/>
      <c r="AD433" s="133"/>
      <c r="AE433" s="111" t="s">
        <v>568</v>
      </c>
      <c r="AF433" s="112"/>
      <c r="AG433" s="112"/>
      <c r="AH433" s="113"/>
      <c r="AI433" s="111" t="s">
        <v>616</v>
      </c>
      <c r="AJ433" s="112"/>
      <c r="AK433" s="112"/>
      <c r="AL433" s="112"/>
      <c r="AM433" s="111" t="s">
        <v>566</v>
      </c>
      <c r="AN433" s="112"/>
      <c r="AO433" s="112"/>
      <c r="AP433" s="113"/>
      <c r="AQ433" s="111" t="s">
        <v>568</v>
      </c>
      <c r="AR433" s="112"/>
      <c r="AS433" s="112"/>
      <c r="AT433" s="113"/>
      <c r="AU433" s="112" t="s">
        <v>568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568</v>
      </c>
      <c r="AC434" s="221"/>
      <c r="AD434" s="221"/>
      <c r="AE434" s="111" t="s">
        <v>579</v>
      </c>
      <c r="AF434" s="112"/>
      <c r="AG434" s="112"/>
      <c r="AH434" s="113"/>
      <c r="AI434" s="111" t="s">
        <v>568</v>
      </c>
      <c r="AJ434" s="112"/>
      <c r="AK434" s="112"/>
      <c r="AL434" s="112"/>
      <c r="AM434" s="111" t="s">
        <v>566</v>
      </c>
      <c r="AN434" s="112"/>
      <c r="AO434" s="112"/>
      <c r="AP434" s="113"/>
      <c r="AQ434" s="111" t="s">
        <v>568</v>
      </c>
      <c r="AR434" s="112"/>
      <c r="AS434" s="112"/>
      <c r="AT434" s="113"/>
      <c r="AU434" s="112" t="s">
        <v>568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568</v>
      </c>
      <c r="AF435" s="112"/>
      <c r="AG435" s="112"/>
      <c r="AH435" s="113"/>
      <c r="AI435" s="111" t="s">
        <v>568</v>
      </c>
      <c r="AJ435" s="112"/>
      <c r="AK435" s="112"/>
      <c r="AL435" s="112"/>
      <c r="AM435" s="111" t="s">
        <v>566</v>
      </c>
      <c r="AN435" s="112"/>
      <c r="AO435" s="112"/>
      <c r="AP435" s="113"/>
      <c r="AQ435" s="111" t="s">
        <v>568</v>
      </c>
      <c r="AR435" s="112"/>
      <c r="AS435" s="112"/>
      <c r="AT435" s="113"/>
      <c r="AU435" s="112" t="s">
        <v>568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568</v>
      </c>
      <c r="AF457" s="136"/>
      <c r="AG457" s="137" t="s">
        <v>355</v>
      </c>
      <c r="AH457" s="172"/>
      <c r="AI457" s="182"/>
      <c r="AJ457" s="182"/>
      <c r="AK457" s="182"/>
      <c r="AL457" s="177"/>
      <c r="AM457" s="182"/>
      <c r="AN457" s="182"/>
      <c r="AO457" s="182"/>
      <c r="AP457" s="177"/>
      <c r="AQ457" s="217" t="s">
        <v>568</v>
      </c>
      <c r="AR457" s="136"/>
      <c r="AS457" s="137" t="s">
        <v>355</v>
      </c>
      <c r="AT457" s="172"/>
      <c r="AU457" s="136" t="s">
        <v>568</v>
      </c>
      <c r="AV457" s="136"/>
      <c r="AW457" s="137" t="s">
        <v>300</v>
      </c>
      <c r="AX457" s="138"/>
    </row>
    <row r="458" spans="1:50" ht="23.25" customHeight="1" x14ac:dyDescent="0.15">
      <c r="A458" s="994"/>
      <c r="B458" s="252"/>
      <c r="C458" s="251"/>
      <c r="D458" s="252"/>
      <c r="E458" s="166"/>
      <c r="F458" s="167"/>
      <c r="G458" s="230" t="s">
        <v>579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568</v>
      </c>
      <c r="AC458" s="133"/>
      <c r="AD458" s="133"/>
      <c r="AE458" s="111" t="s">
        <v>568</v>
      </c>
      <c r="AF458" s="112"/>
      <c r="AG458" s="112"/>
      <c r="AH458" s="112"/>
      <c r="AI458" s="111" t="s">
        <v>579</v>
      </c>
      <c r="AJ458" s="112"/>
      <c r="AK458" s="112"/>
      <c r="AL458" s="112"/>
      <c r="AM458" s="111" t="s">
        <v>566</v>
      </c>
      <c r="AN458" s="112"/>
      <c r="AO458" s="112"/>
      <c r="AP458" s="113"/>
      <c r="AQ458" s="111" t="s">
        <v>568</v>
      </c>
      <c r="AR458" s="112"/>
      <c r="AS458" s="112"/>
      <c r="AT458" s="113"/>
      <c r="AU458" s="112" t="s">
        <v>568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568</v>
      </c>
      <c r="AC459" s="221"/>
      <c r="AD459" s="221"/>
      <c r="AE459" s="111" t="s">
        <v>568</v>
      </c>
      <c r="AF459" s="112"/>
      <c r="AG459" s="112"/>
      <c r="AH459" s="113"/>
      <c r="AI459" s="111" t="s">
        <v>579</v>
      </c>
      <c r="AJ459" s="112"/>
      <c r="AK459" s="112"/>
      <c r="AL459" s="112"/>
      <c r="AM459" s="111" t="s">
        <v>566</v>
      </c>
      <c r="AN459" s="112"/>
      <c r="AO459" s="112"/>
      <c r="AP459" s="113"/>
      <c r="AQ459" s="111" t="s">
        <v>568</v>
      </c>
      <c r="AR459" s="112"/>
      <c r="AS459" s="112"/>
      <c r="AT459" s="113"/>
      <c r="AU459" s="112" t="s">
        <v>568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568</v>
      </c>
      <c r="AF460" s="112"/>
      <c r="AG460" s="112"/>
      <c r="AH460" s="113"/>
      <c r="AI460" s="111" t="s">
        <v>579</v>
      </c>
      <c r="AJ460" s="112"/>
      <c r="AK460" s="112"/>
      <c r="AL460" s="112"/>
      <c r="AM460" s="111" t="s">
        <v>566</v>
      </c>
      <c r="AN460" s="112"/>
      <c r="AO460" s="112"/>
      <c r="AP460" s="113"/>
      <c r="AQ460" s="111" t="s">
        <v>568</v>
      </c>
      <c r="AR460" s="112"/>
      <c r="AS460" s="112"/>
      <c r="AT460" s="113"/>
      <c r="AU460" s="112" t="s">
        <v>579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571</v>
      </c>
      <c r="AE702" s="896"/>
      <c r="AF702" s="896"/>
      <c r="AG702" s="885" t="s">
        <v>617</v>
      </c>
      <c r="AH702" s="886"/>
      <c r="AI702" s="886"/>
      <c r="AJ702" s="886"/>
      <c r="AK702" s="886"/>
      <c r="AL702" s="886"/>
      <c r="AM702" s="886"/>
      <c r="AN702" s="886"/>
      <c r="AO702" s="886"/>
      <c r="AP702" s="886"/>
      <c r="AQ702" s="886"/>
      <c r="AR702" s="886"/>
      <c r="AS702" s="886"/>
      <c r="AT702" s="886"/>
      <c r="AU702" s="886"/>
      <c r="AV702" s="886"/>
      <c r="AW702" s="886"/>
      <c r="AX702" s="887"/>
    </row>
    <row r="703" spans="1:50" ht="3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571</v>
      </c>
      <c r="AE703" s="155"/>
      <c r="AF703" s="155"/>
      <c r="AG703" s="664" t="s">
        <v>618</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619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571</v>
      </c>
      <c r="AE705" s="733"/>
      <c r="AF705" s="733"/>
      <c r="AG705" s="160" t="s">
        <v>620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2"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571</v>
      </c>
      <c r="AE708" s="668"/>
      <c r="AF708" s="668"/>
      <c r="AG708" s="526" t="s">
        <v>621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571</v>
      </c>
      <c r="AE709" s="155"/>
      <c r="AF709" s="155"/>
      <c r="AG709" s="664" t="s">
        <v>622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654</v>
      </c>
      <c r="AE710" s="155"/>
      <c r="AF710" s="155"/>
      <c r="AG710" s="664" t="s">
        <v>568</v>
      </c>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571</v>
      </c>
      <c r="AE711" s="155"/>
      <c r="AF711" s="155"/>
      <c r="AG711" s="664" t="s">
        <v>623</v>
      </c>
      <c r="AH711" s="665"/>
      <c r="AI711" s="665"/>
      <c r="AJ711" s="665"/>
      <c r="AK711" s="665"/>
      <c r="AL711" s="665"/>
      <c r="AM711" s="665"/>
      <c r="AN711" s="665"/>
      <c r="AO711" s="665"/>
      <c r="AP711" s="665"/>
      <c r="AQ711" s="665"/>
      <c r="AR711" s="665"/>
      <c r="AS711" s="665"/>
      <c r="AT711" s="665"/>
      <c r="AU711" s="665"/>
      <c r="AV711" s="665"/>
      <c r="AW711" s="665"/>
      <c r="AX711" s="666"/>
    </row>
    <row r="712" spans="1:50" ht="36"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571</v>
      </c>
      <c r="AE712" s="586"/>
      <c r="AF712" s="586"/>
      <c r="AG712" s="594" t="s">
        <v>675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654</v>
      </c>
      <c r="AE713" s="155"/>
      <c r="AF713" s="156"/>
      <c r="AG713" s="664" t="s">
        <v>579</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571</v>
      </c>
      <c r="AE714" s="592"/>
      <c r="AF714" s="593"/>
      <c r="AG714" s="689" t="s">
        <v>624</v>
      </c>
      <c r="AH714" s="690"/>
      <c r="AI714" s="690"/>
      <c r="AJ714" s="690"/>
      <c r="AK714" s="690"/>
      <c r="AL714" s="690"/>
      <c r="AM714" s="690"/>
      <c r="AN714" s="690"/>
      <c r="AO714" s="690"/>
      <c r="AP714" s="690"/>
      <c r="AQ714" s="690"/>
      <c r="AR714" s="690"/>
      <c r="AS714" s="690"/>
      <c r="AT714" s="690"/>
      <c r="AU714" s="690"/>
      <c r="AV714" s="690"/>
      <c r="AW714" s="690"/>
      <c r="AX714" s="691"/>
    </row>
    <row r="715" spans="1:50" ht="49.5"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77"/>
      <c r="AG715" s="526" t="s">
        <v>655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571</v>
      </c>
      <c r="AE716" s="759"/>
      <c r="AF716" s="759"/>
      <c r="AG716" s="664" t="s">
        <v>625</v>
      </c>
      <c r="AH716" s="665"/>
      <c r="AI716" s="665"/>
      <c r="AJ716" s="665"/>
      <c r="AK716" s="665"/>
      <c r="AL716" s="665"/>
      <c r="AM716" s="665"/>
      <c r="AN716" s="665"/>
      <c r="AO716" s="665"/>
      <c r="AP716" s="665"/>
      <c r="AQ716" s="665"/>
      <c r="AR716" s="665"/>
      <c r="AS716" s="665"/>
      <c r="AT716" s="665"/>
      <c r="AU716" s="665"/>
      <c r="AV716" s="665"/>
      <c r="AW716" s="665"/>
      <c r="AX716" s="666"/>
    </row>
    <row r="717" spans="1:50" ht="41.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571</v>
      </c>
      <c r="AE717" s="155"/>
      <c r="AF717" s="155"/>
      <c r="AG717" s="664" t="s">
        <v>626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654</v>
      </c>
      <c r="AE718" s="155"/>
      <c r="AF718" s="155"/>
      <c r="AG718" s="163" t="s">
        <v>568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t="s">
        <v>577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674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84.75" customHeight="1" thickBot="1" x14ac:dyDescent="0.2">
      <c r="A735" s="611" t="s">
        <v>657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544</v>
      </c>
      <c r="B737" s="124"/>
      <c r="C737" s="124"/>
      <c r="D737" s="125"/>
      <c r="E737" s="122" t="s">
        <v>627</v>
      </c>
      <c r="F737" s="122"/>
      <c r="G737" s="122"/>
      <c r="H737" s="122"/>
      <c r="I737" s="122"/>
      <c r="J737" s="122"/>
      <c r="K737" s="122"/>
      <c r="L737" s="122"/>
      <c r="M737" s="122"/>
      <c r="N737" s="101" t="s">
        <v>537</v>
      </c>
      <c r="O737" s="101"/>
      <c r="P737" s="101"/>
      <c r="Q737" s="101"/>
      <c r="R737" s="122" t="s">
        <v>628</v>
      </c>
      <c r="S737" s="122"/>
      <c r="T737" s="122"/>
      <c r="U737" s="122"/>
      <c r="V737" s="122"/>
      <c r="W737" s="122"/>
      <c r="X737" s="122"/>
      <c r="Y737" s="122"/>
      <c r="Z737" s="122"/>
      <c r="AA737" s="101" t="s">
        <v>536</v>
      </c>
      <c r="AB737" s="101"/>
      <c r="AC737" s="101"/>
      <c r="AD737" s="101"/>
      <c r="AE737" s="122" t="s">
        <v>629</v>
      </c>
      <c r="AF737" s="122"/>
      <c r="AG737" s="122"/>
      <c r="AH737" s="122"/>
      <c r="AI737" s="122"/>
      <c r="AJ737" s="122"/>
      <c r="AK737" s="122"/>
      <c r="AL737" s="122"/>
      <c r="AM737" s="122"/>
      <c r="AN737" s="101" t="s">
        <v>535</v>
      </c>
      <c r="AO737" s="101"/>
      <c r="AP737" s="101"/>
      <c r="AQ737" s="101"/>
      <c r="AR737" s="102" t="s">
        <v>630</v>
      </c>
      <c r="AS737" s="103"/>
      <c r="AT737" s="103"/>
      <c r="AU737" s="103"/>
      <c r="AV737" s="103"/>
      <c r="AW737" s="103"/>
      <c r="AX737" s="104"/>
      <c r="AY737" s="89"/>
      <c r="AZ737" s="89"/>
    </row>
    <row r="738" spans="1:52" ht="24.75" customHeight="1" x14ac:dyDescent="0.15">
      <c r="A738" s="123" t="s">
        <v>534</v>
      </c>
      <c r="B738" s="124"/>
      <c r="C738" s="124"/>
      <c r="D738" s="125"/>
      <c r="E738" s="122" t="s">
        <v>631</v>
      </c>
      <c r="F738" s="122"/>
      <c r="G738" s="122"/>
      <c r="H738" s="122"/>
      <c r="I738" s="122"/>
      <c r="J738" s="122"/>
      <c r="K738" s="122"/>
      <c r="L738" s="122"/>
      <c r="M738" s="122"/>
      <c r="N738" s="101" t="s">
        <v>533</v>
      </c>
      <c r="O738" s="101"/>
      <c r="P738" s="101"/>
      <c r="Q738" s="101"/>
      <c r="R738" s="122" t="s">
        <v>632</v>
      </c>
      <c r="S738" s="122"/>
      <c r="T738" s="122"/>
      <c r="U738" s="122"/>
      <c r="V738" s="122"/>
      <c r="W738" s="122"/>
      <c r="X738" s="122"/>
      <c r="Y738" s="122"/>
      <c r="Z738" s="122"/>
      <c r="AA738" s="101" t="s">
        <v>532</v>
      </c>
      <c r="AB738" s="101"/>
      <c r="AC738" s="101"/>
      <c r="AD738" s="101"/>
      <c r="AE738" s="122" t="s">
        <v>633</v>
      </c>
      <c r="AF738" s="122"/>
      <c r="AG738" s="122"/>
      <c r="AH738" s="122"/>
      <c r="AI738" s="122"/>
      <c r="AJ738" s="122"/>
      <c r="AK738" s="122"/>
      <c r="AL738" s="122"/>
      <c r="AM738" s="122"/>
      <c r="AN738" s="101" t="s">
        <v>528</v>
      </c>
      <c r="AO738" s="101"/>
      <c r="AP738" s="101"/>
      <c r="AQ738" s="101"/>
      <c r="AR738" s="102">
        <v>325</v>
      </c>
      <c r="AS738" s="103"/>
      <c r="AT738" s="103"/>
      <c r="AU738" s="103"/>
      <c r="AV738" s="103"/>
      <c r="AW738" s="103"/>
      <c r="AX738" s="104"/>
    </row>
    <row r="739" spans="1:52" ht="24.75" customHeight="1" thickBot="1" x14ac:dyDescent="0.2">
      <c r="A739" s="126" t="s">
        <v>524</v>
      </c>
      <c r="B739" s="127"/>
      <c r="C739" s="127"/>
      <c r="D739" s="128"/>
      <c r="E739" s="129" t="s">
        <v>634</v>
      </c>
      <c r="F739" s="117"/>
      <c r="G739" s="117"/>
      <c r="H739" s="93" t="str">
        <f>IF(E739="", "", "(")</f>
        <v>(</v>
      </c>
      <c r="I739" s="117"/>
      <c r="J739" s="117"/>
      <c r="K739" s="93" t="str">
        <f>IF(OR(I739="　", I739=""), "", "-")</f>
        <v/>
      </c>
      <c r="L739" s="118">
        <v>329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506</v>
      </c>
      <c r="B779" s="761"/>
      <c r="C779" s="761"/>
      <c r="D779" s="761"/>
      <c r="E779" s="761"/>
      <c r="F779" s="762"/>
      <c r="G779" s="439" t="s">
        <v>658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676</v>
      </c>
      <c r="H781" s="450"/>
      <c r="I781" s="450"/>
      <c r="J781" s="450"/>
      <c r="K781" s="451"/>
      <c r="L781" s="452" t="s">
        <v>672</v>
      </c>
      <c r="M781" s="453"/>
      <c r="N781" s="453"/>
      <c r="O781" s="453"/>
      <c r="P781" s="453"/>
      <c r="Q781" s="453"/>
      <c r="R781" s="453"/>
      <c r="S781" s="453"/>
      <c r="T781" s="453"/>
      <c r="U781" s="453"/>
      <c r="V781" s="453"/>
      <c r="W781" s="453"/>
      <c r="X781" s="454"/>
      <c r="Y781" s="455">
        <v>4</v>
      </c>
      <c r="Z781" s="456"/>
      <c r="AA781" s="456"/>
      <c r="AB781" s="557"/>
      <c r="AC781" s="449" t="s">
        <v>678</v>
      </c>
      <c r="AD781" s="450"/>
      <c r="AE781" s="450"/>
      <c r="AF781" s="450"/>
      <c r="AG781" s="451"/>
      <c r="AH781" s="452" t="s">
        <v>666</v>
      </c>
      <c r="AI781" s="453"/>
      <c r="AJ781" s="453"/>
      <c r="AK781" s="453"/>
      <c r="AL781" s="453"/>
      <c r="AM781" s="453"/>
      <c r="AN781" s="453"/>
      <c r="AO781" s="453"/>
      <c r="AP781" s="453"/>
      <c r="AQ781" s="453"/>
      <c r="AR781" s="453"/>
      <c r="AS781" s="453"/>
      <c r="AT781" s="454"/>
      <c r="AU781" s="455">
        <v>1.5</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1.5</v>
      </c>
      <c r="AV791" s="415"/>
      <c r="AW791" s="415"/>
      <c r="AX791" s="417"/>
    </row>
    <row r="792" spans="1:50" ht="24.75" customHeight="1" x14ac:dyDescent="0.15">
      <c r="A792" s="556"/>
      <c r="B792" s="763"/>
      <c r="C792" s="763"/>
      <c r="D792" s="763"/>
      <c r="E792" s="763"/>
      <c r="F792" s="764"/>
      <c r="G792" s="439" t="s">
        <v>665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677</v>
      </c>
      <c r="H794" s="450"/>
      <c r="I794" s="450"/>
      <c r="J794" s="450"/>
      <c r="K794" s="451"/>
      <c r="L794" s="452" t="s">
        <v>663</v>
      </c>
      <c r="M794" s="453"/>
      <c r="N794" s="453"/>
      <c r="O794" s="453"/>
      <c r="P794" s="453"/>
      <c r="Q794" s="453"/>
      <c r="R794" s="453"/>
      <c r="S794" s="453"/>
      <c r="T794" s="453"/>
      <c r="U794" s="453"/>
      <c r="V794" s="453"/>
      <c r="W794" s="453"/>
      <c r="X794" s="454"/>
      <c r="Y794" s="455">
        <v>1</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659</v>
      </c>
      <c r="D837" s="418"/>
      <c r="E837" s="418"/>
      <c r="F837" s="418"/>
      <c r="G837" s="418"/>
      <c r="H837" s="418"/>
      <c r="I837" s="418"/>
      <c r="J837" s="419">
        <v>2010001147044</v>
      </c>
      <c r="K837" s="420"/>
      <c r="L837" s="420"/>
      <c r="M837" s="420"/>
      <c r="N837" s="420"/>
      <c r="O837" s="420"/>
      <c r="P837" s="425" t="s">
        <v>671</v>
      </c>
      <c r="Q837" s="317"/>
      <c r="R837" s="317"/>
      <c r="S837" s="317"/>
      <c r="T837" s="317"/>
      <c r="U837" s="317"/>
      <c r="V837" s="317"/>
      <c r="W837" s="317"/>
      <c r="X837" s="317"/>
      <c r="Y837" s="318">
        <v>4</v>
      </c>
      <c r="Z837" s="319"/>
      <c r="AA837" s="319"/>
      <c r="AB837" s="320"/>
      <c r="AC837" s="328" t="s">
        <v>492</v>
      </c>
      <c r="AD837" s="423"/>
      <c r="AE837" s="423"/>
      <c r="AF837" s="423"/>
      <c r="AG837" s="423"/>
      <c r="AH837" s="421">
        <v>1</v>
      </c>
      <c r="AI837" s="422"/>
      <c r="AJ837" s="422"/>
      <c r="AK837" s="422"/>
      <c r="AL837" s="325">
        <v>99.3</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49.5" customHeight="1" x14ac:dyDescent="0.15">
      <c r="A870" s="404">
        <v>1</v>
      </c>
      <c r="B870" s="404">
        <v>1</v>
      </c>
      <c r="C870" s="424" t="s">
        <v>670</v>
      </c>
      <c r="D870" s="418"/>
      <c r="E870" s="418"/>
      <c r="F870" s="418"/>
      <c r="G870" s="418"/>
      <c r="H870" s="418"/>
      <c r="I870" s="418"/>
      <c r="J870" s="419">
        <v>6010001127026</v>
      </c>
      <c r="K870" s="420"/>
      <c r="L870" s="420"/>
      <c r="M870" s="420"/>
      <c r="N870" s="420"/>
      <c r="O870" s="420"/>
      <c r="P870" s="425" t="s">
        <v>666</v>
      </c>
      <c r="Q870" s="317"/>
      <c r="R870" s="317"/>
      <c r="S870" s="317"/>
      <c r="T870" s="317"/>
      <c r="U870" s="317"/>
      <c r="V870" s="317"/>
      <c r="W870" s="317"/>
      <c r="X870" s="317"/>
      <c r="Y870" s="318">
        <v>1.5</v>
      </c>
      <c r="Z870" s="319"/>
      <c r="AA870" s="319"/>
      <c r="AB870" s="320"/>
      <c r="AC870" s="328" t="s">
        <v>492</v>
      </c>
      <c r="AD870" s="423"/>
      <c r="AE870" s="423"/>
      <c r="AF870" s="423"/>
      <c r="AG870" s="423"/>
      <c r="AH870" s="421" t="s">
        <v>679</v>
      </c>
      <c r="AI870" s="422"/>
      <c r="AJ870" s="422"/>
      <c r="AK870" s="422"/>
      <c r="AL870" s="325" t="s">
        <v>679</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667</v>
      </c>
      <c r="D903" s="418"/>
      <c r="E903" s="418"/>
      <c r="F903" s="418"/>
      <c r="G903" s="418"/>
      <c r="H903" s="418"/>
      <c r="I903" s="418"/>
      <c r="J903" s="419">
        <v>1010401024257</v>
      </c>
      <c r="K903" s="420"/>
      <c r="L903" s="420"/>
      <c r="M903" s="420"/>
      <c r="N903" s="420"/>
      <c r="O903" s="420"/>
      <c r="P903" s="425" t="s">
        <v>668</v>
      </c>
      <c r="Q903" s="317"/>
      <c r="R903" s="317"/>
      <c r="S903" s="317"/>
      <c r="T903" s="317"/>
      <c r="U903" s="317"/>
      <c r="V903" s="317"/>
      <c r="W903" s="317"/>
      <c r="X903" s="317"/>
      <c r="Y903" s="318">
        <v>1</v>
      </c>
      <c r="Z903" s="319"/>
      <c r="AA903" s="319"/>
      <c r="AB903" s="320"/>
      <c r="AC903" s="328" t="s">
        <v>498</v>
      </c>
      <c r="AD903" s="423"/>
      <c r="AE903" s="423"/>
      <c r="AF903" s="423"/>
      <c r="AG903" s="423"/>
      <c r="AH903" s="421" t="s">
        <v>669</v>
      </c>
      <c r="AI903" s="422"/>
      <c r="AJ903" s="422"/>
      <c r="AK903" s="422"/>
      <c r="AL903" s="325" t="s">
        <v>669</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15">
      <c r="A1102" s="404">
        <v>1</v>
      </c>
      <c r="B1102" s="404">
        <v>1</v>
      </c>
      <c r="C1102" s="893"/>
      <c r="D1102" s="893"/>
      <c r="E1102" s="261" t="s">
        <v>567</v>
      </c>
      <c r="F1102" s="892"/>
      <c r="G1102" s="892"/>
      <c r="H1102" s="892"/>
      <c r="I1102" s="892"/>
      <c r="J1102" s="419" t="s">
        <v>568</v>
      </c>
      <c r="K1102" s="420"/>
      <c r="L1102" s="420"/>
      <c r="M1102" s="420"/>
      <c r="N1102" s="420"/>
      <c r="O1102" s="420"/>
      <c r="P1102" s="425"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48" max="49" man="1"/>
    <brk id="120" max="49" man="1"/>
    <brk id="553" max="49" man="1"/>
    <brk id="727"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551</v>
      </c>
      <c r="AF2" s="996"/>
      <c r="AG2" s="996"/>
      <c r="AH2" s="996"/>
      <c r="AI2" s="996" t="s">
        <v>548</v>
      </c>
      <c r="AJ2" s="996"/>
      <c r="AK2" s="996"/>
      <c r="AL2" s="996"/>
      <c r="AM2" s="996" t="s">
        <v>522</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552</v>
      </c>
      <c r="AF9" s="996"/>
      <c r="AG9" s="996"/>
      <c r="AH9" s="996"/>
      <c r="AI9" s="996" t="s">
        <v>548</v>
      </c>
      <c r="AJ9" s="996"/>
      <c r="AK9" s="996"/>
      <c r="AL9" s="996"/>
      <c r="AM9" s="996" t="s">
        <v>522</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551</v>
      </c>
      <c r="AF16" s="996"/>
      <c r="AG16" s="996"/>
      <c r="AH16" s="996"/>
      <c r="AI16" s="996" t="s">
        <v>549</v>
      </c>
      <c r="AJ16" s="996"/>
      <c r="AK16" s="996"/>
      <c r="AL16" s="996"/>
      <c r="AM16" s="996" t="s">
        <v>522</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553</v>
      </c>
      <c r="AF23" s="996"/>
      <c r="AG23" s="996"/>
      <c r="AH23" s="996"/>
      <c r="AI23" s="996" t="s">
        <v>548</v>
      </c>
      <c r="AJ23" s="996"/>
      <c r="AK23" s="996"/>
      <c r="AL23" s="996"/>
      <c r="AM23" s="996" t="s">
        <v>522</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551</v>
      </c>
      <c r="AF30" s="996"/>
      <c r="AG30" s="996"/>
      <c r="AH30" s="996"/>
      <c r="AI30" s="996" t="s">
        <v>548</v>
      </c>
      <c r="AJ30" s="996"/>
      <c r="AK30" s="996"/>
      <c r="AL30" s="996"/>
      <c r="AM30" s="996" t="s">
        <v>546</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553</v>
      </c>
      <c r="AF37" s="996"/>
      <c r="AG37" s="996"/>
      <c r="AH37" s="996"/>
      <c r="AI37" s="996" t="s">
        <v>550</v>
      </c>
      <c r="AJ37" s="996"/>
      <c r="AK37" s="996"/>
      <c r="AL37" s="996"/>
      <c r="AM37" s="996" t="s">
        <v>547</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551</v>
      </c>
      <c r="AF44" s="996"/>
      <c r="AG44" s="996"/>
      <c r="AH44" s="996"/>
      <c r="AI44" s="996" t="s">
        <v>548</v>
      </c>
      <c r="AJ44" s="996"/>
      <c r="AK44" s="996"/>
      <c r="AL44" s="996"/>
      <c r="AM44" s="996" t="s">
        <v>522</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551</v>
      </c>
      <c r="AF51" s="996"/>
      <c r="AG51" s="996"/>
      <c r="AH51" s="996"/>
      <c r="AI51" s="996" t="s">
        <v>548</v>
      </c>
      <c r="AJ51" s="996"/>
      <c r="AK51" s="996"/>
      <c r="AL51" s="996"/>
      <c r="AM51" s="996" t="s">
        <v>522</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551</v>
      </c>
      <c r="AF58" s="996"/>
      <c r="AG58" s="996"/>
      <c r="AH58" s="996"/>
      <c r="AI58" s="996" t="s">
        <v>548</v>
      </c>
      <c r="AJ58" s="996"/>
      <c r="AK58" s="996"/>
      <c r="AL58" s="996"/>
      <c r="AM58" s="996" t="s">
        <v>522</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551</v>
      </c>
      <c r="AF65" s="996"/>
      <c r="AG65" s="996"/>
      <c r="AH65" s="996"/>
      <c r="AI65" s="996" t="s">
        <v>548</v>
      </c>
      <c r="AJ65" s="996"/>
      <c r="AK65" s="996"/>
      <c r="AL65" s="996"/>
      <c r="AM65" s="996" t="s">
        <v>522</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2019-05-16T11:40:31Z</cp:lastPrinted>
  <dcterms:created xsi:type="dcterms:W3CDTF">2012-03-13T00:50:25Z</dcterms:created>
  <dcterms:modified xsi:type="dcterms:W3CDTF">2019-07-09T00:41:46Z</dcterms:modified>
</cp:coreProperties>
</file>