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6D5067DC-62DC-43FF-8E2B-FEB645AE09AA}"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<sst xmlns="http://schemas.openxmlformats.org/spreadsheetml/2006/main" count="2966" uniqueCount="673">
  <si>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</si>
  <si>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</si>
  <si>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</si>
  <si>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</si>
  <si>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</si>
  <si>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</si>
  <si>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</si>
  <si>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</si>
  <si>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</si>
  <si>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</si>
  <si>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</si>
  <si>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</si>
  <si>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</si>
  <si>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</si>
  <si>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</si>
  <si>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</si>
  <si>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</si>
  <si>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</si>
  <si>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</si>
  <si>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</si>
  <si>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</si>
  <si>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</si>
  <si>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</si>
  <si>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</si>
  <si>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</si>
  <si>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</si>
  <si>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</si>
  <si>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</si>
  <si>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</si>
  <si>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</si>
  <si>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</si>
  <si>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</si>
  <si>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</si>
  <si>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</si>
  <si>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</si>
  <si>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</si>
  <si>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</si>
  <si>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</si>
  <si>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</si>
  <si>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</si>
  <si>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</si>
  <si>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</si>
  <si>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</si>
  <si>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</si>
  <si>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</si>
  <si>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</si>
  <si>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</si>
  <si>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</si>
  <si>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</si>
  <si>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</si>
  <si>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</si>
  <si>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</si>
  <si>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</si>
  <si>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</si>
  <si>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</si>
  <si>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</si>
  <si>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</si>
  <si>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</si>
  <si>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</si>
  <si>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</si>
  <si>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</si>
  <si>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</si>
  <si>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</si>
  <si>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</si>
  <si>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</si>
  <si>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</si>
  <si>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</si>
  <si>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</si>
  <si>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</si>
  <si>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</si>
  <si>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</si>
  <si>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</si>
  <si>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</si>
  <si>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</si>
  <si>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</si>
  <si>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</si>
  <si>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</si>
  <si>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</si>
  <si>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</si>
  <si>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</si>
  <si>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</si>
  <si>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</si>
  <si>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</si>
  <si>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</si>
  <si>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</si>
  <si>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</si>
  <si>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</si>
  <si>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</si>
  <si>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</si>
  <si>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</si>
  <si>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</si>
  <si>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</si>
  <si>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</si>
  <si>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</si>
  <si>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</si>
  <si>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</si>
  <si>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</si>
  <si>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</si>
  <si>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</si>
  <si>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</si>
  <si>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</si>
  <si>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</si>
  <si>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</si>
  <si>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</si>
  <si>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</si>
  <si>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</si>
  <si>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</si>
  <si>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</si>
  <si>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</si>
  <si>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</si>
  <si>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</si>
  <si>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</si>
  <si>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</si>
  <si>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</si>
  <si>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</si>
  <si>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</si>
  <si>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</si>
  <si>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</si>
  <si>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</si>
  <si>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</si>
  <si>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</si>
  <si>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</si>
  <si>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</si>
  <si>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</si>
  <si>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</si>
  <si>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</si>
  <si>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</si>
  <si>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</si>
  <si>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</si>
  <si>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</si>
  <si>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</si>
  <si>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</si>
  <si>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</si>
  <si>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</si>
  <si>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</si>
  <si>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</si>
  <si>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</si>
  <si>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</si>
  <si>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</si>
  <si>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</si>
  <si>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</si>
  <si>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</si>
  <si>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</si>
  <si>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</si>
  <si>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</si>
  <si>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</si>
  <si>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</si>
  <si>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</si>
  <si>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</si>
  <si>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</si>
  <si>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</si>
  <si>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</si>
  <si>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</si>
  <si>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</si>
  <si>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</si>
  <si>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</si>
  <si>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</si>
  <si>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</si>
  <si>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</si>
  <si>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</si>
  <si>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</si>
  <si>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</si>
  <si>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</si>
  <si>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</si>
  <si>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</si>
  <si>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</si>
  <si>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</si>
  <si>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</si>
  <si>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</si>
  <si>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</si>
  <si>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</si>
  <si>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</si>
  <si>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</si>
  <si>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</si>
  <si>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</si>
  <si>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</si>
  <si>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</si>
  <si>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</si>
  <si>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</si>
  <si>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</si>
  <si>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</si>
  <si>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</si>
  <si>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</si>
  <si>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</si>
  <si>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</si>
  <si>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</si>
  <si>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</si>
  <si>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</si>
  <si>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</si>
  <si>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</si>
  <si>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</si>
  <si>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</si>
  <si>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</si>
  <si>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</si>
  <si>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</si>
  <si>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</si>
  <si>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</si>
  <si>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</si>
  <si>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</si>
  <si>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</si>
  <si>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</si>
  <si>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</si>
  <si>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</si>
  <si>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</si>
  <si>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</si>
  <si>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</si>
  <si>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</si>
  <si>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</si>
  <si>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</si>
  <si>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</si>
  <si>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</si>
  <si>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</si>
  <si>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</si>
  <si>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</si>
  <si>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</si>
  <si>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</si>
  <si>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</si>
  <si>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</si>
  <si>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</si>
  <si>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</si>
  <si>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</si>
  <si>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</si>
  <si>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</si>
  <si>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</si>
  <si>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</si>
  <si>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</si>
  <si>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</si>
  <si>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</si>
  <si>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</si>
  <si>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</si>
  <si>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</si>
  <si>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</si>
  <si>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</si>
  <si>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</si>
  <si>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</si>
  <si>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</si>
  <si>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</si>
  <si>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</si>
  <si>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</si>
  <si>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</si>
  <si>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</si>
  <si>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</si>
  <si>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</si>
  <si>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</si>
  <si>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</si>
  <si>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</si>
  <si>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</si>
  <si>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</si>
  <si>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</si>
  <si>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</si>
  <si>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</si>
  <si>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</si>
  <si>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</si>
  <si>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</si>
  <si>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</si>
  <si>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</si>
  <si>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</si>
  <si>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</si>
  <si>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</si>
  <si>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</si>
  <si>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</si>
  <si>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</si>
  <si>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</si>
  <si>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</si>
  <si>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</si>
  <si>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</si>
  <si>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</si>
  <si>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</si>
  <si>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</si>
  <si>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</si>
  <si>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</si>
  <si>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</si>
  <si>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</si>
  <si>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</si>
  <si>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</si>
  <si>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</si>
  <si>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</si>
  <si>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</si>
  <si>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</si>
  <si>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</si>
  <si>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</si>
  <si>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</si>
  <si>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</si>
  <si>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</si>
  <si>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</si>
  <si>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</si>
  <si>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</si>
  <si>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</si>
  <si>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</si>
  <si>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</si>
  <si>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</si>
  <si>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</si>
  <si>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</si>
  <si>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</si>
  <si>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</si>
  <si>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</si>
  <si>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</si>
  <si>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</si>
  <si>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</si>
  <si>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</si>
  <si>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</si>
  <si>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</si>
  <si>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</si>
  <si>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</si>
  <si>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</si>
  <si>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</si>
  <si>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</si>
  <si>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</si>
  <si>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</si>
  <si>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</si>
  <si>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</si>
  <si>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</si>
  <si>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</si>
  <si>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</si>
  <si>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</si>
  <si>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</si>
  <si>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</si>
  <si>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</si>
  <si>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</si>
  <si>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</si>
  <si>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</si>
  <si>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</si>
  <si>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</si>
  <si>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</si>
  <si>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</si>
  <si>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</si>
  <si>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</si>
  <si>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</si>
  <si>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</si>
  <si>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</si>
  <si>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</si>
  <si>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</si>
  <si>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</si>
  <si>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</si>
  <si>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</si>
  <si>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</si>
  <si>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</si>
  <si>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</si>
  <si>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</si>
  <si>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</si>
  <si>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</si>
  <si>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</si>
  <si>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</si>
  <si>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</si>
  <si>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</si>
  <si>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</si>
  <si>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</si>
  <si>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</si>
  <si>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</si>
  <si>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</si>
  <si>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</si>
  <si>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</si>
  <si>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</si>
  <si>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</si>
  <si>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</si>
  <si>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</si>
  <si>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</si>
  <si>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</si>
  <si>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</si>
  <si>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</si>
  <si>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</si>
  <si>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</si>
  <si>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</si>
  <si>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</si>
  <si>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</si>
  <si>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</si>
  <si>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</si>
  <si>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</si>
  <si>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</si>
  <si>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</si>
  <si>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</si>
  <si>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</si>
  <si>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</si>
  <si>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</si>
  <si>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</si>
  <si>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</si>
  <si>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</si>
  <si>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</si>
  <si>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</si>
  <si>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</si>
  <si>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</si>
  <si>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</si>
  <si>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</si>
  <si>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</si>
  <si>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</si>
  <si>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</si>
  <si>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</si>
  <si>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</si>
  <si>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</si>
  <si>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</si>
  <si>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</si>
  <si>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</si>
  <si>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</si>
  <si>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</si>
  <si>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</si>
  <si>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</si>
  <si>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</si>
  <si>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</si>
  <si>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</si>
  <si>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</si>
  <si>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</si>
  <si>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</si>
  <si>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</si>
  <si>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</si>
  <si>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</si>
  <si>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</si>
  <si>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</si>
  <si>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</si>
  <si>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</si>
  <si>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</si>
  <si>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</si>
  <si>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</si>
  <si>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</si>
  <si>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</si>
  <si>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</si>
  <si>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</si>
  <si>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</si>
  <si>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</si>
  <si>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</si>
  <si>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</si>
  <si>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</si>
  <si>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</si>
  <si>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</si>
  <si>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</si>
  <si>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</si>
  <si>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</si>
  <si>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</si>
  <si>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</si>
  <si>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</si>
  <si>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</si>
  <si>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</si>
  <si>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</si>
  <si>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</si>
  <si>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</si>
  <si>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</si>
  <si>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</si>
  <si>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</si>
  <si>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</si>
  <si>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</si>
  <si>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</si>
  <si>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</si>
  <si>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</si>
  <si>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</si>
  <si>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</si>
  <si>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</si>
  <si>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</si>
  <si>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</si>
  <si>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</si>
  <si>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</si>
  <si>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</si>
  <si>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</si>
  <si>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</si>
  <si>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</si>
  <si>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</si>
  <si>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</si>
  <si>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</si>
  <si>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</si>
  <si>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</si>
  <si>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</si>
  <si>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</si>
  <si>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</si>
  <si>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</si>
  <si>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</si>
  <si>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</si>
  <si>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</si>
  <si>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</si>
  <si>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</si>
  <si>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</si>
  <si>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</si>
  <si>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</si>
  <si>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</si>
  <si>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</si>
  <si>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</si>
  <si>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</si>
  <si>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</si>
  <si>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</si>
  <si>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</si>
  <si>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</si>
  <si>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</si>
  <si>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</si>
  <si>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</si>
  <si>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</si>
  <si>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</si>
  <si>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</si>
  <si>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</si>
  <si>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</si>
  <si>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</si>
  <si>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</si>
  <si>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</si>
  <si>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</si>
  <si>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</si>
  <si>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</si>
  <si>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</si>
  <si>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</si>
  <si>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</si>
  <si>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</si>
  <si>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</si>
  <si>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</si>
  <si>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</si>
  <si>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</si>
  <si>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</si>
  <si>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</si>
  <si>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</si>
  <si>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</si>
  <si>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</si>
  <si>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</si>
  <si>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</si>
  <si>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</si>
  <si>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</si>
  <si>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</si>
  <si>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</si>
  <si>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</si>
  <si>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</si>
  <si>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</si>
  <si>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</si>
  <si>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</si>
  <si>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</si>
  <si>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</si>
  <si>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</si>
  <si>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</si>
  <si>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</si>
  <si>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</si>
  <si>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</si>
  <si>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</si>
  <si>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</si>
  <si>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</si>
  <si>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</si>
  <si>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</si>
  <si>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</si>
  <si>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</si>
  <si>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</si>
  <si>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</si>
  <si>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</si>
  <si>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</si>
  <si>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</si>
  <si>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</si>
  <si>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</si>
  <si>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</si>
  <si>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</si>
  <si>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</si>
  <si>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</si>
  <si>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</si>
  <si>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</si>
  <si>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</si>
  <si>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</si>
  <si>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</si>
  <si>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</si>
  <si>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</si>
  <si>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</si>
  <si>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</si>
  <si>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</si>
  <si>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</si>
  <si>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</si>
  <si>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</si>
  <si>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</si>
  <si>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</si>
  <si>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</si>
  <si>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</si>
  <si>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</si>
  <si>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</si>
  <si>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</si>
  <si>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</si>
  <si>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</si>
  <si>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</si>
  <si>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</si>
  <si>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</si>
  <si>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</si>
  <si>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</si>
  <si>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</si>
  <si>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</si>
  <si>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</si>
  <si>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</si>
  <si>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</si>
  <si>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</si>
  <si>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</si>
  <si>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平成２９年度</t>
    <phoneticPr fontId="5"/>
  </si>
  <si>
    <t>平成３２年度</t>
    <phoneticPr fontId="5"/>
  </si>
  <si>
    <t>学校体育室長　塩川　達大</t>
    <phoneticPr fontId="5"/>
  </si>
  <si>
    <t>スポーツ基本法第17条</t>
    <phoneticPr fontId="5"/>
  </si>
  <si>
    <t>第２期教育振興基本計画（平成25年6月14日閣議決定）
第２期スポーツ基本計画（平成29年3月24日策定）</t>
    <phoneticPr fontId="5"/>
  </si>
  <si>
    <t>体育・保健体育の授業における現場が抱えている諸課題の解決に向けた先進的な取組を基に、解決プログラムを開発し全国的な普及を促進することによって、質の高い授業の実践が展開されることにより、体育・保健体育の授業の充実を図ることを目的とする。</t>
    <phoneticPr fontId="5"/>
  </si>
  <si>
    <t>体育・保健体育等ＷＧで挙げられた諸課題に対する取組を実践研究することによって成果と課題を整理し、また、それらの諸課題を解決するプログラムを開発することで、全国的な普及を促進する。</t>
    <phoneticPr fontId="5"/>
  </si>
  <si>
    <t>-</t>
    <phoneticPr fontId="5"/>
  </si>
  <si>
    <t>-</t>
    <phoneticPr fontId="5"/>
  </si>
  <si>
    <t>-</t>
    <phoneticPr fontId="5"/>
  </si>
  <si>
    <t>-</t>
    <phoneticPr fontId="5"/>
  </si>
  <si>
    <t>-</t>
    <phoneticPr fontId="5"/>
  </si>
  <si>
    <t>スポーツ振興事業委託費</t>
    <phoneticPr fontId="5"/>
  </si>
  <si>
    <t>職員旅費</t>
  </si>
  <si>
    <t>委員等旅費</t>
  </si>
  <si>
    <t>庁費</t>
  </si>
  <si>
    <t>体育の授業が楽しくないと感じる小学生男子を減らす。</t>
    <phoneticPr fontId="5"/>
  </si>
  <si>
    <t>体育の授業を「楽しくない」「あまり楽しくない」と回答している小学生男子の割合について、当事業開始前年度（平成28年度）より減少する。</t>
    <phoneticPr fontId="5"/>
  </si>
  <si>
    <t>%</t>
  </si>
  <si>
    <t>%</t>
    <phoneticPr fontId="5"/>
  </si>
  <si>
    <t>全国体力・運動能力、運動習慣等調査</t>
  </si>
  <si>
    <t>全国体力・運動能力、運動習慣等調査</t>
    <phoneticPr fontId="5"/>
  </si>
  <si>
    <t>体育の授業が楽しくないと感じる小学生女子を減らす。</t>
    <phoneticPr fontId="5"/>
  </si>
  <si>
    <t>体育の授業を「楽しくない」「あまり楽しくない」と回答している小学生女子の割合について、当事業開始前年度（平成28年度）より減少する。</t>
    <phoneticPr fontId="5"/>
  </si>
  <si>
    <t>%</t>
    <phoneticPr fontId="5"/>
  </si>
  <si>
    <t>-</t>
    <phoneticPr fontId="5"/>
  </si>
  <si>
    <t>体育の授業が楽しくないと感じる中学生男子を減らす。</t>
  </si>
  <si>
    <t>体育の授業を「楽しくない」「あまり楽しくない」と回答している中学生男子の割合について、当事業開始前年度（平成28年度）より減少する。</t>
  </si>
  <si>
    <t>体育の授業が楽しくないと感じる中学生女子を減らす。</t>
  </si>
  <si>
    <t>体育の授業を「楽しくない」「あまり楽しくない」と回答している中学生女子の割合について、当事業開始前年度（平成28年度）より減少する。</t>
  </si>
  <si>
    <t>本事業に取り組む団体数</t>
    <phoneticPr fontId="5"/>
  </si>
  <si>
    <t>箇所数</t>
    <phoneticPr fontId="5"/>
  </si>
  <si>
    <t>執行費／本事業に取り組む団体数　　　　　　　　　　　　　　</t>
    <phoneticPr fontId="5"/>
  </si>
  <si>
    <t>百万円</t>
    <phoneticPr fontId="5"/>
  </si>
  <si>
    <t>　　執行額/地域数</t>
    <phoneticPr fontId="5"/>
  </si>
  <si>
    <t>29/6</t>
    <phoneticPr fontId="5"/>
  </si>
  <si>
    <t>／　</t>
    <phoneticPr fontId="5"/>
  </si>
  <si>
    <t>　　/</t>
    <phoneticPr fontId="5"/>
  </si>
  <si>
    <t>／　　　　　　　　　　　　　　</t>
    <phoneticPr fontId="5"/>
  </si>
  <si>
    <t>自主的にスポーツをする時間を持ちたいと思う中学生の割合</t>
    <phoneticPr fontId="5"/>
  </si>
  <si>
    <t>スポーツが「嫌い」・「やや嫌い」である中学生の割合</t>
  </si>
  <si>
    <t>％</t>
    <phoneticPr fontId="5"/>
  </si>
  <si>
    <t>本事業を通して、体育の授業の充実が図られ、スポーツ好きな子供たちが増え、自主的にスポーツをする時間を持ちたいと思う生徒が増加し、スポーツ参画人口を拡大することができる。</t>
    <phoneticPr fontId="5"/>
  </si>
  <si>
    <t>スポーツ基本法第９条に定めるスポーツ基本計画に基づいた施策である。</t>
    <phoneticPr fontId="5"/>
  </si>
  <si>
    <t>子供の体力を昭和６０年頃の水準を上回るという目的達成の為には、国が積極的に支援を推進していく必要がある。</t>
    <phoneticPr fontId="5"/>
  </si>
  <si>
    <t>スポーツ基本計画において子供の体力向上の必要性が明記されるなど、政策の優先度が極めて高い事業である。</t>
    <phoneticPr fontId="5"/>
  </si>
  <si>
    <t>支出（委託）先の選定に当たっては、十分な公告期間を確保した上で企画公募を実施し、外部有識者による厳正な審査を行っている。</t>
    <phoneticPr fontId="5"/>
  </si>
  <si>
    <t>本事業は、全国体力・運動能力・運動習慣等調査で明らかになった課題を、委託内容によって、より事業効果が望める委託先で実施することとしてメニュー化しており、子供の体力向上のための総合的な取組を計画している。</t>
    <phoneticPr fontId="5"/>
  </si>
  <si>
    <t>事業計画の費目、使途の内容を厳正に審査するなど、必要性について精査することとする。</t>
    <phoneticPr fontId="5"/>
  </si>
  <si>
    <t>各団体が作成した資金繰り表を確認し、必要経費について適正に精査することとしている。</t>
    <phoneticPr fontId="5"/>
  </si>
  <si>
    <t>契約額の決定に当たっては、事業経費の費目・使途の内容を厳正に審査するなど、その必要性について精査することとしている。</t>
    <phoneticPr fontId="5"/>
  </si>
  <si>
    <t>諸謝金の単価を示し、委託先で使用している単価と比べて安い方を使用するなどコストの削減に努めている。</t>
    <phoneticPr fontId="5"/>
  </si>
  <si>
    <t>本事業は、体力向上に向けた様々な課題のさらなる分析とその対応方策などを調査研究するとともに、それらに対する具体的な取組についての実践研究や子供の運動促進プログラムの開発を行い、子供の体力向上改善を目的としていることから、成果実績は成果目標に見合ったものである。</t>
    <phoneticPr fontId="5"/>
  </si>
  <si>
    <t>本事業は、全国体力・運動能力・運動習慣等調査で明らかになった課題を、委託内容によって、より事業効果が望める委託先で実施することとしてメニュー化しており、効率的かつ効果的な事業実施となるよう工夫している。</t>
    <phoneticPr fontId="5"/>
  </si>
  <si>
    <t>本事業の成果については、次年度以降に公開予定である。</t>
    <phoneticPr fontId="5"/>
  </si>
  <si>
    <t>-</t>
    <phoneticPr fontId="5"/>
  </si>
  <si>
    <t>新29-0033</t>
    <phoneticPr fontId="5"/>
  </si>
  <si>
    <t>11　スポーツの振興</t>
    <phoneticPr fontId="5"/>
  </si>
  <si>
    <t>11-1 スポーツを「する」「みる」「ささえる」スポーツ参画人口の拡大と、そのための人材育成・場の充実</t>
    <phoneticPr fontId="5"/>
  </si>
  <si>
    <t>学校における体育・スポーツ資質向上等推進事業</t>
    <phoneticPr fontId="5"/>
  </si>
  <si>
    <t>スポーツ庁</t>
    <phoneticPr fontId="5"/>
  </si>
  <si>
    <t>-</t>
    <phoneticPr fontId="5"/>
  </si>
  <si>
    <t>諸謝金</t>
    <rPh sb="0" eb="1">
      <t>ショ</t>
    </rPh>
    <rPh sb="1" eb="3">
      <t>シャキン</t>
    </rPh>
    <phoneticPr fontId="5"/>
  </si>
  <si>
    <t>-</t>
    <phoneticPr fontId="5"/>
  </si>
  <si>
    <t>-</t>
    <phoneticPr fontId="5"/>
  </si>
  <si>
    <t>-</t>
    <phoneticPr fontId="5"/>
  </si>
  <si>
    <t>30.2/5</t>
    <phoneticPr fontId="5"/>
  </si>
  <si>
    <t>無</t>
  </si>
  <si>
    <t>‐</t>
  </si>
  <si>
    <t>-</t>
    <phoneticPr fontId="5"/>
  </si>
  <si>
    <t>当該事業の執行状況に係る点検方法については、委託事業完了報告書に添付される証拠書類（収支簿、見積書、納品書、請求書等）を検査することにより、適切な執行が行われているかを確認する予定である。</t>
    <rPh sb="88" eb="90">
      <t>ヨテイ</t>
    </rPh>
    <phoneticPr fontId="5"/>
  </si>
  <si>
    <t>体力向上に向けた様々な課題のさらなる分析とその対応方策などを調査研究するとともに、具体的な取組についての実践研究を行うなど、より多くの成果を引き出すための工夫に努める。</t>
    <rPh sb="0" eb="2">
      <t>タイリョク</t>
    </rPh>
    <rPh sb="2" eb="4">
      <t>コウジョウ</t>
    </rPh>
    <rPh sb="5" eb="6">
      <t>ム</t>
    </rPh>
    <rPh sb="8" eb="10">
      <t>サマザマ</t>
    </rPh>
    <rPh sb="11" eb="13">
      <t>カダイ</t>
    </rPh>
    <rPh sb="18" eb="20">
      <t>ブンセキ</t>
    </rPh>
    <rPh sb="23" eb="25">
      <t>タイオウ</t>
    </rPh>
    <rPh sb="25" eb="27">
      <t>ホウサク</t>
    </rPh>
    <rPh sb="30" eb="32">
      <t>チョウサ</t>
    </rPh>
    <rPh sb="32" eb="34">
      <t>ケンキュウ</t>
    </rPh>
    <rPh sb="41" eb="44">
      <t>グタイテキ</t>
    </rPh>
    <rPh sb="45" eb="47">
      <t>トリクミ</t>
    </rPh>
    <rPh sb="52" eb="54">
      <t>ジッセン</t>
    </rPh>
    <rPh sb="54" eb="56">
      <t>ケンキュウ</t>
    </rPh>
    <rPh sb="57" eb="58">
      <t>オコナ</t>
    </rPh>
    <rPh sb="64" eb="65">
      <t>オオ</t>
    </rPh>
    <rPh sb="67" eb="69">
      <t>セイカ</t>
    </rPh>
    <rPh sb="70" eb="71">
      <t>ヒ</t>
    </rPh>
    <rPh sb="72" eb="73">
      <t>ダ</t>
    </rPh>
    <rPh sb="77" eb="79">
      <t>クフウ</t>
    </rPh>
    <rPh sb="80" eb="81">
      <t>ツト</t>
    </rPh>
    <phoneticPr fontId="5"/>
  </si>
  <si>
    <t>30.4/8</t>
    <phoneticPr fontId="5"/>
  </si>
  <si>
    <t>国立大学法人信州大学</t>
    <rPh sb="0" eb="2">
      <t>コクリツ</t>
    </rPh>
    <rPh sb="2" eb="4">
      <t>ダイガク</t>
    </rPh>
    <rPh sb="4" eb="6">
      <t>ホウジン</t>
    </rPh>
    <rPh sb="6" eb="8">
      <t>シンシュウ</t>
    </rPh>
    <rPh sb="8" eb="10">
      <t>ダイガク</t>
    </rPh>
    <phoneticPr fontId="5"/>
  </si>
  <si>
    <t>日本体育大学</t>
    <rPh sb="0" eb="2">
      <t>ニホン</t>
    </rPh>
    <rPh sb="2" eb="4">
      <t>タイイク</t>
    </rPh>
    <rPh sb="4" eb="6">
      <t>ダイガク</t>
    </rPh>
    <phoneticPr fontId="5"/>
  </si>
  <si>
    <t>東京女子体育大学</t>
    <rPh sb="0" eb="2">
      <t>トウキョウ</t>
    </rPh>
    <rPh sb="2" eb="4">
      <t>ジョシ</t>
    </rPh>
    <rPh sb="4" eb="6">
      <t>タイイク</t>
    </rPh>
    <rPh sb="6" eb="8">
      <t>ダイガク</t>
    </rPh>
    <phoneticPr fontId="5"/>
  </si>
  <si>
    <t>国立大学法人鹿屋体育大学</t>
    <rPh sb="0" eb="2">
      <t>コクリツ</t>
    </rPh>
    <rPh sb="2" eb="4">
      <t>ダイガク</t>
    </rPh>
    <rPh sb="4" eb="6">
      <t>ホウジン</t>
    </rPh>
    <rPh sb="6" eb="8">
      <t>カノヤ</t>
    </rPh>
    <rPh sb="8" eb="10">
      <t>タイイク</t>
    </rPh>
    <rPh sb="10" eb="12">
      <t>ダイガク</t>
    </rPh>
    <phoneticPr fontId="5"/>
  </si>
  <si>
    <t>熊本県南関町教育委員会</t>
    <rPh sb="0" eb="3">
      <t>クマモトケン</t>
    </rPh>
    <rPh sb="3" eb="4">
      <t>ミナミ</t>
    </rPh>
    <rPh sb="4" eb="6">
      <t>セキマチ</t>
    </rPh>
    <rPh sb="6" eb="8">
      <t>キョウイク</t>
    </rPh>
    <rPh sb="8" eb="11">
      <t>イインカイ</t>
    </rPh>
    <phoneticPr fontId="5"/>
  </si>
  <si>
    <t>国立大学法人北海道教育大学</t>
    <rPh sb="0" eb="2">
      <t>コクリツ</t>
    </rPh>
    <rPh sb="2" eb="4">
      <t>ダイガク</t>
    </rPh>
    <rPh sb="4" eb="6">
      <t>ホウジン</t>
    </rPh>
    <rPh sb="6" eb="9">
      <t>ホッカイドウ</t>
    </rPh>
    <rPh sb="9" eb="11">
      <t>キョウイク</t>
    </rPh>
    <rPh sb="11" eb="13">
      <t>ダイガク</t>
    </rPh>
    <phoneticPr fontId="5"/>
  </si>
  <si>
    <t>石川県</t>
    <rPh sb="0" eb="3">
      <t>イシカワケン</t>
    </rPh>
    <phoneticPr fontId="5"/>
  </si>
  <si>
    <t>愛媛県教育委員会</t>
    <rPh sb="0" eb="3">
      <t>エヒメケン</t>
    </rPh>
    <rPh sb="3" eb="5">
      <t>キョウイク</t>
    </rPh>
    <rPh sb="5" eb="8">
      <t>イインカイ</t>
    </rPh>
    <phoneticPr fontId="5"/>
  </si>
  <si>
    <t>A.国立大学法人信州大学</t>
    <rPh sb="2" eb="4">
      <t>コクリツ</t>
    </rPh>
    <rPh sb="4" eb="6">
      <t>ダイガク</t>
    </rPh>
    <rPh sb="6" eb="8">
      <t>ホウジン</t>
    </rPh>
    <rPh sb="8" eb="10">
      <t>シンシュウ</t>
    </rPh>
    <rPh sb="10" eb="12">
      <t>ダイガク</t>
    </rPh>
    <phoneticPr fontId="5"/>
  </si>
  <si>
    <t>「コツ」と「テクノロジー」を活用して、「わかる」を「できる」につなぐ体育授業の開発</t>
    <rPh sb="14" eb="16">
      <t>カツヨウ</t>
    </rPh>
    <rPh sb="34" eb="36">
      <t>タイイク</t>
    </rPh>
    <rPh sb="36" eb="38">
      <t>ジュギョウ</t>
    </rPh>
    <rPh sb="39" eb="41">
      <t>カイハツ</t>
    </rPh>
    <phoneticPr fontId="5"/>
  </si>
  <si>
    <t>ボール運動系の体育授業の改善のためのプログラム開発</t>
    <rPh sb="3" eb="5">
      <t>ウンドウ</t>
    </rPh>
    <rPh sb="5" eb="6">
      <t>ケイ</t>
    </rPh>
    <rPh sb="7" eb="9">
      <t>タイイク</t>
    </rPh>
    <rPh sb="9" eb="11">
      <t>ジュギョウ</t>
    </rPh>
    <rPh sb="12" eb="14">
      <t>カイゼン</t>
    </rPh>
    <rPh sb="23" eb="25">
      <t>カイハツ</t>
    </rPh>
    <phoneticPr fontId="5"/>
  </si>
  <si>
    <t>「運動好きを育む教材づくり研修会」等事業</t>
    <rPh sb="1" eb="3">
      <t>ウンドウ</t>
    </rPh>
    <rPh sb="3" eb="4">
      <t>ズ</t>
    </rPh>
    <rPh sb="6" eb="7">
      <t>ハグク</t>
    </rPh>
    <rPh sb="8" eb="10">
      <t>キョウザイ</t>
    </rPh>
    <rPh sb="13" eb="16">
      <t>ケンシュウカイ</t>
    </rPh>
    <rPh sb="17" eb="18">
      <t>ナド</t>
    </rPh>
    <rPh sb="18" eb="20">
      <t>ジギョウ</t>
    </rPh>
    <phoneticPr fontId="5"/>
  </si>
  <si>
    <t>体育専科指導や体育学習コーディネートが行える教育プログラムの立案</t>
    <rPh sb="0" eb="2">
      <t>タイイク</t>
    </rPh>
    <rPh sb="2" eb="4">
      <t>センカ</t>
    </rPh>
    <rPh sb="4" eb="6">
      <t>シドウ</t>
    </rPh>
    <rPh sb="7" eb="9">
      <t>タイイク</t>
    </rPh>
    <rPh sb="9" eb="11">
      <t>ガクシュウ</t>
    </rPh>
    <rPh sb="19" eb="20">
      <t>オコナ</t>
    </rPh>
    <rPh sb="22" eb="24">
      <t>キョウイク</t>
    </rPh>
    <rPh sb="30" eb="32">
      <t>リツアン</t>
    </rPh>
    <phoneticPr fontId="5"/>
  </si>
  <si>
    <t>「できる」の実感の拡大や体力向上に向けた検証改善サイクルの構築に向けたプランづくり</t>
    <rPh sb="6" eb="8">
      <t>ジッカン</t>
    </rPh>
    <rPh sb="9" eb="11">
      <t>カクダイ</t>
    </rPh>
    <rPh sb="12" eb="14">
      <t>タイリョク</t>
    </rPh>
    <rPh sb="14" eb="16">
      <t>コウジョウ</t>
    </rPh>
    <rPh sb="17" eb="18">
      <t>ム</t>
    </rPh>
    <rPh sb="20" eb="22">
      <t>ケンショウ</t>
    </rPh>
    <rPh sb="22" eb="24">
      <t>カイゼン</t>
    </rPh>
    <rPh sb="29" eb="31">
      <t>コウチク</t>
    </rPh>
    <rPh sb="32" eb="33">
      <t>ム</t>
    </rPh>
    <phoneticPr fontId="5"/>
  </si>
  <si>
    <t>バルシューレプログラムの活用</t>
    <rPh sb="12" eb="14">
      <t>カツヨウ</t>
    </rPh>
    <phoneticPr fontId="5"/>
  </si>
  <si>
    <t>個に応じた指導やスモールステップの課題設定等</t>
    <rPh sb="0" eb="1">
      <t>コ</t>
    </rPh>
    <rPh sb="2" eb="3">
      <t>オウ</t>
    </rPh>
    <rPh sb="5" eb="7">
      <t>シドウ</t>
    </rPh>
    <rPh sb="17" eb="19">
      <t>カダイ</t>
    </rPh>
    <rPh sb="19" eb="21">
      <t>セッテイ</t>
    </rPh>
    <rPh sb="21" eb="22">
      <t>トウ</t>
    </rPh>
    <phoneticPr fontId="5"/>
  </si>
  <si>
    <t>大学生等を「体育授業サポーター」として活用</t>
    <rPh sb="0" eb="3">
      <t>ダイガクセイ</t>
    </rPh>
    <rPh sb="3" eb="4">
      <t>トウ</t>
    </rPh>
    <rPh sb="6" eb="8">
      <t>タイイク</t>
    </rPh>
    <rPh sb="8" eb="10">
      <t>ジュギョウ</t>
    </rPh>
    <rPh sb="19" eb="21">
      <t>カツヨウ</t>
    </rPh>
    <phoneticPr fontId="5"/>
  </si>
  <si>
    <t>賃金</t>
    <rPh sb="0" eb="2">
      <t>チンギン</t>
    </rPh>
    <phoneticPr fontId="5"/>
  </si>
  <si>
    <t>消耗品費</t>
    <rPh sb="0" eb="3">
      <t>ショウモウヒン</t>
    </rPh>
    <rPh sb="3" eb="4">
      <t>ヒ</t>
    </rPh>
    <phoneticPr fontId="5"/>
  </si>
  <si>
    <t>その他</t>
    <rPh sb="2" eb="3">
      <t>タ</t>
    </rPh>
    <phoneticPr fontId="5"/>
  </si>
  <si>
    <t>旅費、一般管理費</t>
    <rPh sb="0" eb="2">
      <t>リョヒ</t>
    </rPh>
    <rPh sb="3" eb="5">
      <t>イッパン</t>
    </rPh>
    <rPh sb="5" eb="8">
      <t>カンリヒ</t>
    </rPh>
    <phoneticPr fontId="5"/>
  </si>
  <si>
    <t>体育、スポーツ用品等</t>
    <rPh sb="0" eb="2">
      <t>タイイク</t>
    </rPh>
    <rPh sb="7" eb="9">
      <t>ヨウヒン</t>
    </rPh>
    <rPh sb="9" eb="10">
      <t>トウ</t>
    </rPh>
    <phoneticPr fontId="5"/>
  </si>
  <si>
    <t>アルバイト賃金</t>
    <rPh sb="5" eb="7">
      <t>チンギン</t>
    </rPh>
    <phoneticPr fontId="5"/>
  </si>
  <si>
    <t>政策課学校体育室</t>
    <rPh sb="3" eb="5">
      <t>ガッコウ</t>
    </rPh>
    <rPh sb="5" eb="8">
      <t>タイイクシツ</t>
    </rPh>
    <phoneticPr fontId="5"/>
  </si>
  <si>
    <t>本事業の取組が各都道府県で活用されるように取り組んでいるところであり、活動実績に見合ったものである。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</si>
</sst>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744</xdr:row>
      <xdr:rowOff>266700</xdr:rowOff>
    </xdr:from>
    <xdr:to>
      <xdr:col>34</xdr:col>
      <xdr:colOff>144857</xdr:colOff>
      <xdr:row>746</xdr:row>
      <xdr:rowOff>239096</xdr:rowOff>
    </xdr:to>
    <xdr:sp macro="" textlink="">
      <xdr:nvSpPr>
        <xdr:cNvPr id="3" name="Rectangle 1">
          <a:extLst>
            <a:ext uri="{FF2B5EF4-FFF2-40B4-BE49-F238E27FC236}">
              <a16:creationId xmlns:a16="http://schemas.microsoft.com/office/drawing/2014/main" id="{AFED915E-94ED-4E42-B189-DEE83F380D17}"/>
            </a:ext>
          </a:extLst>
        </xdr:cNvPr>
        <xdr:cNvSpPr>
          <a:spLocks noChangeArrowheads="1"/>
        </xdr:cNvSpPr>
      </xdr:nvSpPr>
      <xdr:spPr bwMode="auto">
        <a:xfrm>
          <a:off x="4400550" y="48186975"/>
          <a:ext cx="2545157" cy="6772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スポーツ庁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３６．２百万円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27</xdr:col>
      <xdr:colOff>81642</xdr:colOff>
      <xdr:row>750</xdr:row>
      <xdr:rowOff>27211</xdr:rowOff>
    </xdr:from>
    <xdr:to>
      <xdr:col>29</xdr:col>
      <xdr:colOff>54428</xdr:colOff>
      <xdr:row>752</xdr:row>
      <xdr:rowOff>68033</xdr:rowOff>
    </xdr:to>
    <xdr:sp macro="" textlink="">
      <xdr:nvSpPr>
        <xdr:cNvPr id="4" name="矢印: 下 3">
          <a:extLst>
            <a:ext uri="{FF2B5EF4-FFF2-40B4-BE49-F238E27FC236}">
              <a16:creationId xmlns:a16="http://schemas.microsoft.com/office/drawing/2014/main" id="{BF8AB960-60E4-47A3-9917-1C986960DA37}"/>
            </a:ext>
          </a:extLst>
        </xdr:cNvPr>
        <xdr:cNvSpPr/>
      </xdr:nvSpPr>
      <xdr:spPr>
        <a:xfrm>
          <a:off x="5592535" y="66266782"/>
          <a:ext cx="381000" cy="748394"/>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176892</xdr:colOff>
      <xdr:row>752</xdr:row>
      <xdr:rowOff>176889</xdr:rowOff>
    </xdr:from>
    <xdr:to>
      <xdr:col>31</xdr:col>
      <xdr:colOff>52725</xdr:colOff>
      <xdr:row>752</xdr:row>
      <xdr:rowOff>353782</xdr:rowOff>
    </xdr:to>
    <xdr:sp macro="" textlink="">
      <xdr:nvSpPr>
        <xdr:cNvPr id="5" name="Rectangle 12">
          <a:extLst>
            <a:ext uri="{FF2B5EF4-FFF2-40B4-BE49-F238E27FC236}">
              <a16:creationId xmlns:a16="http://schemas.microsoft.com/office/drawing/2014/main" id="{598D9C91-FE26-41B4-9D60-135D0EC72022}"/>
            </a:ext>
          </a:extLst>
        </xdr:cNvPr>
        <xdr:cNvSpPr>
          <a:spLocks noChangeArrowheads="1"/>
        </xdr:cNvSpPr>
      </xdr:nvSpPr>
      <xdr:spPr bwMode="auto">
        <a:xfrm>
          <a:off x="4259035" y="67124032"/>
          <a:ext cx="2121011" cy="1768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20</xdr:col>
      <xdr:colOff>95249</xdr:colOff>
      <xdr:row>753</xdr:row>
      <xdr:rowOff>79939</xdr:rowOff>
    </xdr:from>
    <xdr:to>
      <xdr:col>35</xdr:col>
      <xdr:colOff>163285</xdr:colOff>
      <xdr:row>756</xdr:row>
      <xdr:rowOff>88042</xdr:rowOff>
    </xdr:to>
    <xdr:sp macro="" textlink="">
      <xdr:nvSpPr>
        <xdr:cNvPr id="6" name="Text Box 5">
          <a:extLst>
            <a:ext uri="{FF2B5EF4-FFF2-40B4-BE49-F238E27FC236}">
              <a16:creationId xmlns:a16="http://schemas.microsoft.com/office/drawing/2014/main" id="{F5EA6153-5298-45AB-B136-B6CF970CDC65}"/>
            </a:ext>
          </a:extLst>
        </xdr:cNvPr>
        <xdr:cNvSpPr txBox="1">
          <a:spLocks noChangeArrowheads="1"/>
        </xdr:cNvSpPr>
      </xdr:nvSpPr>
      <xdr:spPr bwMode="auto">
        <a:xfrm>
          <a:off x="4177392" y="67380868"/>
          <a:ext cx="3129643" cy="106946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Ａ．都道府県・市区町村教育委員会、大学等</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（全８団体）</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３０．４百万円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35</xdr:col>
      <xdr:colOff>40822</xdr:colOff>
      <xdr:row>745</xdr:row>
      <xdr:rowOff>244929</xdr:rowOff>
    </xdr:from>
    <xdr:to>
      <xdr:col>45</xdr:col>
      <xdr:colOff>160632</xdr:colOff>
      <xdr:row>746</xdr:row>
      <xdr:rowOff>253446</xdr:rowOff>
    </xdr:to>
    <xdr:sp macro="" textlink="">
      <xdr:nvSpPr>
        <xdr:cNvPr id="7" name="テキスト ボックス 6">
          <a:extLst>
            <a:ext uri="{FF2B5EF4-FFF2-40B4-BE49-F238E27FC236}">
              <a16:creationId xmlns:a16="http://schemas.microsoft.com/office/drawing/2014/main" id="{1A31342D-75C8-446C-98DE-92BA21D6C5C5}"/>
            </a:ext>
          </a:extLst>
        </xdr:cNvPr>
        <xdr:cNvSpPr txBox="1"/>
      </xdr:nvSpPr>
      <xdr:spPr>
        <a:xfrm>
          <a:off x="7041697" y="48517629"/>
          <a:ext cx="2120060" cy="360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その他　１百万円を含む</a:t>
          </a:r>
          <a:endParaRPr kumimoji="1" lang="en-US" altLang="ja-JP" sz="1100"/>
        </a:p>
      </xdr:txBody>
    </xdr:sp>
    <xdr:clientData/>
  </xdr:twoCellAnchor>
  <xdr:twoCellAnchor>
    <xdr:from>
      <xdr:col>21</xdr:col>
      <xdr:colOff>54428</xdr:colOff>
      <xdr:row>756</xdr:row>
      <xdr:rowOff>176889</xdr:rowOff>
    </xdr:from>
    <xdr:to>
      <xdr:col>35</xdr:col>
      <xdr:colOff>112950</xdr:colOff>
      <xdr:row>759</xdr:row>
      <xdr:rowOff>190497</xdr:rowOff>
    </xdr:to>
    <xdr:sp macro="" textlink="">
      <xdr:nvSpPr>
        <xdr:cNvPr id="8" name="大かっこ 7">
          <a:extLst>
            <a:ext uri="{FF2B5EF4-FFF2-40B4-BE49-F238E27FC236}">
              <a16:creationId xmlns:a16="http://schemas.microsoft.com/office/drawing/2014/main" id="{644CBB1C-2693-44A2-8B8D-B798C3F1F7E7}"/>
            </a:ext>
          </a:extLst>
        </xdr:cNvPr>
        <xdr:cNvSpPr/>
      </xdr:nvSpPr>
      <xdr:spPr>
        <a:xfrm>
          <a:off x="4340678" y="68539175"/>
          <a:ext cx="2916022" cy="2013858"/>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体育・保健体育等ワーキンググループで挙げられた諸課題に対する取組を実践研究することによって成果と課題を整理し、また、それらの諸課題を解決するプログラムを開発する。</a:t>
          </a:r>
          <a:endParaRPr lang="ja-JP" altLang="ja-JP">
            <a:effectLst/>
          </a:endParaRPr>
        </a:p>
      </xdr:txBody>
    </xdr:sp>
    <xdr:clientData/>
  </xdr:twoCellAnchor>
  <xdr:twoCellAnchor>
    <xdr:from>
      <xdr:col>21</xdr:col>
      <xdr:colOff>122464</xdr:colOff>
      <xdr:row>747</xdr:row>
      <xdr:rowOff>81644</xdr:rowOff>
    </xdr:from>
    <xdr:to>
      <xdr:col>35</xdr:col>
      <xdr:colOff>13607</xdr:colOff>
      <xdr:row>749</xdr:row>
      <xdr:rowOff>258536</xdr:rowOff>
    </xdr:to>
    <xdr:sp macro="" textlink="">
      <xdr:nvSpPr>
        <xdr:cNvPr id="9" name="大かっこ 8">
          <a:extLst>
            <a:ext uri="{FF2B5EF4-FFF2-40B4-BE49-F238E27FC236}">
              <a16:creationId xmlns:a16="http://schemas.microsoft.com/office/drawing/2014/main" id="{4326B9BA-2E89-46E1-9FF3-5EE4DC87CE8B}"/>
            </a:ext>
          </a:extLst>
        </xdr:cNvPr>
        <xdr:cNvSpPr/>
      </xdr:nvSpPr>
      <xdr:spPr>
        <a:xfrm>
          <a:off x="4408714" y="65259858"/>
          <a:ext cx="2748643" cy="884464"/>
        </a:xfrm>
        <a:prstGeom prst="bracketPair">
          <a:avLst>
            <a:gd name="adj" fmla="val 1089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1100">
              <a:solidFill>
                <a:schemeClr val="tx1"/>
              </a:solidFill>
              <a:effectLst/>
              <a:latin typeface="+mn-lt"/>
              <a:ea typeface="+mn-ea"/>
              <a:cs typeface="+mn-cs"/>
            </a:rPr>
            <a:t>体育・保健体育の成果と課題を整理し、諸課題を解決するプログラムを開発することで、全国的な普及を促進する。</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 zoomScale="70" zoomScaleNormal="75" zoomScaleSheetLayoutView="70"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302</v>
      </c>
      <c r="AT2" s="220"/>
      <c r="AU2" s="220"/>
      <c r="AV2" s="52" t="str">
        <f>IF(AW2="", "", "-")</f>
        <v/>
      </c>
      <c r="AW2" s="401"/>
      <c r="AX2" s="401"/>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671</v>
      </c>
      <c r="AF5" s="717"/>
      <c r="AG5" s="717"/>
      <c r="AH5" s="717"/>
      <c r="AI5" s="717"/>
      <c r="AJ5" s="717"/>
      <c r="AK5" s="717"/>
      <c r="AL5" s="717"/>
      <c r="AM5" s="717"/>
      <c r="AN5" s="717"/>
      <c r="AO5" s="717"/>
      <c r="AP5" s="718"/>
      <c r="AQ5" s="719" t="s">
        <v>577</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578</v>
      </c>
      <c r="H7" s="830"/>
      <c r="I7" s="830"/>
      <c r="J7" s="830"/>
      <c r="K7" s="830"/>
      <c r="L7" s="830"/>
      <c r="M7" s="830"/>
      <c r="N7" s="830"/>
      <c r="O7" s="830"/>
      <c r="P7" s="830"/>
      <c r="Q7" s="830"/>
      <c r="R7" s="830"/>
      <c r="S7" s="830"/>
      <c r="T7" s="830"/>
      <c r="U7" s="830"/>
      <c r="V7" s="830"/>
      <c r="W7" s="830"/>
      <c r="X7" s="831"/>
      <c r="Y7" s="399" t="s">
        <v>512</v>
      </c>
      <c r="Z7" s="296"/>
      <c r="AA7" s="296"/>
      <c r="AB7" s="296"/>
      <c r="AC7" s="296"/>
      <c r="AD7" s="400"/>
      <c r="AE7" s="387" t="s">
        <v>579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6" t="s">
        <v>378</v>
      </c>
      <c r="B8" s="827"/>
      <c r="C8" s="827"/>
      <c r="D8" s="827"/>
      <c r="E8" s="827"/>
      <c r="F8" s="828"/>
      <c r="G8" s="223" t="str">
        <f>入力規則等!A28</f>
        <v>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568</v>
      </c>
      <c r="Q13" s="109"/>
      <c r="R13" s="109"/>
      <c r="S13" s="109"/>
      <c r="T13" s="109"/>
      <c r="U13" s="109"/>
      <c r="V13" s="110"/>
      <c r="W13" s="108">
        <v>72</v>
      </c>
      <c r="X13" s="109"/>
      <c r="Y13" s="109"/>
      <c r="Z13" s="109"/>
      <c r="AA13" s="109"/>
      <c r="AB13" s="109"/>
      <c r="AC13" s="110"/>
      <c r="AD13" s="108">
        <v>37.1</v>
      </c>
      <c r="AE13" s="109"/>
      <c r="AF13" s="109"/>
      <c r="AG13" s="109"/>
      <c r="AH13" s="109"/>
      <c r="AI13" s="109"/>
      <c r="AJ13" s="110"/>
      <c r="AK13" s="108">
        <v>31.1</v>
      </c>
      <c r="AL13" s="109"/>
      <c r="AM13" s="109"/>
      <c r="AN13" s="109"/>
      <c r="AO13" s="109"/>
      <c r="AP13" s="109"/>
      <c r="AQ13" s="110"/>
      <c r="AR13" s="105">
        <v>0</v>
      </c>
      <c r="AS13" s="106"/>
      <c r="AT13" s="106"/>
      <c r="AU13" s="106"/>
      <c r="AV13" s="106"/>
      <c r="AW13" s="106"/>
      <c r="AX13" s="398"/>
    </row>
    <row r="14" spans="1:50" ht="21" customHeight="1" x14ac:dyDescent="0.15">
      <c r="A14" s="142"/>
      <c r="B14" s="143"/>
      <c r="C14" s="143"/>
      <c r="D14" s="143"/>
      <c r="E14" s="143"/>
      <c r="F14" s="144"/>
      <c r="G14" s="744"/>
      <c r="H14" s="745"/>
      <c r="I14" s="575" t="s">
        <v>8</v>
      </c>
      <c r="J14" s="629"/>
      <c r="K14" s="629"/>
      <c r="L14" s="629"/>
      <c r="M14" s="629"/>
      <c r="N14" s="629"/>
      <c r="O14" s="630"/>
      <c r="P14" s="108" t="s">
        <v>582</v>
      </c>
      <c r="Q14" s="109"/>
      <c r="R14" s="109"/>
      <c r="S14" s="109"/>
      <c r="T14" s="109"/>
      <c r="U14" s="109"/>
      <c r="V14" s="110"/>
      <c r="W14" s="108" t="s">
        <v>583</v>
      </c>
      <c r="X14" s="109"/>
      <c r="Y14" s="109"/>
      <c r="Z14" s="109"/>
      <c r="AA14" s="109"/>
      <c r="AB14" s="109"/>
      <c r="AC14" s="110"/>
      <c r="AD14" s="108" t="s">
        <v>636</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584</v>
      </c>
      <c r="Q15" s="109"/>
      <c r="R15" s="109"/>
      <c r="S15" s="109"/>
      <c r="T15" s="109"/>
      <c r="U15" s="109"/>
      <c r="V15" s="110"/>
      <c r="W15" s="108" t="s">
        <v>585</v>
      </c>
      <c r="X15" s="109"/>
      <c r="Y15" s="109"/>
      <c r="Z15" s="109"/>
      <c r="AA15" s="109"/>
      <c r="AB15" s="109"/>
      <c r="AC15" s="110"/>
      <c r="AD15" s="108" t="s">
        <v>584</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584</v>
      </c>
      <c r="Q16" s="109"/>
      <c r="R16" s="109"/>
      <c r="S16" s="109"/>
      <c r="T16" s="109"/>
      <c r="U16" s="109"/>
      <c r="V16" s="110"/>
      <c r="W16" s="108" t="s">
        <v>584</v>
      </c>
      <c r="X16" s="109"/>
      <c r="Y16" s="109"/>
      <c r="Z16" s="109"/>
      <c r="AA16" s="109"/>
      <c r="AB16" s="109"/>
      <c r="AC16" s="110"/>
      <c r="AD16" s="108" t="s">
        <v>584</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586</v>
      </c>
      <c r="Q17" s="109"/>
      <c r="R17" s="109"/>
      <c r="S17" s="109"/>
      <c r="T17" s="109"/>
      <c r="U17" s="109"/>
      <c r="V17" s="110"/>
      <c r="W17" s="108" t="s">
        <v>584</v>
      </c>
      <c r="X17" s="109"/>
      <c r="Y17" s="109"/>
      <c r="Z17" s="109"/>
      <c r="AA17" s="109"/>
      <c r="AB17" s="109"/>
      <c r="AC17" s="110"/>
      <c r="AD17" s="108" t="s">
        <v>585</v>
      </c>
      <c r="AE17" s="109"/>
      <c r="AF17" s="109"/>
      <c r="AG17" s="109"/>
      <c r="AH17" s="109"/>
      <c r="AI17" s="109"/>
      <c r="AJ17" s="110"/>
      <c r="AK17" s="108"/>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72</v>
      </c>
      <c r="X18" s="115"/>
      <c r="Y18" s="115"/>
      <c r="Z18" s="115"/>
      <c r="AA18" s="115"/>
      <c r="AB18" s="115"/>
      <c r="AC18" s="116"/>
      <c r="AD18" s="114">
        <f>SUM(AD13:AJ17)</f>
        <v>37.1</v>
      </c>
      <c r="AE18" s="115"/>
      <c r="AF18" s="115"/>
      <c r="AG18" s="115"/>
      <c r="AH18" s="115"/>
      <c r="AI18" s="115"/>
      <c r="AJ18" s="116"/>
      <c r="AK18" s="114">
        <f>SUM(AK13:AQ17)</f>
        <v>31.1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29.2</v>
      </c>
      <c r="X19" s="109"/>
      <c r="Y19" s="109"/>
      <c r="Z19" s="109"/>
      <c r="AA19" s="109"/>
      <c r="AB19" s="109"/>
      <c r="AC19" s="110"/>
      <c r="AD19" s="108">
        <v>30.4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0.40555555555555556</v>
      </c>
      <c r="X20" s="539"/>
      <c r="Y20" s="539"/>
      <c r="Z20" s="539"/>
      <c r="AA20" s="539"/>
      <c r="AB20" s="539"/>
      <c r="AC20" s="539"/>
      <c r="AD20" s="539">
        <f t="shared" ref="AD20" si="1">IF(AD18=0, "-", SUM(AD19)/AD18)</f>
        <v>0.81940700808625333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0.40555555555555556</v>
      </c>
      <c r="X21" s="539"/>
      <c r="Y21" s="539"/>
      <c r="Z21" s="539"/>
      <c r="AA21" s="539"/>
      <c r="AB21" s="539"/>
      <c r="AC21" s="539"/>
      <c r="AD21" s="539">
        <f t="shared" ref="AD21" si="3">IF(AD19=0, "-", SUM(AD19)/SUM(AD13,AD14))</f>
        <v>0.81940700808625333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587</v>
      </c>
      <c r="H23" s="187"/>
      <c r="I23" s="187"/>
      <c r="J23" s="187"/>
      <c r="K23" s="187"/>
      <c r="L23" s="187"/>
      <c r="M23" s="187"/>
      <c r="N23" s="187"/>
      <c r="O23" s="188"/>
      <c r="P23" s="105">
        <v>30.2</v>
      </c>
      <c r="Q23" s="106"/>
      <c r="R23" s="106"/>
      <c r="S23" s="106"/>
      <c r="T23" s="106"/>
      <c r="U23" s="106"/>
      <c r="V23" s="107"/>
      <c r="W23" s="105">
        <v>0</v>
      </c>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637</v>
      </c>
      <c r="H24" s="190"/>
      <c r="I24" s="190"/>
      <c r="J24" s="190"/>
      <c r="K24" s="190"/>
      <c r="L24" s="190"/>
      <c r="M24" s="190"/>
      <c r="N24" s="190"/>
      <c r="O24" s="191"/>
      <c r="P24" s="108">
        <v>0.1</v>
      </c>
      <c r="Q24" s="109"/>
      <c r="R24" s="109"/>
      <c r="S24" s="109"/>
      <c r="T24" s="109"/>
      <c r="U24" s="109"/>
      <c r="V24" s="110"/>
      <c r="W24" s="108">
        <v>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588</v>
      </c>
      <c r="H25" s="190"/>
      <c r="I25" s="190"/>
      <c r="J25" s="190"/>
      <c r="K25" s="190"/>
      <c r="L25" s="190"/>
      <c r="M25" s="190"/>
      <c r="N25" s="190"/>
      <c r="O25" s="191"/>
      <c r="P25" s="108">
        <v>0.5</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589</v>
      </c>
      <c r="H26" s="190"/>
      <c r="I26" s="190"/>
      <c r="J26" s="190"/>
      <c r="K26" s="190"/>
      <c r="L26" s="190"/>
      <c r="M26" s="190"/>
      <c r="N26" s="190"/>
      <c r="O26" s="191"/>
      <c r="P26" s="108">
        <v>0.2</v>
      </c>
      <c r="Q26" s="109"/>
      <c r="R26" s="109"/>
      <c r="S26" s="109"/>
      <c r="T26" s="109"/>
      <c r="U26" s="109"/>
      <c r="V26" s="110"/>
      <c r="W26" s="108">
        <v>0</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590</v>
      </c>
      <c r="H27" s="190"/>
      <c r="I27" s="190"/>
      <c r="J27" s="190"/>
      <c r="K27" s="190"/>
      <c r="L27" s="190"/>
      <c r="M27" s="190"/>
      <c r="N27" s="190"/>
      <c r="O27" s="191"/>
      <c r="P27" s="108">
        <v>0.1</v>
      </c>
      <c r="Q27" s="109"/>
      <c r="R27" s="109"/>
      <c r="S27" s="109"/>
      <c r="T27" s="109"/>
      <c r="U27" s="109"/>
      <c r="V27" s="110"/>
      <c r="W27" s="108">
        <v>0</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31.1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532</v>
      </c>
      <c r="AF30" s="391"/>
      <c r="AG30" s="391"/>
      <c r="AH30" s="392"/>
      <c r="AI30" s="390" t="s">
        <v>529</v>
      </c>
      <c r="AJ30" s="391"/>
      <c r="AK30" s="391"/>
      <c r="AL30" s="392"/>
      <c r="AM30" s="393" t="s">
        <v>524</v>
      </c>
      <c r="AN30" s="393"/>
      <c r="AO30" s="393"/>
      <c r="AP30" s="390"/>
      <c r="AQ30" s="638" t="s">
        <v>354</v>
      </c>
      <c r="AR30" s="639"/>
      <c r="AS30" s="639"/>
      <c r="AT30" s="640"/>
      <c r="AU30" s="394" t="s">
        <v>253</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t="s">
        <v>568</v>
      </c>
      <c r="AR31" s="136"/>
      <c r="AS31" s="137" t="s">
        <v>355</v>
      </c>
      <c r="AT31" s="172"/>
      <c r="AU31" s="271">
        <v>33</v>
      </c>
      <c r="AV31" s="271"/>
      <c r="AW31" s="383" t="s">
        <v>300</v>
      </c>
      <c r="AX31" s="384"/>
    </row>
    <row r="32" spans="1:50" ht="29.25" customHeight="1" x14ac:dyDescent="0.15">
      <c r="A32" s="515"/>
      <c r="B32" s="513"/>
      <c r="C32" s="513"/>
      <c r="D32" s="513"/>
      <c r="E32" s="513"/>
      <c r="F32" s="514"/>
      <c r="G32" s="540" t="s">
        <v>591</v>
      </c>
      <c r="H32" s="541"/>
      <c r="I32" s="541"/>
      <c r="J32" s="541"/>
      <c r="K32" s="541"/>
      <c r="L32" s="541"/>
      <c r="M32" s="541"/>
      <c r="N32" s="541"/>
      <c r="O32" s="542"/>
      <c r="P32" s="161" t="s">
        <v>592</v>
      </c>
      <c r="Q32" s="161"/>
      <c r="R32" s="161"/>
      <c r="S32" s="161"/>
      <c r="T32" s="161"/>
      <c r="U32" s="161"/>
      <c r="V32" s="161"/>
      <c r="W32" s="161"/>
      <c r="X32" s="231"/>
      <c r="Y32" s="342" t="s">
        <v>12</v>
      </c>
      <c r="Z32" s="549"/>
      <c r="AA32" s="550"/>
      <c r="AB32" s="551" t="s">
        <v>594</v>
      </c>
      <c r="AC32" s="551"/>
      <c r="AD32" s="551"/>
      <c r="AE32" s="368">
        <v>5.2</v>
      </c>
      <c r="AF32" s="369"/>
      <c r="AG32" s="369"/>
      <c r="AH32" s="369"/>
      <c r="AI32" s="368">
        <v>5.6</v>
      </c>
      <c r="AJ32" s="369"/>
      <c r="AK32" s="369"/>
      <c r="AL32" s="369"/>
      <c r="AM32" s="368">
        <v>5.4</v>
      </c>
      <c r="AN32" s="369"/>
      <c r="AO32" s="369"/>
      <c r="AP32" s="369"/>
      <c r="AQ32" s="111" t="s">
        <v>585</v>
      </c>
      <c r="AR32" s="112"/>
      <c r="AS32" s="112"/>
      <c r="AT32" s="113"/>
      <c r="AU32" s="369" t="s">
        <v>585</v>
      </c>
      <c r="AV32" s="369"/>
      <c r="AW32" s="369"/>
      <c r="AX32" s="371"/>
    </row>
    <row r="33" spans="1:50" ht="29.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594</v>
      </c>
      <c r="AC33" s="522"/>
      <c r="AD33" s="522"/>
      <c r="AE33" s="368" t="s">
        <v>568</v>
      </c>
      <c r="AF33" s="369"/>
      <c r="AG33" s="369"/>
      <c r="AH33" s="369"/>
      <c r="AI33" s="368" t="s">
        <v>568</v>
      </c>
      <c r="AJ33" s="369"/>
      <c r="AK33" s="369"/>
      <c r="AL33" s="369"/>
      <c r="AM33" s="368" t="s">
        <v>638</v>
      </c>
      <c r="AN33" s="369"/>
      <c r="AO33" s="369"/>
      <c r="AP33" s="369"/>
      <c r="AQ33" s="111" t="s">
        <v>568</v>
      </c>
      <c r="AR33" s="112"/>
      <c r="AS33" s="112"/>
      <c r="AT33" s="113"/>
      <c r="AU33" s="369">
        <v>5.2</v>
      </c>
      <c r="AV33" s="369"/>
      <c r="AW33" s="369"/>
      <c r="AX33" s="371"/>
    </row>
    <row r="34" spans="1:50" ht="29.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8" t="s">
        <v>568</v>
      </c>
      <c r="AF34" s="369"/>
      <c r="AG34" s="369"/>
      <c r="AH34" s="369"/>
      <c r="AI34" s="368" t="s">
        <v>568</v>
      </c>
      <c r="AJ34" s="369"/>
      <c r="AK34" s="369"/>
      <c r="AL34" s="369"/>
      <c r="AM34" s="368" t="s">
        <v>639</v>
      </c>
      <c r="AN34" s="369"/>
      <c r="AO34" s="369"/>
      <c r="AP34" s="369"/>
      <c r="AQ34" s="111" t="s">
        <v>585</v>
      </c>
      <c r="AR34" s="112"/>
      <c r="AS34" s="112"/>
      <c r="AT34" s="113"/>
      <c r="AU34" s="369" t="s">
        <v>585</v>
      </c>
      <c r="AV34" s="369"/>
      <c r="AW34" s="369"/>
      <c r="AX34" s="371"/>
    </row>
    <row r="35" spans="1:50" ht="23.25" customHeight="1" x14ac:dyDescent="0.15">
      <c r="A35" s="897" t="s">
        <v>502</v>
      </c>
      <c r="B35" s="898"/>
      <c r="C35" s="898"/>
      <c r="D35" s="898"/>
      <c r="E35" s="898"/>
      <c r="F35" s="899"/>
      <c r="G35" s="903" t="s">
        <v>596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5"/>
      <c r="I37" s="385"/>
      <c r="J37" s="385"/>
      <c r="K37" s="385"/>
      <c r="L37" s="385"/>
      <c r="M37" s="385"/>
      <c r="N37" s="385"/>
      <c r="O37" s="566"/>
      <c r="P37" s="631" t="s">
        <v>59</v>
      </c>
      <c r="Q37" s="385"/>
      <c r="R37" s="385"/>
      <c r="S37" s="385"/>
      <c r="T37" s="385"/>
      <c r="U37" s="385"/>
      <c r="V37" s="385"/>
      <c r="W37" s="385"/>
      <c r="X37" s="566"/>
      <c r="Y37" s="632"/>
      <c r="Z37" s="633"/>
      <c r="AA37" s="634"/>
      <c r="AB37" s="372" t="s">
        <v>11</v>
      </c>
      <c r="AC37" s="373"/>
      <c r="AD37" s="374"/>
      <c r="AE37" s="372" t="s">
        <v>532</v>
      </c>
      <c r="AF37" s="373"/>
      <c r="AG37" s="373"/>
      <c r="AH37" s="374"/>
      <c r="AI37" s="372" t="s">
        <v>529</v>
      </c>
      <c r="AJ37" s="373"/>
      <c r="AK37" s="373"/>
      <c r="AL37" s="374"/>
      <c r="AM37" s="379" t="s">
        <v>524</v>
      </c>
      <c r="AN37" s="379"/>
      <c r="AO37" s="379"/>
      <c r="AP37" s="372"/>
      <c r="AQ37" s="267" t="s">
        <v>354</v>
      </c>
      <c r="AR37" s="268"/>
      <c r="AS37" s="268"/>
      <c r="AT37" s="269"/>
      <c r="AU37" s="385" t="s">
        <v>253</v>
      </c>
      <c r="AV37" s="385"/>
      <c r="AW37" s="385"/>
      <c r="AX37" s="386"/>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t="s">
        <v>568</v>
      </c>
      <c r="AR38" s="136"/>
      <c r="AS38" s="137" t="s">
        <v>355</v>
      </c>
      <c r="AT38" s="172"/>
      <c r="AU38" s="271">
        <v>33</v>
      </c>
      <c r="AV38" s="271"/>
      <c r="AW38" s="383" t="s">
        <v>300</v>
      </c>
      <c r="AX38" s="384"/>
    </row>
    <row r="39" spans="1:50" ht="27.75" customHeight="1" x14ac:dyDescent="0.15">
      <c r="A39" s="515"/>
      <c r="B39" s="513"/>
      <c r="C39" s="513"/>
      <c r="D39" s="513"/>
      <c r="E39" s="513"/>
      <c r="F39" s="514"/>
      <c r="G39" s="540" t="s">
        <v>597</v>
      </c>
      <c r="H39" s="541"/>
      <c r="I39" s="541"/>
      <c r="J39" s="541"/>
      <c r="K39" s="541"/>
      <c r="L39" s="541"/>
      <c r="M39" s="541"/>
      <c r="N39" s="541"/>
      <c r="O39" s="542"/>
      <c r="P39" s="161" t="s">
        <v>598</v>
      </c>
      <c r="Q39" s="161"/>
      <c r="R39" s="161"/>
      <c r="S39" s="161"/>
      <c r="T39" s="161"/>
      <c r="U39" s="161"/>
      <c r="V39" s="161"/>
      <c r="W39" s="161"/>
      <c r="X39" s="231"/>
      <c r="Y39" s="342" t="s">
        <v>12</v>
      </c>
      <c r="Z39" s="549"/>
      <c r="AA39" s="550"/>
      <c r="AB39" s="551" t="s">
        <v>599</v>
      </c>
      <c r="AC39" s="551"/>
      <c r="AD39" s="551"/>
      <c r="AE39" s="368">
        <v>8.4</v>
      </c>
      <c r="AF39" s="369"/>
      <c r="AG39" s="369"/>
      <c r="AH39" s="369"/>
      <c r="AI39" s="368">
        <v>9.1</v>
      </c>
      <c r="AJ39" s="369"/>
      <c r="AK39" s="369"/>
      <c r="AL39" s="369"/>
      <c r="AM39" s="368">
        <v>9.1999999999999993</v>
      </c>
      <c r="AN39" s="369"/>
      <c r="AO39" s="369"/>
      <c r="AP39" s="369"/>
      <c r="AQ39" s="111" t="s">
        <v>585</v>
      </c>
      <c r="AR39" s="112"/>
      <c r="AS39" s="112"/>
      <c r="AT39" s="113"/>
      <c r="AU39" s="369" t="s">
        <v>600</v>
      </c>
      <c r="AV39" s="369"/>
      <c r="AW39" s="369"/>
      <c r="AX39" s="371"/>
    </row>
    <row r="40" spans="1:50" ht="27.7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599</v>
      </c>
      <c r="AC40" s="522"/>
      <c r="AD40" s="522"/>
      <c r="AE40" s="368" t="s">
        <v>568</v>
      </c>
      <c r="AF40" s="369"/>
      <c r="AG40" s="369"/>
      <c r="AH40" s="369"/>
      <c r="AI40" s="368" t="s">
        <v>568</v>
      </c>
      <c r="AJ40" s="369"/>
      <c r="AK40" s="369"/>
      <c r="AL40" s="369"/>
      <c r="AM40" s="368" t="s">
        <v>639</v>
      </c>
      <c r="AN40" s="369"/>
      <c r="AO40" s="369"/>
      <c r="AP40" s="369"/>
      <c r="AQ40" s="111" t="s">
        <v>568</v>
      </c>
      <c r="AR40" s="112"/>
      <c r="AS40" s="112"/>
      <c r="AT40" s="113"/>
      <c r="AU40" s="369">
        <v>8.4</v>
      </c>
      <c r="AV40" s="369"/>
      <c r="AW40" s="369"/>
      <c r="AX40" s="371"/>
    </row>
    <row r="41" spans="1:50" ht="27.7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t="s">
        <v>568</v>
      </c>
      <c r="AF41" s="369"/>
      <c r="AG41" s="369"/>
      <c r="AH41" s="369"/>
      <c r="AI41" s="368" t="s">
        <v>568</v>
      </c>
      <c r="AJ41" s="369"/>
      <c r="AK41" s="369"/>
      <c r="AL41" s="369"/>
      <c r="AM41" s="368" t="s">
        <v>640</v>
      </c>
      <c r="AN41" s="369"/>
      <c r="AO41" s="369"/>
      <c r="AP41" s="369"/>
      <c r="AQ41" s="111" t="s">
        <v>600</v>
      </c>
      <c r="AR41" s="112"/>
      <c r="AS41" s="112"/>
      <c r="AT41" s="113"/>
      <c r="AU41" s="369" t="s">
        <v>600</v>
      </c>
      <c r="AV41" s="369"/>
      <c r="AW41" s="369"/>
      <c r="AX41" s="371"/>
    </row>
    <row r="42" spans="1:50" ht="23.25" customHeight="1" x14ac:dyDescent="0.15">
      <c r="A42" s="897" t="s">
        <v>502</v>
      </c>
      <c r="B42" s="898"/>
      <c r="C42" s="898"/>
      <c r="D42" s="898"/>
      <c r="E42" s="898"/>
      <c r="F42" s="899"/>
      <c r="G42" s="903" t="s">
        <v>596</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473</v>
      </c>
      <c r="B44" s="642"/>
      <c r="C44" s="642"/>
      <c r="D44" s="642"/>
      <c r="E44" s="642"/>
      <c r="F44" s="643"/>
      <c r="G44" s="565" t="s">
        <v>265</v>
      </c>
      <c r="H44" s="385"/>
      <c r="I44" s="385"/>
      <c r="J44" s="385"/>
      <c r="K44" s="385"/>
      <c r="L44" s="385"/>
      <c r="M44" s="385"/>
      <c r="N44" s="385"/>
      <c r="O44" s="566"/>
      <c r="P44" s="631" t="s">
        <v>59</v>
      </c>
      <c r="Q44" s="385"/>
      <c r="R44" s="385"/>
      <c r="S44" s="385"/>
      <c r="T44" s="385"/>
      <c r="U44" s="385"/>
      <c r="V44" s="385"/>
      <c r="W44" s="385"/>
      <c r="X44" s="566"/>
      <c r="Y44" s="632"/>
      <c r="Z44" s="633"/>
      <c r="AA44" s="634"/>
      <c r="AB44" s="372" t="s">
        <v>11</v>
      </c>
      <c r="AC44" s="373"/>
      <c r="AD44" s="374"/>
      <c r="AE44" s="372" t="s">
        <v>532</v>
      </c>
      <c r="AF44" s="373"/>
      <c r="AG44" s="373"/>
      <c r="AH44" s="374"/>
      <c r="AI44" s="372" t="s">
        <v>529</v>
      </c>
      <c r="AJ44" s="373"/>
      <c r="AK44" s="373"/>
      <c r="AL44" s="374"/>
      <c r="AM44" s="379" t="s">
        <v>524</v>
      </c>
      <c r="AN44" s="379"/>
      <c r="AO44" s="379"/>
      <c r="AP44" s="372"/>
      <c r="AQ44" s="267" t="s">
        <v>354</v>
      </c>
      <c r="AR44" s="268"/>
      <c r="AS44" s="268"/>
      <c r="AT44" s="269"/>
      <c r="AU44" s="385" t="s">
        <v>253</v>
      </c>
      <c r="AV44" s="385"/>
      <c r="AW44" s="385"/>
      <c r="AX44" s="386"/>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t="s">
        <v>568</v>
      </c>
      <c r="AR45" s="136"/>
      <c r="AS45" s="137" t="s">
        <v>355</v>
      </c>
      <c r="AT45" s="172"/>
      <c r="AU45" s="271">
        <v>33</v>
      </c>
      <c r="AV45" s="271"/>
      <c r="AW45" s="383" t="s">
        <v>300</v>
      </c>
      <c r="AX45" s="384"/>
    </row>
    <row r="46" spans="1:50" ht="28.5" customHeight="1" x14ac:dyDescent="0.15">
      <c r="A46" s="515"/>
      <c r="B46" s="513"/>
      <c r="C46" s="513"/>
      <c r="D46" s="513"/>
      <c r="E46" s="513"/>
      <c r="F46" s="514"/>
      <c r="G46" s="540" t="s">
        <v>601</v>
      </c>
      <c r="H46" s="541"/>
      <c r="I46" s="541"/>
      <c r="J46" s="541"/>
      <c r="K46" s="541"/>
      <c r="L46" s="541"/>
      <c r="M46" s="541"/>
      <c r="N46" s="541"/>
      <c r="O46" s="542"/>
      <c r="P46" s="161" t="s">
        <v>602</v>
      </c>
      <c r="Q46" s="161"/>
      <c r="R46" s="161"/>
      <c r="S46" s="161"/>
      <c r="T46" s="161"/>
      <c r="U46" s="161"/>
      <c r="V46" s="161"/>
      <c r="W46" s="161"/>
      <c r="X46" s="231"/>
      <c r="Y46" s="342" t="s">
        <v>12</v>
      </c>
      <c r="Z46" s="549"/>
      <c r="AA46" s="550"/>
      <c r="AB46" s="551" t="s">
        <v>593</v>
      </c>
      <c r="AC46" s="551"/>
      <c r="AD46" s="551"/>
      <c r="AE46" s="368">
        <v>12</v>
      </c>
      <c r="AF46" s="369"/>
      <c r="AG46" s="369"/>
      <c r="AH46" s="369"/>
      <c r="AI46" s="368">
        <v>14.1</v>
      </c>
      <c r="AJ46" s="369"/>
      <c r="AK46" s="369"/>
      <c r="AL46" s="369"/>
      <c r="AM46" s="368">
        <v>11</v>
      </c>
      <c r="AN46" s="369"/>
      <c r="AO46" s="369"/>
      <c r="AP46" s="369"/>
      <c r="AQ46" s="111" t="s">
        <v>568</v>
      </c>
      <c r="AR46" s="112"/>
      <c r="AS46" s="112"/>
      <c r="AT46" s="113"/>
      <c r="AU46" s="369" t="s">
        <v>568</v>
      </c>
      <c r="AV46" s="369"/>
      <c r="AW46" s="369"/>
      <c r="AX46" s="371"/>
    </row>
    <row r="47" spans="1:50" ht="28.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593</v>
      </c>
      <c r="AC47" s="522"/>
      <c r="AD47" s="522"/>
      <c r="AE47" s="368" t="s">
        <v>568</v>
      </c>
      <c r="AF47" s="369"/>
      <c r="AG47" s="369"/>
      <c r="AH47" s="369"/>
      <c r="AI47" s="368" t="s">
        <v>568</v>
      </c>
      <c r="AJ47" s="369"/>
      <c r="AK47" s="369"/>
      <c r="AL47" s="369"/>
      <c r="AM47" s="368" t="s">
        <v>639</v>
      </c>
      <c r="AN47" s="369"/>
      <c r="AO47" s="369"/>
      <c r="AP47" s="369"/>
      <c r="AQ47" s="111" t="s">
        <v>568</v>
      </c>
      <c r="AR47" s="112"/>
      <c r="AS47" s="112"/>
      <c r="AT47" s="113"/>
      <c r="AU47" s="369">
        <v>12</v>
      </c>
      <c r="AV47" s="369"/>
      <c r="AW47" s="369"/>
      <c r="AX47" s="371"/>
    </row>
    <row r="48" spans="1:50" ht="28.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t="s">
        <v>568</v>
      </c>
      <c r="AF48" s="369"/>
      <c r="AG48" s="369"/>
      <c r="AH48" s="369"/>
      <c r="AI48" s="368" t="s">
        <v>568</v>
      </c>
      <c r="AJ48" s="369"/>
      <c r="AK48" s="369"/>
      <c r="AL48" s="369"/>
      <c r="AM48" s="368" t="s">
        <v>640</v>
      </c>
      <c r="AN48" s="369"/>
      <c r="AO48" s="369"/>
      <c r="AP48" s="369"/>
      <c r="AQ48" s="111" t="s">
        <v>568</v>
      </c>
      <c r="AR48" s="112"/>
      <c r="AS48" s="112"/>
      <c r="AT48" s="113"/>
      <c r="AU48" s="369" t="s">
        <v>568</v>
      </c>
      <c r="AV48" s="369"/>
      <c r="AW48" s="369"/>
      <c r="AX48" s="371"/>
    </row>
    <row r="49" spans="1:50" ht="23.25" customHeight="1" x14ac:dyDescent="0.15">
      <c r="A49" s="897" t="s">
        <v>502</v>
      </c>
      <c r="B49" s="898"/>
      <c r="C49" s="898"/>
      <c r="D49" s="898"/>
      <c r="E49" s="898"/>
      <c r="F49" s="899"/>
      <c r="G49" s="903" t="s">
        <v>595</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565" t="s">
        <v>265</v>
      </c>
      <c r="H51" s="385"/>
      <c r="I51" s="385"/>
      <c r="J51" s="385"/>
      <c r="K51" s="385"/>
      <c r="L51" s="385"/>
      <c r="M51" s="385"/>
      <c r="N51" s="385"/>
      <c r="O51" s="566"/>
      <c r="P51" s="631" t="s">
        <v>59</v>
      </c>
      <c r="Q51" s="385"/>
      <c r="R51" s="385"/>
      <c r="S51" s="385"/>
      <c r="T51" s="385"/>
      <c r="U51" s="385"/>
      <c r="V51" s="385"/>
      <c r="W51" s="385"/>
      <c r="X51" s="566"/>
      <c r="Y51" s="632"/>
      <c r="Z51" s="633"/>
      <c r="AA51" s="634"/>
      <c r="AB51" s="372" t="s">
        <v>11</v>
      </c>
      <c r="AC51" s="373"/>
      <c r="AD51" s="374"/>
      <c r="AE51" s="372" t="s">
        <v>532</v>
      </c>
      <c r="AF51" s="373"/>
      <c r="AG51" s="373"/>
      <c r="AH51" s="374"/>
      <c r="AI51" s="372" t="s">
        <v>529</v>
      </c>
      <c r="AJ51" s="373"/>
      <c r="AK51" s="373"/>
      <c r="AL51" s="374"/>
      <c r="AM51" s="379" t="s">
        <v>525</v>
      </c>
      <c r="AN51" s="379"/>
      <c r="AO51" s="379"/>
      <c r="AP51" s="372"/>
      <c r="AQ51" s="267" t="s">
        <v>354</v>
      </c>
      <c r="AR51" s="268"/>
      <c r="AS51" s="268"/>
      <c r="AT51" s="269"/>
      <c r="AU51" s="381" t="s">
        <v>253</v>
      </c>
      <c r="AV51" s="381"/>
      <c r="AW51" s="381"/>
      <c r="AX51" s="382"/>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t="s">
        <v>568</v>
      </c>
      <c r="AR52" s="136"/>
      <c r="AS52" s="137" t="s">
        <v>355</v>
      </c>
      <c r="AT52" s="172"/>
      <c r="AU52" s="271">
        <v>33</v>
      </c>
      <c r="AV52" s="271"/>
      <c r="AW52" s="383" t="s">
        <v>300</v>
      </c>
      <c r="AX52" s="384"/>
    </row>
    <row r="53" spans="1:50" ht="30" customHeight="1" x14ac:dyDescent="0.15">
      <c r="A53" s="515"/>
      <c r="B53" s="513"/>
      <c r="C53" s="513"/>
      <c r="D53" s="513"/>
      <c r="E53" s="513"/>
      <c r="F53" s="514"/>
      <c r="G53" s="540" t="s">
        <v>603</v>
      </c>
      <c r="H53" s="541"/>
      <c r="I53" s="541"/>
      <c r="J53" s="541"/>
      <c r="K53" s="541"/>
      <c r="L53" s="541"/>
      <c r="M53" s="541"/>
      <c r="N53" s="541"/>
      <c r="O53" s="542"/>
      <c r="P53" s="161" t="s">
        <v>604</v>
      </c>
      <c r="Q53" s="161"/>
      <c r="R53" s="161"/>
      <c r="S53" s="161"/>
      <c r="T53" s="161"/>
      <c r="U53" s="161"/>
      <c r="V53" s="161"/>
      <c r="W53" s="161"/>
      <c r="X53" s="231"/>
      <c r="Y53" s="342" t="s">
        <v>12</v>
      </c>
      <c r="Z53" s="549"/>
      <c r="AA53" s="550"/>
      <c r="AB53" s="551" t="s">
        <v>593</v>
      </c>
      <c r="AC53" s="551"/>
      <c r="AD53" s="551"/>
      <c r="AE53" s="368">
        <v>17.100000000000001</v>
      </c>
      <c r="AF53" s="369"/>
      <c r="AG53" s="369"/>
      <c r="AH53" s="369"/>
      <c r="AI53" s="368">
        <v>17</v>
      </c>
      <c r="AJ53" s="369"/>
      <c r="AK53" s="369"/>
      <c r="AL53" s="369"/>
      <c r="AM53" s="368">
        <v>15.7</v>
      </c>
      <c r="AN53" s="369"/>
      <c r="AO53" s="369"/>
      <c r="AP53" s="369"/>
      <c r="AQ53" s="111" t="s">
        <v>568</v>
      </c>
      <c r="AR53" s="112"/>
      <c r="AS53" s="112"/>
      <c r="AT53" s="113"/>
      <c r="AU53" s="369" t="s">
        <v>568</v>
      </c>
      <c r="AV53" s="369"/>
      <c r="AW53" s="369"/>
      <c r="AX53" s="371"/>
    </row>
    <row r="54" spans="1:50" ht="30"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593</v>
      </c>
      <c r="AC54" s="522"/>
      <c r="AD54" s="522"/>
      <c r="AE54" s="368" t="s">
        <v>568</v>
      </c>
      <c r="AF54" s="369"/>
      <c r="AG54" s="369"/>
      <c r="AH54" s="369"/>
      <c r="AI54" s="368" t="s">
        <v>568</v>
      </c>
      <c r="AJ54" s="369"/>
      <c r="AK54" s="369"/>
      <c r="AL54" s="369"/>
      <c r="AM54" s="368" t="s">
        <v>639</v>
      </c>
      <c r="AN54" s="369"/>
      <c r="AO54" s="369"/>
      <c r="AP54" s="369"/>
      <c r="AQ54" s="111" t="s">
        <v>568</v>
      </c>
      <c r="AR54" s="112"/>
      <c r="AS54" s="112"/>
      <c r="AT54" s="113"/>
      <c r="AU54" s="369">
        <v>17.100000000000001</v>
      </c>
      <c r="AV54" s="369"/>
      <c r="AW54" s="369"/>
      <c r="AX54" s="371"/>
    </row>
    <row r="55" spans="1:50" ht="30"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t="s">
        <v>568</v>
      </c>
      <c r="AF55" s="369"/>
      <c r="AG55" s="369"/>
      <c r="AH55" s="369"/>
      <c r="AI55" s="368" t="s">
        <v>568</v>
      </c>
      <c r="AJ55" s="369"/>
      <c r="AK55" s="369"/>
      <c r="AL55" s="369"/>
      <c r="AM55" s="368" t="s">
        <v>639</v>
      </c>
      <c r="AN55" s="369"/>
      <c r="AO55" s="369"/>
      <c r="AP55" s="369"/>
      <c r="AQ55" s="111" t="s">
        <v>568</v>
      </c>
      <c r="AR55" s="112"/>
      <c r="AS55" s="112"/>
      <c r="AT55" s="113"/>
      <c r="AU55" s="369" t="s">
        <v>568</v>
      </c>
      <c r="AV55" s="369"/>
      <c r="AW55" s="369"/>
      <c r="AX55" s="371"/>
    </row>
    <row r="56" spans="1:50" ht="23.25" customHeight="1" x14ac:dyDescent="0.15">
      <c r="A56" s="897" t="s">
        <v>502</v>
      </c>
      <c r="B56" s="898"/>
      <c r="C56" s="898"/>
      <c r="D56" s="898"/>
      <c r="E56" s="898"/>
      <c r="F56" s="899"/>
      <c r="G56" s="903" t="s">
        <v>595</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5"/>
      <c r="I58" s="385"/>
      <c r="J58" s="385"/>
      <c r="K58" s="385"/>
      <c r="L58" s="385"/>
      <c r="M58" s="385"/>
      <c r="N58" s="385"/>
      <c r="O58" s="566"/>
      <c r="P58" s="631" t="s">
        <v>59</v>
      </c>
      <c r="Q58" s="385"/>
      <c r="R58" s="385"/>
      <c r="S58" s="385"/>
      <c r="T58" s="385"/>
      <c r="U58" s="385"/>
      <c r="V58" s="385"/>
      <c r="W58" s="385"/>
      <c r="X58" s="566"/>
      <c r="Y58" s="632"/>
      <c r="Z58" s="633"/>
      <c r="AA58" s="634"/>
      <c r="AB58" s="372" t="s">
        <v>11</v>
      </c>
      <c r="AC58" s="373"/>
      <c r="AD58" s="374"/>
      <c r="AE58" s="372" t="s">
        <v>533</v>
      </c>
      <c r="AF58" s="373"/>
      <c r="AG58" s="373"/>
      <c r="AH58" s="374"/>
      <c r="AI58" s="372" t="s">
        <v>529</v>
      </c>
      <c r="AJ58" s="373"/>
      <c r="AK58" s="373"/>
      <c r="AL58" s="374"/>
      <c r="AM58" s="379" t="s">
        <v>524</v>
      </c>
      <c r="AN58" s="379"/>
      <c r="AO58" s="379"/>
      <c r="AP58" s="372"/>
      <c r="AQ58" s="267" t="s">
        <v>354</v>
      </c>
      <c r="AR58" s="268"/>
      <c r="AS58" s="268"/>
      <c r="AT58" s="269"/>
      <c r="AU58" s="381" t="s">
        <v>253</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2" t="s">
        <v>532</v>
      </c>
      <c r="AF65" s="373"/>
      <c r="AG65" s="373"/>
      <c r="AH65" s="374"/>
      <c r="AI65" s="372" t="s">
        <v>529</v>
      </c>
      <c r="AJ65" s="373"/>
      <c r="AK65" s="373"/>
      <c r="AL65" s="374"/>
      <c r="AM65" s="379" t="s">
        <v>524</v>
      </c>
      <c r="AN65" s="379"/>
      <c r="AO65" s="379"/>
      <c r="AP65" s="372"/>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7"/>
      <c r="AG66" s="337"/>
      <c r="AH66" s="338"/>
      <c r="AI66" s="336"/>
      <c r="AJ66" s="337"/>
      <c r="AK66" s="337"/>
      <c r="AL66" s="338"/>
      <c r="AM66" s="380"/>
      <c r="AN66" s="380"/>
      <c r="AO66" s="380"/>
      <c r="AP66" s="336"/>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8"/>
      <c r="AR69" s="369"/>
      <c r="AS69" s="369"/>
      <c r="AT69" s="370"/>
      <c r="AU69" s="369"/>
      <c r="AV69" s="369"/>
      <c r="AW69" s="369"/>
      <c r="AX69" s="371"/>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2" t="s">
        <v>532</v>
      </c>
      <c r="AF73" s="373"/>
      <c r="AG73" s="373"/>
      <c r="AH73" s="374"/>
      <c r="AI73" s="372" t="s">
        <v>529</v>
      </c>
      <c r="AJ73" s="373"/>
      <c r="AK73" s="373"/>
      <c r="AL73" s="374"/>
      <c r="AM73" s="379" t="s">
        <v>524</v>
      </c>
      <c r="AN73" s="379"/>
      <c r="AO73" s="379"/>
      <c r="AP73" s="372"/>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2" t="s">
        <v>532</v>
      </c>
      <c r="AF85" s="373"/>
      <c r="AG85" s="373"/>
      <c r="AH85" s="374"/>
      <c r="AI85" s="372" t="s">
        <v>529</v>
      </c>
      <c r="AJ85" s="373"/>
      <c r="AK85" s="373"/>
      <c r="AL85" s="374"/>
      <c r="AM85" s="379" t="s">
        <v>524</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2" t="s">
        <v>532</v>
      </c>
      <c r="AF90" s="373"/>
      <c r="AG90" s="373"/>
      <c r="AH90" s="374"/>
      <c r="AI90" s="372" t="s">
        <v>529</v>
      </c>
      <c r="AJ90" s="373"/>
      <c r="AK90" s="373"/>
      <c r="AL90" s="374"/>
      <c r="AM90" s="379" t="s">
        <v>524</v>
      </c>
      <c r="AN90" s="379"/>
      <c r="AO90" s="379"/>
      <c r="AP90" s="372"/>
      <c r="AQ90" s="176" t="s">
        <v>354</v>
      </c>
      <c r="AR90" s="169"/>
      <c r="AS90" s="169"/>
      <c r="AT90" s="170"/>
      <c r="AU90" s="377" t="s">
        <v>253</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2" t="s">
        <v>532</v>
      </c>
      <c r="AF95" s="373"/>
      <c r="AG95" s="373"/>
      <c r="AH95" s="374"/>
      <c r="AI95" s="372" t="s">
        <v>529</v>
      </c>
      <c r="AJ95" s="373"/>
      <c r="AK95" s="373"/>
      <c r="AL95" s="374"/>
      <c r="AM95" s="379" t="s">
        <v>524</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605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606</v>
      </c>
      <c r="AC101" s="551"/>
      <c r="AD101" s="551"/>
      <c r="AE101" s="368" t="s">
        <v>568</v>
      </c>
      <c r="AF101" s="369"/>
      <c r="AG101" s="369"/>
      <c r="AH101" s="370"/>
      <c r="AI101" s="368">
        <v>6</v>
      </c>
      <c r="AJ101" s="369"/>
      <c r="AK101" s="369"/>
      <c r="AL101" s="370"/>
      <c r="AM101" s="368">
        <v>7</v>
      </c>
      <c r="AN101" s="369"/>
      <c r="AO101" s="369"/>
      <c r="AP101" s="370"/>
      <c r="AQ101" s="368">
        <v>5</v>
      </c>
      <c r="AR101" s="369"/>
      <c r="AS101" s="369"/>
      <c r="AT101" s="370"/>
      <c r="AU101" s="368"/>
      <c r="AV101" s="369"/>
      <c r="AW101" s="369"/>
      <c r="AX101" s="370"/>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t="s">
        <v>606</v>
      </c>
      <c r="AC102" s="551"/>
      <c r="AD102" s="551"/>
      <c r="AE102" s="362" t="s">
        <v>568</v>
      </c>
      <c r="AF102" s="362"/>
      <c r="AG102" s="362"/>
      <c r="AH102" s="362"/>
      <c r="AI102" s="362">
        <v>9</v>
      </c>
      <c r="AJ102" s="362"/>
      <c r="AK102" s="362"/>
      <c r="AL102" s="362"/>
      <c r="AM102" s="362">
        <v>7</v>
      </c>
      <c r="AN102" s="362"/>
      <c r="AO102" s="362"/>
      <c r="AP102" s="362"/>
      <c r="AQ102" s="814">
        <v>5</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4" t="s">
        <v>518</v>
      </c>
      <c r="AR103" s="365"/>
      <c r="AS103" s="365"/>
      <c r="AT103" s="366"/>
      <c r="AU103" s="364" t="s">
        <v>515</v>
      </c>
      <c r="AV103" s="365"/>
      <c r="AW103" s="365"/>
      <c r="AX103" s="367"/>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c r="AC105" s="411"/>
      <c r="AD105" s="412"/>
      <c r="AE105" s="362"/>
      <c r="AF105" s="362"/>
      <c r="AG105" s="362"/>
      <c r="AH105" s="362"/>
      <c r="AI105" s="362"/>
      <c r="AJ105" s="362"/>
      <c r="AK105" s="362"/>
      <c r="AL105" s="362"/>
      <c r="AM105" s="362"/>
      <c r="AN105" s="362"/>
      <c r="AO105" s="362"/>
      <c r="AP105" s="362"/>
      <c r="AQ105" s="368"/>
      <c r="AR105" s="369"/>
      <c r="AS105" s="369"/>
      <c r="AT105" s="370"/>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4" t="s">
        <v>518</v>
      </c>
      <c r="AR106" s="365"/>
      <c r="AS106" s="365"/>
      <c r="AT106" s="366"/>
      <c r="AU106" s="364" t="s">
        <v>515</v>
      </c>
      <c r="AV106" s="365"/>
      <c r="AW106" s="365"/>
      <c r="AX106" s="367"/>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4" t="s">
        <v>518</v>
      </c>
      <c r="AR109" s="365"/>
      <c r="AS109" s="365"/>
      <c r="AT109" s="366"/>
      <c r="AU109" s="364" t="s">
        <v>515</v>
      </c>
      <c r="AV109" s="365"/>
      <c r="AW109" s="365"/>
      <c r="AX109" s="367"/>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4" t="s">
        <v>518</v>
      </c>
      <c r="AR112" s="365"/>
      <c r="AS112" s="365"/>
      <c r="AT112" s="366"/>
      <c r="AU112" s="364" t="s">
        <v>515</v>
      </c>
      <c r="AV112" s="365"/>
      <c r="AW112" s="365"/>
      <c r="AX112" s="367"/>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9" t="s">
        <v>519</v>
      </c>
      <c r="AR115" s="340"/>
      <c r="AS115" s="340"/>
      <c r="AT115" s="340"/>
      <c r="AU115" s="340"/>
      <c r="AV115" s="340"/>
      <c r="AW115" s="340"/>
      <c r="AX115" s="341"/>
    </row>
    <row r="116" spans="1:50" ht="23.25" customHeight="1" x14ac:dyDescent="0.15">
      <c r="A116" s="292"/>
      <c r="B116" s="293"/>
      <c r="C116" s="293"/>
      <c r="D116" s="293"/>
      <c r="E116" s="293"/>
      <c r="F116" s="294"/>
      <c r="G116" s="355" t="s">
        <v>607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608</v>
      </c>
      <c r="AC116" s="301"/>
      <c r="AD116" s="302"/>
      <c r="AE116" s="362" t="s">
        <v>568</v>
      </c>
      <c r="AF116" s="362"/>
      <c r="AG116" s="362"/>
      <c r="AH116" s="362"/>
      <c r="AI116" s="362">
        <v>4.8</v>
      </c>
      <c r="AJ116" s="362"/>
      <c r="AK116" s="362"/>
      <c r="AL116" s="362"/>
      <c r="AM116" s="362">
        <v>3.8</v>
      </c>
      <c r="AN116" s="362"/>
      <c r="AO116" s="362"/>
      <c r="AP116" s="362"/>
      <c r="AQ116" s="368">
        <v>6</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609</v>
      </c>
      <c r="AC117" s="346"/>
      <c r="AD117" s="347"/>
      <c r="AE117" s="306" t="s">
        <v>585</v>
      </c>
      <c r="AF117" s="306"/>
      <c r="AG117" s="306"/>
      <c r="AH117" s="306"/>
      <c r="AI117" s="306" t="s">
        <v>610</v>
      </c>
      <c r="AJ117" s="306"/>
      <c r="AK117" s="306"/>
      <c r="AL117" s="306"/>
      <c r="AM117" s="306" t="s">
        <v>647</v>
      </c>
      <c r="AN117" s="306"/>
      <c r="AO117" s="306"/>
      <c r="AP117" s="306"/>
      <c r="AQ117" s="306" t="s">
        <v>641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9" t="s">
        <v>519</v>
      </c>
      <c r="AR118" s="340"/>
      <c r="AS118" s="340"/>
      <c r="AT118" s="340"/>
      <c r="AU118" s="340"/>
      <c r="AV118" s="340"/>
      <c r="AW118" s="340"/>
      <c r="AX118" s="341"/>
    </row>
    <row r="119" spans="1:50" ht="23.25" hidden="1" customHeight="1" x14ac:dyDescent="0.15">
      <c r="A119" s="292"/>
      <c r="B119" s="293"/>
      <c r="C119" s="293"/>
      <c r="D119" s="293"/>
      <c r="E119" s="293"/>
      <c r="F119" s="294"/>
      <c r="G119" s="355" t="s">
        <v>611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612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9" t="s">
        <v>519</v>
      </c>
      <c r="AR121" s="340"/>
      <c r="AS121" s="340"/>
      <c r="AT121" s="340"/>
      <c r="AU121" s="340"/>
      <c r="AV121" s="340"/>
      <c r="AW121" s="340"/>
      <c r="AX121" s="341"/>
    </row>
    <row r="122" spans="1:50" ht="23.25" hidden="1" customHeight="1" x14ac:dyDescent="0.15">
      <c r="A122" s="292"/>
      <c r="B122" s="293"/>
      <c r="C122" s="293"/>
      <c r="D122" s="293"/>
      <c r="E122" s="293"/>
      <c r="F122" s="294"/>
      <c r="G122" s="355" t="s">
        <v>613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612</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9" t="s">
        <v>519</v>
      </c>
      <c r="AR124" s="340"/>
      <c r="AS124" s="340"/>
      <c r="AT124" s="340"/>
      <c r="AU124" s="340"/>
      <c r="AV124" s="340"/>
      <c r="AW124" s="340"/>
      <c r="AX124" s="341"/>
    </row>
    <row r="125" spans="1:50" ht="23.25" hidden="1" customHeight="1" x14ac:dyDescent="0.15">
      <c r="A125" s="292"/>
      <c r="B125" s="293"/>
      <c r="C125" s="293"/>
      <c r="D125" s="293"/>
      <c r="E125" s="293"/>
      <c r="F125" s="294"/>
      <c r="G125" s="355" t="s">
        <v>613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612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532</v>
      </c>
      <c r="AF127" s="298"/>
      <c r="AG127" s="298"/>
      <c r="AH127" s="299"/>
      <c r="AI127" s="303" t="s">
        <v>529</v>
      </c>
      <c r="AJ127" s="298"/>
      <c r="AK127" s="298"/>
      <c r="AL127" s="299"/>
      <c r="AM127" s="303" t="s">
        <v>524</v>
      </c>
      <c r="AN127" s="298"/>
      <c r="AO127" s="298"/>
      <c r="AP127" s="299"/>
      <c r="AQ127" s="339" t="s">
        <v>519</v>
      </c>
      <c r="AR127" s="340"/>
      <c r="AS127" s="340"/>
      <c r="AT127" s="340"/>
      <c r="AU127" s="340"/>
      <c r="AV127" s="340"/>
      <c r="AW127" s="340"/>
      <c r="AX127" s="341"/>
    </row>
    <row r="128" spans="1:50" ht="23.25" hidden="1" customHeight="1" x14ac:dyDescent="0.15">
      <c r="A128" s="292"/>
      <c r="B128" s="293"/>
      <c r="C128" s="293"/>
      <c r="D128" s="293"/>
      <c r="E128" s="293"/>
      <c r="F128" s="294"/>
      <c r="G128" s="355" t="s">
        <v>613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612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586</v>
      </c>
      <c r="AR133" s="271"/>
      <c r="AS133" s="137" t="s">
        <v>355</v>
      </c>
      <c r="AT133" s="172"/>
      <c r="AU133" s="136">
        <v>33</v>
      </c>
      <c r="AV133" s="136"/>
      <c r="AW133" s="137" t="s">
        <v>300</v>
      </c>
      <c r="AX133" s="138"/>
    </row>
    <row r="134" spans="1:50" ht="39.75" customHeight="1" x14ac:dyDescent="0.15">
      <c r="A134" s="994"/>
      <c r="B134" s="252"/>
      <c r="C134" s="251"/>
      <c r="D134" s="252"/>
      <c r="E134" s="251"/>
      <c r="F134" s="314"/>
      <c r="G134" s="230" t="s">
        <v>614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616</v>
      </c>
      <c r="AC134" s="221"/>
      <c r="AD134" s="221"/>
      <c r="AE134" s="266">
        <v>58.7</v>
      </c>
      <c r="AF134" s="112"/>
      <c r="AG134" s="112"/>
      <c r="AH134" s="112"/>
      <c r="AI134" s="266">
        <v>64.599999999999994</v>
      </c>
      <c r="AJ134" s="112"/>
      <c r="AK134" s="112"/>
      <c r="AL134" s="112"/>
      <c r="AM134" s="266">
        <v>65.099999999999994</v>
      </c>
      <c r="AN134" s="112"/>
      <c r="AO134" s="112"/>
      <c r="AP134" s="112"/>
      <c r="AQ134" s="266" t="s">
        <v>585</v>
      </c>
      <c r="AR134" s="112"/>
      <c r="AS134" s="112"/>
      <c r="AT134" s="112"/>
      <c r="AU134" s="266" t="s">
        <v>585</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616</v>
      </c>
      <c r="AC135" s="133"/>
      <c r="AD135" s="133"/>
      <c r="AE135" s="266" t="s">
        <v>585</v>
      </c>
      <c r="AF135" s="112"/>
      <c r="AG135" s="112"/>
      <c r="AH135" s="112"/>
      <c r="AI135" s="266" t="s">
        <v>586</v>
      </c>
      <c r="AJ135" s="112"/>
      <c r="AK135" s="112"/>
      <c r="AL135" s="112"/>
      <c r="AM135" s="266" t="s">
        <v>639</v>
      </c>
      <c r="AN135" s="112"/>
      <c r="AO135" s="112"/>
      <c r="AP135" s="112"/>
      <c r="AQ135" s="266" t="s">
        <v>585</v>
      </c>
      <c r="AR135" s="112"/>
      <c r="AS135" s="112"/>
      <c r="AT135" s="112"/>
      <c r="AU135" s="266">
        <v>80</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568</v>
      </c>
      <c r="AR137" s="271"/>
      <c r="AS137" s="137" t="s">
        <v>355</v>
      </c>
      <c r="AT137" s="172"/>
      <c r="AU137" s="136">
        <v>33</v>
      </c>
      <c r="AV137" s="136"/>
      <c r="AW137" s="137" t="s">
        <v>300</v>
      </c>
      <c r="AX137" s="138"/>
    </row>
    <row r="138" spans="1:50" ht="39.75" customHeight="1" x14ac:dyDescent="0.15">
      <c r="A138" s="994"/>
      <c r="B138" s="252"/>
      <c r="C138" s="251"/>
      <c r="D138" s="252"/>
      <c r="E138" s="251"/>
      <c r="F138" s="314"/>
      <c r="G138" s="230" t="s">
        <v>615</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493</v>
      </c>
      <c r="AC138" s="221"/>
      <c r="AD138" s="221"/>
      <c r="AE138" s="266">
        <v>16.399999999999999</v>
      </c>
      <c r="AF138" s="112"/>
      <c r="AG138" s="112"/>
      <c r="AH138" s="112"/>
      <c r="AI138" s="266">
        <v>16.3</v>
      </c>
      <c r="AJ138" s="112"/>
      <c r="AK138" s="112"/>
      <c r="AL138" s="112"/>
      <c r="AM138" s="266">
        <v>16.2</v>
      </c>
      <c r="AN138" s="112"/>
      <c r="AO138" s="112"/>
      <c r="AP138" s="112"/>
      <c r="AQ138" s="266" t="s">
        <v>568</v>
      </c>
      <c r="AR138" s="112"/>
      <c r="AS138" s="112"/>
      <c r="AT138" s="112"/>
      <c r="AU138" s="266" t="s">
        <v>568</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493</v>
      </c>
      <c r="AC139" s="133"/>
      <c r="AD139" s="133"/>
      <c r="AE139" s="266" t="s">
        <v>568</v>
      </c>
      <c r="AF139" s="112"/>
      <c r="AG139" s="112"/>
      <c r="AH139" s="112"/>
      <c r="AI139" s="266" t="s">
        <v>568</v>
      </c>
      <c r="AJ139" s="112"/>
      <c r="AK139" s="112"/>
      <c r="AL139" s="112"/>
      <c r="AM139" s="266" t="s">
        <v>639</v>
      </c>
      <c r="AN139" s="112"/>
      <c r="AO139" s="112"/>
      <c r="AP139" s="112"/>
      <c r="AQ139" s="266" t="s">
        <v>568</v>
      </c>
      <c r="AR139" s="112"/>
      <c r="AS139" s="112"/>
      <c r="AT139" s="112"/>
      <c r="AU139" s="266">
        <v>8</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585</v>
      </c>
      <c r="K430" s="242"/>
      <c r="L430" s="242"/>
      <c r="M430" s="242"/>
      <c r="N430" s="242"/>
      <c r="O430" s="242"/>
      <c r="P430" s="242"/>
      <c r="Q430" s="242"/>
      <c r="R430" s="242"/>
      <c r="S430" s="242"/>
      <c r="T430" s="243"/>
      <c r="U430" s="244" t="s">
        <v>585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585</v>
      </c>
      <c r="AF432" s="136"/>
      <c r="AG432" s="137" t="s">
        <v>355</v>
      </c>
      <c r="AH432" s="172"/>
      <c r="AI432" s="182"/>
      <c r="AJ432" s="182"/>
      <c r="AK432" s="182"/>
      <c r="AL432" s="177"/>
      <c r="AM432" s="182"/>
      <c r="AN432" s="182"/>
      <c r="AO432" s="182"/>
      <c r="AP432" s="177"/>
      <c r="AQ432" s="217" t="s">
        <v>586</v>
      </c>
      <c r="AR432" s="136"/>
      <c r="AS432" s="137" t="s">
        <v>355</v>
      </c>
      <c r="AT432" s="172"/>
      <c r="AU432" s="136" t="s">
        <v>586</v>
      </c>
      <c r="AV432" s="136"/>
      <c r="AW432" s="137" t="s">
        <v>300</v>
      </c>
      <c r="AX432" s="138"/>
    </row>
    <row r="433" spans="1:50" ht="23.25" customHeight="1" x14ac:dyDescent="0.15">
      <c r="A433" s="994"/>
      <c r="B433" s="252"/>
      <c r="C433" s="251"/>
      <c r="D433" s="252"/>
      <c r="E433" s="166"/>
      <c r="F433" s="167"/>
      <c r="G433" s="230" t="s">
        <v>585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585</v>
      </c>
      <c r="AC433" s="133"/>
      <c r="AD433" s="133"/>
      <c r="AE433" s="111" t="s">
        <v>586</v>
      </c>
      <c r="AF433" s="112"/>
      <c r="AG433" s="112"/>
      <c r="AH433" s="113"/>
      <c r="AI433" s="111" t="s">
        <v>585</v>
      </c>
      <c r="AJ433" s="112"/>
      <c r="AK433" s="112"/>
      <c r="AL433" s="112"/>
      <c r="AM433" s="111" t="s">
        <v>568</v>
      </c>
      <c r="AN433" s="112"/>
      <c r="AO433" s="112"/>
      <c r="AP433" s="113"/>
      <c r="AQ433" s="111" t="s">
        <v>586</v>
      </c>
      <c r="AR433" s="112"/>
      <c r="AS433" s="112"/>
      <c r="AT433" s="113"/>
      <c r="AU433" s="112" t="s">
        <v>585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585</v>
      </c>
      <c r="AC434" s="221"/>
      <c r="AD434" s="221"/>
      <c r="AE434" s="111" t="s">
        <v>586</v>
      </c>
      <c r="AF434" s="112"/>
      <c r="AG434" s="112"/>
      <c r="AH434" s="113"/>
      <c r="AI434" s="111" t="s">
        <v>585</v>
      </c>
      <c r="AJ434" s="112"/>
      <c r="AK434" s="112"/>
      <c r="AL434" s="112"/>
      <c r="AM434" s="111" t="s">
        <v>568</v>
      </c>
      <c r="AN434" s="112"/>
      <c r="AO434" s="112"/>
      <c r="AP434" s="113"/>
      <c r="AQ434" s="111" t="s">
        <v>586</v>
      </c>
      <c r="AR434" s="112"/>
      <c r="AS434" s="112"/>
      <c r="AT434" s="113"/>
      <c r="AU434" s="112" t="s">
        <v>585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586</v>
      </c>
      <c r="AF435" s="112"/>
      <c r="AG435" s="112"/>
      <c r="AH435" s="113"/>
      <c r="AI435" s="111" t="s">
        <v>585</v>
      </c>
      <c r="AJ435" s="112"/>
      <c r="AK435" s="112"/>
      <c r="AL435" s="112"/>
      <c r="AM435" s="111" t="s">
        <v>568</v>
      </c>
      <c r="AN435" s="112"/>
      <c r="AO435" s="112"/>
      <c r="AP435" s="113"/>
      <c r="AQ435" s="111" t="s">
        <v>586</v>
      </c>
      <c r="AR435" s="112"/>
      <c r="AS435" s="112"/>
      <c r="AT435" s="113"/>
      <c r="AU435" s="112" t="s">
        <v>585</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585</v>
      </c>
      <c r="AF457" s="136"/>
      <c r="AG457" s="137" t="s">
        <v>355</v>
      </c>
      <c r="AH457" s="172"/>
      <c r="AI457" s="182"/>
      <c r="AJ457" s="182"/>
      <c r="AK457" s="182"/>
      <c r="AL457" s="177"/>
      <c r="AM457" s="182"/>
      <c r="AN457" s="182"/>
      <c r="AO457" s="182"/>
      <c r="AP457" s="177"/>
      <c r="AQ457" s="217" t="s">
        <v>585</v>
      </c>
      <c r="AR457" s="136"/>
      <c r="AS457" s="137" t="s">
        <v>355</v>
      </c>
      <c r="AT457" s="172"/>
      <c r="AU457" s="136" t="s">
        <v>585</v>
      </c>
      <c r="AV457" s="136"/>
      <c r="AW457" s="137" t="s">
        <v>300</v>
      </c>
      <c r="AX457" s="138"/>
    </row>
    <row r="458" spans="1:50" ht="23.25" customHeight="1" x14ac:dyDescent="0.15">
      <c r="A458" s="994"/>
      <c r="B458" s="252"/>
      <c r="C458" s="251"/>
      <c r="D458" s="252"/>
      <c r="E458" s="166"/>
      <c r="F458" s="167"/>
      <c r="G458" s="230" t="s">
        <v>585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585</v>
      </c>
      <c r="AC458" s="133"/>
      <c r="AD458" s="133"/>
      <c r="AE458" s="111" t="s">
        <v>585</v>
      </c>
      <c r="AF458" s="112"/>
      <c r="AG458" s="112"/>
      <c r="AH458" s="112"/>
      <c r="AI458" s="111" t="s">
        <v>585</v>
      </c>
      <c r="AJ458" s="112"/>
      <c r="AK458" s="112"/>
      <c r="AL458" s="112"/>
      <c r="AM458" s="111" t="s">
        <v>568</v>
      </c>
      <c r="AN458" s="112"/>
      <c r="AO458" s="112"/>
      <c r="AP458" s="113"/>
      <c r="AQ458" s="111" t="s">
        <v>585</v>
      </c>
      <c r="AR458" s="112"/>
      <c r="AS458" s="112"/>
      <c r="AT458" s="113"/>
      <c r="AU458" s="112" t="s">
        <v>585</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585</v>
      </c>
      <c r="AC459" s="221"/>
      <c r="AD459" s="221"/>
      <c r="AE459" s="111" t="s">
        <v>585</v>
      </c>
      <c r="AF459" s="112"/>
      <c r="AG459" s="112"/>
      <c r="AH459" s="113"/>
      <c r="AI459" s="111" t="s">
        <v>585</v>
      </c>
      <c r="AJ459" s="112"/>
      <c r="AK459" s="112"/>
      <c r="AL459" s="112"/>
      <c r="AM459" s="111" t="s">
        <v>568</v>
      </c>
      <c r="AN459" s="112"/>
      <c r="AO459" s="112"/>
      <c r="AP459" s="113"/>
      <c r="AQ459" s="111" t="s">
        <v>585</v>
      </c>
      <c r="AR459" s="112"/>
      <c r="AS459" s="112"/>
      <c r="AT459" s="113"/>
      <c r="AU459" s="112" t="s">
        <v>585</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585</v>
      </c>
      <c r="AF460" s="112"/>
      <c r="AG460" s="112"/>
      <c r="AH460" s="113"/>
      <c r="AI460" s="111" t="s">
        <v>585</v>
      </c>
      <c r="AJ460" s="112"/>
      <c r="AK460" s="112"/>
      <c r="AL460" s="112"/>
      <c r="AM460" s="111" t="s">
        <v>568</v>
      </c>
      <c r="AN460" s="112"/>
      <c r="AO460" s="112"/>
      <c r="AP460" s="113"/>
      <c r="AQ460" s="111" t="s">
        <v>585</v>
      </c>
      <c r="AR460" s="112"/>
      <c r="AS460" s="112"/>
      <c r="AT460" s="113"/>
      <c r="AU460" s="112" t="s">
        <v>585</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6.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618</v>
      </c>
      <c r="AH702" s="886"/>
      <c r="AI702" s="886"/>
      <c r="AJ702" s="886"/>
      <c r="AK702" s="886"/>
      <c r="AL702" s="886"/>
      <c r="AM702" s="886"/>
      <c r="AN702" s="886"/>
      <c r="AO702" s="886"/>
      <c r="AP702" s="886"/>
      <c r="AQ702" s="886"/>
      <c r="AR702" s="886"/>
      <c r="AS702" s="886"/>
      <c r="AT702" s="886"/>
      <c r="AU702" s="886"/>
      <c r="AV702" s="886"/>
      <c r="AW702" s="886"/>
      <c r="AX702" s="887"/>
    </row>
    <row r="703" spans="1:50" ht="44.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619</v>
      </c>
      <c r="AH703" s="665"/>
      <c r="AI703" s="665"/>
      <c r="AJ703" s="665"/>
      <c r="AK703" s="665"/>
      <c r="AL703" s="665"/>
      <c r="AM703" s="665"/>
      <c r="AN703" s="665"/>
      <c r="AO703" s="665"/>
      <c r="AP703" s="665"/>
      <c r="AQ703" s="665"/>
      <c r="AR703" s="665"/>
      <c r="AS703" s="665"/>
      <c r="AT703" s="665"/>
      <c r="AU703" s="665"/>
      <c r="AV703" s="665"/>
      <c r="AW703" s="665"/>
      <c r="AX703" s="666"/>
    </row>
    <row r="704" spans="1:50" ht="4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620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621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9.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622</v>
      </c>
      <c r="AH708" s="527"/>
      <c r="AI708" s="527"/>
      <c r="AJ708" s="527"/>
      <c r="AK708" s="527"/>
      <c r="AL708" s="527"/>
      <c r="AM708" s="527"/>
      <c r="AN708" s="527"/>
      <c r="AO708" s="527"/>
      <c r="AP708" s="527"/>
      <c r="AQ708" s="527"/>
      <c r="AR708" s="527"/>
      <c r="AS708" s="527"/>
      <c r="AT708" s="527"/>
      <c r="AU708" s="527"/>
      <c r="AV708" s="527"/>
      <c r="AW708" s="527"/>
      <c r="AX708" s="528"/>
    </row>
    <row r="709" spans="1:50" ht="39"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623</v>
      </c>
      <c r="AH709" s="665"/>
      <c r="AI709" s="665"/>
      <c r="AJ709" s="665"/>
      <c r="AK709" s="665"/>
      <c r="AL709" s="665"/>
      <c r="AM709" s="665"/>
      <c r="AN709" s="665"/>
      <c r="AO709" s="665"/>
      <c r="AP709" s="665"/>
      <c r="AQ709" s="665"/>
      <c r="AR709" s="665"/>
      <c r="AS709" s="665"/>
      <c r="AT709" s="665"/>
      <c r="AU709" s="665"/>
      <c r="AV709" s="665"/>
      <c r="AW709" s="665"/>
      <c r="AX709" s="666"/>
    </row>
    <row r="710" spans="1:50" ht="43.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573</v>
      </c>
      <c r="AE710" s="155"/>
      <c r="AF710" s="155"/>
      <c r="AG710" s="664" t="s">
        <v>624</v>
      </c>
      <c r="AH710" s="665"/>
      <c r="AI710" s="665"/>
      <c r="AJ710" s="665"/>
      <c r="AK710" s="665"/>
      <c r="AL710" s="665"/>
      <c r="AM710" s="665"/>
      <c r="AN710" s="665"/>
      <c r="AO710" s="665"/>
      <c r="AP710" s="665"/>
      <c r="AQ710" s="665"/>
      <c r="AR710" s="665"/>
      <c r="AS710" s="665"/>
      <c r="AT710" s="665"/>
      <c r="AU710" s="665"/>
      <c r="AV710" s="665"/>
      <c r="AW710" s="665"/>
      <c r="AX710" s="666"/>
    </row>
    <row r="711" spans="1:50" ht="36.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625</v>
      </c>
      <c r="AH711" s="665"/>
      <c r="AI711" s="665"/>
      <c r="AJ711" s="665"/>
      <c r="AK711" s="665"/>
      <c r="AL711" s="665"/>
      <c r="AM711" s="665"/>
      <c r="AN711" s="665"/>
      <c r="AO711" s="665"/>
      <c r="AP711" s="665"/>
      <c r="AQ711" s="665"/>
      <c r="AR711" s="665"/>
      <c r="AS711" s="665"/>
      <c r="AT711" s="665"/>
      <c r="AU711" s="665"/>
      <c r="AV711" s="665"/>
      <c r="AW711" s="665"/>
      <c r="AX711" s="666"/>
    </row>
    <row r="712" spans="1:50" ht="55.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643</v>
      </c>
      <c r="AE712" s="586"/>
      <c r="AF712" s="586"/>
      <c r="AG712" s="594" t="s">
        <v>644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643</v>
      </c>
      <c r="AE713" s="155"/>
      <c r="AF713" s="156"/>
      <c r="AG713" s="664" t="s">
        <v>586</v>
      </c>
      <c r="AH713" s="665"/>
      <c r="AI713" s="665"/>
      <c r="AJ713" s="665"/>
      <c r="AK713" s="665"/>
      <c r="AL713" s="665"/>
      <c r="AM713" s="665"/>
      <c r="AN713" s="665"/>
      <c r="AO713" s="665"/>
      <c r="AP713" s="665"/>
      <c r="AQ713" s="665"/>
      <c r="AR713" s="665"/>
      <c r="AS713" s="665"/>
      <c r="AT713" s="665"/>
      <c r="AU713" s="665"/>
      <c r="AV713" s="665"/>
      <c r="AW713" s="665"/>
      <c r="AX713" s="666"/>
    </row>
    <row r="714" spans="1:50" ht="40.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626</v>
      </c>
      <c r="AH714" s="690"/>
      <c r="AI714" s="690"/>
      <c r="AJ714" s="690"/>
      <c r="AK714" s="690"/>
      <c r="AL714" s="690"/>
      <c r="AM714" s="690"/>
      <c r="AN714" s="690"/>
      <c r="AO714" s="690"/>
      <c r="AP714" s="690"/>
      <c r="AQ714" s="690"/>
      <c r="AR714" s="690"/>
      <c r="AS714" s="690"/>
      <c r="AT714" s="690"/>
      <c r="AU714" s="690"/>
      <c r="AV714" s="690"/>
      <c r="AW714" s="690"/>
      <c r="AX714" s="691"/>
    </row>
    <row r="715" spans="1:50" ht="80.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627</v>
      </c>
      <c r="AH715" s="527"/>
      <c r="AI715" s="527"/>
      <c r="AJ715" s="527"/>
      <c r="AK715" s="527"/>
      <c r="AL715" s="527"/>
      <c r="AM715" s="527"/>
      <c r="AN715" s="527"/>
      <c r="AO715" s="527"/>
      <c r="AP715" s="527"/>
      <c r="AQ715" s="527"/>
      <c r="AR715" s="527"/>
      <c r="AS715" s="527"/>
      <c r="AT715" s="527"/>
      <c r="AU715" s="527"/>
      <c r="AV715" s="527"/>
      <c r="AW715" s="527"/>
      <c r="AX715" s="528"/>
    </row>
    <row r="716" spans="1:50" ht="6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t="s">
        <v>628</v>
      </c>
      <c r="AH716" s="665"/>
      <c r="AI716" s="665"/>
      <c r="AJ716" s="665"/>
      <c r="AK716" s="665"/>
      <c r="AL716" s="665"/>
      <c r="AM716" s="665"/>
      <c r="AN716" s="665"/>
      <c r="AO716" s="665"/>
      <c r="AP716" s="665"/>
      <c r="AQ716" s="665"/>
      <c r="AR716" s="665"/>
      <c r="AS716" s="665"/>
      <c r="AT716" s="665"/>
      <c r="AU716" s="665"/>
      <c r="AV716" s="665"/>
      <c r="AW716" s="665"/>
      <c r="AX716" s="666"/>
    </row>
    <row r="717" spans="1:50" ht="4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672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643</v>
      </c>
      <c r="AE718" s="155"/>
      <c r="AF718" s="155"/>
      <c r="AG718" s="163" t="s">
        <v>629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643</v>
      </c>
      <c r="AE719" s="668"/>
      <c r="AF719" s="668"/>
      <c r="AG719" s="160" t="s">
        <v>630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586</v>
      </c>
      <c r="F737" s="122"/>
      <c r="G737" s="122"/>
      <c r="H737" s="122"/>
      <c r="I737" s="122"/>
      <c r="J737" s="122"/>
      <c r="K737" s="122"/>
      <c r="L737" s="122"/>
      <c r="M737" s="122"/>
      <c r="N737" s="101" t="s">
        <v>539</v>
      </c>
      <c r="O737" s="101"/>
      <c r="P737" s="101"/>
      <c r="Q737" s="101"/>
      <c r="R737" s="122" t="s">
        <v>586</v>
      </c>
      <c r="S737" s="122"/>
      <c r="T737" s="122"/>
      <c r="U737" s="122"/>
      <c r="V737" s="122"/>
      <c r="W737" s="122"/>
      <c r="X737" s="122"/>
      <c r="Y737" s="122"/>
      <c r="Z737" s="122"/>
      <c r="AA737" s="101" t="s">
        <v>538</v>
      </c>
      <c r="AB737" s="101"/>
      <c r="AC737" s="101"/>
      <c r="AD737" s="101"/>
      <c r="AE737" s="122" t="s">
        <v>586</v>
      </c>
      <c r="AF737" s="122"/>
      <c r="AG737" s="122"/>
      <c r="AH737" s="122"/>
      <c r="AI737" s="122"/>
      <c r="AJ737" s="122"/>
      <c r="AK737" s="122"/>
      <c r="AL737" s="122"/>
      <c r="AM737" s="122"/>
      <c r="AN737" s="101" t="s">
        <v>537</v>
      </c>
      <c r="AO737" s="101"/>
      <c r="AP737" s="101"/>
      <c r="AQ737" s="101"/>
      <c r="AR737" s="102" t="s">
        <v>586</v>
      </c>
      <c r="AS737" s="103"/>
      <c r="AT737" s="103"/>
      <c r="AU737" s="103"/>
      <c r="AV737" s="103"/>
      <c r="AW737" s="103"/>
      <c r="AX737" s="104"/>
      <c r="AY737" s="89"/>
      <c r="AZ737" s="89"/>
    </row>
    <row r="738" spans="1:52" ht="24.75" customHeight="1" x14ac:dyDescent="0.15">
      <c r="A738" s="123" t="s">
        <v>536</v>
      </c>
      <c r="B738" s="124"/>
      <c r="C738" s="124"/>
      <c r="D738" s="125"/>
      <c r="E738" s="122" t="s">
        <v>585</v>
      </c>
      <c r="F738" s="122"/>
      <c r="G738" s="122"/>
      <c r="H738" s="122"/>
      <c r="I738" s="122"/>
      <c r="J738" s="122"/>
      <c r="K738" s="122"/>
      <c r="L738" s="122"/>
      <c r="M738" s="122"/>
      <c r="N738" s="101" t="s">
        <v>535</v>
      </c>
      <c r="O738" s="101"/>
      <c r="P738" s="101"/>
      <c r="Q738" s="101"/>
      <c r="R738" s="122" t="s">
        <v>585</v>
      </c>
      <c r="S738" s="122"/>
      <c r="T738" s="122"/>
      <c r="U738" s="122"/>
      <c r="V738" s="122"/>
      <c r="W738" s="122"/>
      <c r="X738" s="122"/>
      <c r="Y738" s="122"/>
      <c r="Z738" s="122"/>
      <c r="AA738" s="101" t="s">
        <v>534</v>
      </c>
      <c r="AB738" s="101"/>
      <c r="AC738" s="101"/>
      <c r="AD738" s="101"/>
      <c r="AE738" s="122" t="s">
        <v>631</v>
      </c>
      <c r="AF738" s="122"/>
      <c r="AG738" s="122"/>
      <c r="AH738" s="122"/>
      <c r="AI738" s="122"/>
      <c r="AJ738" s="122"/>
      <c r="AK738" s="122"/>
      <c r="AL738" s="122"/>
      <c r="AM738" s="122"/>
      <c r="AN738" s="101" t="s">
        <v>530</v>
      </c>
      <c r="AO738" s="101"/>
      <c r="AP738" s="101"/>
      <c r="AQ738" s="101"/>
      <c r="AR738" s="102">
        <v>27</v>
      </c>
      <c r="AS738" s="103"/>
      <c r="AT738" s="103"/>
      <c r="AU738" s="103"/>
      <c r="AV738" s="103"/>
      <c r="AW738" s="103"/>
      <c r="AX738" s="104"/>
    </row>
    <row r="739" spans="1:52" ht="24.75" customHeight="1" thickBot="1" x14ac:dyDescent="0.2">
      <c r="A739" s="126" t="s">
        <v>526</v>
      </c>
      <c r="B739" s="127"/>
      <c r="C739" s="127"/>
      <c r="D739" s="128"/>
      <c r="E739" s="129" t="s">
        <v>574</v>
      </c>
      <c r="F739" s="117"/>
      <c r="G739" s="117"/>
      <c r="H739" s="93" t="str">
        <f>IF(E739="", "", "(")</f>
        <v>(</v>
      </c>
      <c r="I739" s="117"/>
      <c r="J739" s="117"/>
      <c r="K739" s="93" t="str">
        <f>IF(OR(I739="　", I739=""), "", "-")</f>
        <v/>
      </c>
      <c r="L739" s="118">
        <v>310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656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665</v>
      </c>
      <c r="H781" s="450"/>
      <c r="I781" s="450"/>
      <c r="J781" s="450"/>
      <c r="K781" s="451"/>
      <c r="L781" s="452" t="s">
        <v>670</v>
      </c>
      <c r="M781" s="453"/>
      <c r="N781" s="453"/>
      <c r="O781" s="453"/>
      <c r="P781" s="453"/>
      <c r="Q781" s="453"/>
      <c r="R781" s="453"/>
      <c r="S781" s="453"/>
      <c r="T781" s="453"/>
      <c r="U781" s="453"/>
      <c r="V781" s="453"/>
      <c r="W781" s="453"/>
      <c r="X781" s="454"/>
      <c r="Y781" s="455">
        <v>3.4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52" t="s">
        <v>666</v>
      </c>
      <c r="H782" s="353"/>
      <c r="I782" s="353"/>
      <c r="J782" s="353"/>
      <c r="K782" s="354"/>
      <c r="L782" s="405" t="s">
        <v>669</v>
      </c>
      <c r="M782" s="406"/>
      <c r="N782" s="406"/>
      <c r="O782" s="406"/>
      <c r="P782" s="406"/>
      <c r="Q782" s="406"/>
      <c r="R782" s="406"/>
      <c r="S782" s="406"/>
      <c r="T782" s="406"/>
      <c r="U782" s="406"/>
      <c r="V782" s="406"/>
      <c r="W782" s="406"/>
      <c r="X782" s="407"/>
      <c r="Y782" s="402">
        <v>1.3</v>
      </c>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56"/>
      <c r="B783" s="763"/>
      <c r="C783" s="763"/>
      <c r="D783" s="763"/>
      <c r="E783" s="763"/>
      <c r="F783" s="764"/>
      <c r="G783" s="352" t="s">
        <v>667</v>
      </c>
      <c r="H783" s="353"/>
      <c r="I783" s="353"/>
      <c r="J783" s="353"/>
      <c r="K783" s="354"/>
      <c r="L783" s="405" t="s">
        <v>668</v>
      </c>
      <c r="M783" s="406"/>
      <c r="N783" s="406"/>
      <c r="O783" s="406"/>
      <c r="P783" s="406"/>
      <c r="Q783" s="406"/>
      <c r="R783" s="406"/>
      <c r="S783" s="406"/>
      <c r="T783" s="406"/>
      <c r="U783" s="406"/>
      <c r="V783" s="406"/>
      <c r="W783" s="406"/>
      <c r="X783" s="407"/>
      <c r="Y783" s="402">
        <v>0.9</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6"/>
      <c r="B784" s="763"/>
      <c r="C784" s="763"/>
      <c r="D784" s="763"/>
      <c r="E784" s="763"/>
      <c r="F784" s="76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6"/>
      <c r="B785" s="763"/>
      <c r="C785" s="763"/>
      <c r="D785" s="763"/>
      <c r="E785" s="763"/>
      <c r="F785" s="76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6"/>
      <c r="B786" s="763"/>
      <c r="C786" s="763"/>
      <c r="D786" s="763"/>
      <c r="E786" s="763"/>
      <c r="F786" s="76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6"/>
      <c r="B787" s="763"/>
      <c r="C787" s="763"/>
      <c r="D787" s="763"/>
      <c r="E787" s="763"/>
      <c r="F787" s="76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6"/>
      <c r="B788" s="763"/>
      <c r="C788" s="763"/>
      <c r="D788" s="763"/>
      <c r="E788" s="763"/>
      <c r="F788" s="76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6"/>
      <c r="B789" s="763"/>
      <c r="C789" s="763"/>
      <c r="D789" s="763"/>
      <c r="E789" s="763"/>
      <c r="F789" s="76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6"/>
      <c r="B790" s="763"/>
      <c r="C790" s="763"/>
      <c r="D790" s="763"/>
      <c r="E790" s="763"/>
      <c r="F790" s="76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6"/>
      <c r="B791" s="763"/>
      <c r="C791" s="763"/>
      <c r="D791" s="763"/>
      <c r="E791" s="763"/>
      <c r="F791" s="764"/>
      <c r="G791" s="413" t="s">
        <v>20</v>
      </c>
      <c r="H791" s="414"/>
      <c r="I791" s="414"/>
      <c r="J791" s="414"/>
      <c r="K791" s="414"/>
      <c r="L791" s="415"/>
      <c r="M791" s="416"/>
      <c r="N791" s="416"/>
      <c r="O791" s="416"/>
      <c r="P791" s="416"/>
      <c r="Q791" s="416"/>
      <c r="R791" s="416"/>
      <c r="S791" s="416"/>
      <c r="T791" s="416"/>
      <c r="U791" s="416"/>
      <c r="V791" s="416"/>
      <c r="W791" s="416"/>
      <c r="X791" s="417"/>
      <c r="Y791" s="418">
        <f>SUM(Y781:AB790)</f>
        <v>5.6000000000000005</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6"/>
      <c r="B796" s="763"/>
      <c r="C796" s="763"/>
      <c r="D796" s="763"/>
      <c r="E796" s="763"/>
      <c r="F796" s="76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6"/>
      <c r="B797" s="763"/>
      <c r="C797" s="763"/>
      <c r="D797" s="763"/>
      <c r="E797" s="763"/>
      <c r="F797" s="76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63"/>
      <c r="C798" s="763"/>
      <c r="D798" s="763"/>
      <c r="E798" s="763"/>
      <c r="F798" s="76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3"/>
      <c r="C799" s="763"/>
      <c r="D799" s="763"/>
      <c r="E799" s="763"/>
      <c r="F799" s="76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3"/>
      <c r="C800" s="763"/>
      <c r="D800" s="763"/>
      <c r="E800" s="763"/>
      <c r="F800" s="76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3"/>
      <c r="C801" s="763"/>
      <c r="D801" s="763"/>
      <c r="E801" s="763"/>
      <c r="F801" s="76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3"/>
      <c r="C802" s="763"/>
      <c r="D802" s="763"/>
      <c r="E802" s="763"/>
      <c r="F802" s="76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3"/>
      <c r="C803" s="763"/>
      <c r="D803" s="763"/>
      <c r="E803" s="763"/>
      <c r="F803" s="76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6"/>
      <c r="B804" s="763"/>
      <c r="C804" s="763"/>
      <c r="D804" s="763"/>
      <c r="E804" s="763"/>
      <c r="F804" s="764"/>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6"/>
      <c r="B809" s="763"/>
      <c r="C809" s="763"/>
      <c r="D809" s="763"/>
      <c r="E809" s="763"/>
      <c r="F809" s="76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3"/>
      <c r="C810" s="763"/>
      <c r="D810" s="763"/>
      <c r="E810" s="763"/>
      <c r="F810" s="76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3"/>
      <c r="C811" s="763"/>
      <c r="D811" s="763"/>
      <c r="E811" s="763"/>
      <c r="F811" s="76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3"/>
      <c r="C812" s="763"/>
      <c r="D812" s="763"/>
      <c r="E812" s="763"/>
      <c r="F812" s="76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3"/>
      <c r="C813" s="763"/>
      <c r="D813" s="763"/>
      <c r="E813" s="763"/>
      <c r="F813" s="76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3"/>
      <c r="C814" s="763"/>
      <c r="D814" s="763"/>
      <c r="E814" s="763"/>
      <c r="F814" s="76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3"/>
      <c r="C815" s="763"/>
      <c r="D815" s="763"/>
      <c r="E815" s="763"/>
      <c r="F815" s="76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3"/>
      <c r="C816" s="763"/>
      <c r="D816" s="763"/>
      <c r="E816" s="763"/>
      <c r="F816" s="76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6"/>
      <c r="B817" s="763"/>
      <c r="C817" s="763"/>
      <c r="D817" s="763"/>
      <c r="E817" s="763"/>
      <c r="F817" s="764"/>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6"/>
      <c r="B822" s="763"/>
      <c r="C822" s="763"/>
      <c r="D822" s="763"/>
      <c r="E822" s="763"/>
      <c r="F822" s="76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3"/>
      <c r="C823" s="763"/>
      <c r="D823" s="763"/>
      <c r="E823" s="763"/>
      <c r="F823" s="76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3"/>
      <c r="C824" s="763"/>
      <c r="D824" s="763"/>
      <c r="E824" s="763"/>
      <c r="F824" s="76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3"/>
      <c r="C825" s="763"/>
      <c r="D825" s="763"/>
      <c r="E825" s="763"/>
      <c r="F825" s="76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3"/>
      <c r="C826" s="763"/>
      <c r="D826" s="763"/>
      <c r="E826" s="763"/>
      <c r="F826" s="76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3"/>
      <c r="C827" s="763"/>
      <c r="D827" s="763"/>
      <c r="E827" s="763"/>
      <c r="F827" s="76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3"/>
      <c r="C828" s="763"/>
      <c r="D828" s="763"/>
      <c r="E828" s="763"/>
      <c r="F828" s="76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3"/>
      <c r="C829" s="763"/>
      <c r="D829" s="763"/>
      <c r="E829" s="763"/>
      <c r="F829" s="76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3"/>
      <c r="C830" s="763"/>
      <c r="D830" s="763"/>
      <c r="E830" s="763"/>
      <c r="F830" s="764"/>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489</v>
      </c>
      <c r="AI836" s="350"/>
      <c r="AJ836" s="350"/>
      <c r="AK836" s="350"/>
      <c r="AL836" s="350" t="s">
        <v>21</v>
      </c>
      <c r="AM836" s="350"/>
      <c r="AN836" s="350"/>
      <c r="AO836" s="426"/>
      <c r="AP836" s="427" t="s">
        <v>420</v>
      </c>
      <c r="AQ836" s="427"/>
      <c r="AR836" s="427"/>
      <c r="AS836" s="427"/>
      <c r="AT836" s="427"/>
      <c r="AU836" s="427"/>
      <c r="AV836" s="427"/>
      <c r="AW836" s="427"/>
      <c r="AX836" s="427"/>
    </row>
    <row r="837" spans="1:50" ht="45" customHeight="1" x14ac:dyDescent="0.15">
      <c r="A837" s="408">
        <v>1</v>
      </c>
      <c r="B837" s="408">
        <v>1</v>
      </c>
      <c r="C837" s="425" t="s">
        <v>648</v>
      </c>
      <c r="D837" s="422"/>
      <c r="E837" s="422"/>
      <c r="F837" s="422"/>
      <c r="G837" s="422"/>
      <c r="H837" s="422"/>
      <c r="I837" s="422"/>
      <c r="J837" s="423">
        <v>3100005006723</v>
      </c>
      <c r="K837" s="424"/>
      <c r="L837" s="424"/>
      <c r="M837" s="424"/>
      <c r="N837" s="424"/>
      <c r="O837" s="424"/>
      <c r="P837" s="317" t="s">
        <v>657</v>
      </c>
      <c r="Q837" s="318"/>
      <c r="R837" s="318"/>
      <c r="S837" s="318"/>
      <c r="T837" s="318"/>
      <c r="U837" s="318"/>
      <c r="V837" s="318"/>
      <c r="W837" s="318"/>
      <c r="X837" s="318"/>
      <c r="Y837" s="319">
        <v>5.7</v>
      </c>
      <c r="Z837" s="320"/>
      <c r="AA837" s="320"/>
      <c r="AB837" s="321"/>
      <c r="AC837" s="329" t="s">
        <v>498</v>
      </c>
      <c r="AD837" s="330"/>
      <c r="AE837" s="330"/>
      <c r="AF837" s="330"/>
      <c r="AG837" s="330"/>
      <c r="AH837" s="331">
        <v>10</v>
      </c>
      <c r="AI837" s="332"/>
      <c r="AJ837" s="332"/>
      <c r="AK837" s="332"/>
      <c r="AL837" s="326">
        <v>100</v>
      </c>
      <c r="AM837" s="327"/>
      <c r="AN837" s="327"/>
      <c r="AO837" s="328"/>
      <c r="AP837" s="322"/>
      <c r="AQ837" s="322"/>
      <c r="AR837" s="322"/>
      <c r="AS837" s="322"/>
      <c r="AT837" s="322"/>
      <c r="AU837" s="322"/>
      <c r="AV837" s="322"/>
      <c r="AW837" s="322"/>
      <c r="AX837" s="322"/>
    </row>
    <row r="838" spans="1:50" ht="45" customHeight="1" x14ac:dyDescent="0.15">
      <c r="A838" s="408">
        <v>2</v>
      </c>
      <c r="B838" s="408">
        <v>1</v>
      </c>
      <c r="C838" s="425" t="s">
        <v>649</v>
      </c>
      <c r="D838" s="422"/>
      <c r="E838" s="422"/>
      <c r="F838" s="422"/>
      <c r="G838" s="422"/>
      <c r="H838" s="422"/>
      <c r="I838" s="422"/>
      <c r="J838" s="423">
        <v>5010905000774</v>
      </c>
      <c r="K838" s="424"/>
      <c r="L838" s="424"/>
      <c r="M838" s="424"/>
      <c r="N838" s="424"/>
      <c r="O838" s="424"/>
      <c r="P838" s="317" t="s">
        <v>658</v>
      </c>
      <c r="Q838" s="318"/>
      <c r="R838" s="318"/>
      <c r="S838" s="318"/>
      <c r="T838" s="318"/>
      <c r="U838" s="318"/>
      <c r="V838" s="318"/>
      <c r="W838" s="318"/>
      <c r="X838" s="318"/>
      <c r="Y838" s="319">
        <v>5.3</v>
      </c>
      <c r="Z838" s="320"/>
      <c r="AA838" s="320"/>
      <c r="AB838" s="321"/>
      <c r="AC838" s="329" t="s">
        <v>498</v>
      </c>
      <c r="AD838" s="330"/>
      <c r="AE838" s="330"/>
      <c r="AF838" s="330"/>
      <c r="AG838" s="330"/>
      <c r="AH838" s="331">
        <v>10</v>
      </c>
      <c r="AI838" s="332"/>
      <c r="AJ838" s="332"/>
      <c r="AK838" s="332"/>
      <c r="AL838" s="326">
        <v>100</v>
      </c>
      <c r="AM838" s="327"/>
      <c r="AN838" s="327"/>
      <c r="AO838" s="328"/>
      <c r="AP838" s="322"/>
      <c r="AQ838" s="322"/>
      <c r="AR838" s="322"/>
      <c r="AS838" s="322"/>
      <c r="AT838" s="322"/>
      <c r="AU838" s="322"/>
      <c r="AV838" s="322"/>
      <c r="AW838" s="322"/>
      <c r="AX838" s="322"/>
    </row>
    <row r="839" spans="1:50" ht="45" customHeight="1" x14ac:dyDescent="0.15">
      <c r="A839" s="408">
        <v>3</v>
      </c>
      <c r="B839" s="408">
        <v>1</v>
      </c>
      <c r="C839" s="425" t="s">
        <v>650</v>
      </c>
      <c r="D839" s="422"/>
      <c r="E839" s="422"/>
      <c r="F839" s="422"/>
      <c r="G839" s="422"/>
      <c r="H839" s="422"/>
      <c r="I839" s="422"/>
      <c r="J839" s="423">
        <v>8012405000145</v>
      </c>
      <c r="K839" s="424"/>
      <c r="L839" s="424"/>
      <c r="M839" s="424"/>
      <c r="N839" s="424"/>
      <c r="O839" s="424"/>
      <c r="P839" s="317" t="s">
        <v>659</v>
      </c>
      <c r="Q839" s="318"/>
      <c r="R839" s="318"/>
      <c r="S839" s="318"/>
      <c r="T839" s="318"/>
      <c r="U839" s="318"/>
      <c r="V839" s="318"/>
      <c r="W839" s="318"/>
      <c r="X839" s="318"/>
      <c r="Y839" s="319">
        <v>5.2</v>
      </c>
      <c r="Z839" s="320"/>
      <c r="AA839" s="320"/>
      <c r="AB839" s="321"/>
      <c r="AC839" s="329" t="s">
        <v>498</v>
      </c>
      <c r="AD839" s="330"/>
      <c r="AE839" s="330"/>
      <c r="AF839" s="330"/>
      <c r="AG839" s="330"/>
      <c r="AH839" s="324">
        <v>10</v>
      </c>
      <c r="AI839" s="325"/>
      <c r="AJ839" s="325"/>
      <c r="AK839" s="325"/>
      <c r="AL839" s="326">
        <v>100</v>
      </c>
      <c r="AM839" s="327"/>
      <c r="AN839" s="327"/>
      <c r="AO839" s="328"/>
      <c r="AP839" s="322"/>
      <c r="AQ839" s="322"/>
      <c r="AR839" s="322"/>
      <c r="AS839" s="322"/>
      <c r="AT839" s="322"/>
      <c r="AU839" s="322"/>
      <c r="AV839" s="322"/>
      <c r="AW839" s="322"/>
      <c r="AX839" s="322"/>
    </row>
    <row r="840" spans="1:50" ht="45" customHeight="1" x14ac:dyDescent="0.15">
      <c r="A840" s="408">
        <v>4</v>
      </c>
      <c r="B840" s="408">
        <v>1</v>
      </c>
      <c r="C840" s="425" t="s">
        <v>651</v>
      </c>
      <c r="D840" s="422"/>
      <c r="E840" s="422"/>
      <c r="F840" s="422"/>
      <c r="G840" s="422"/>
      <c r="H840" s="422"/>
      <c r="I840" s="422"/>
      <c r="J840" s="423">
        <v>8340005007065</v>
      </c>
      <c r="K840" s="424"/>
      <c r="L840" s="424"/>
      <c r="M840" s="424"/>
      <c r="N840" s="424"/>
      <c r="O840" s="424"/>
      <c r="P840" s="317" t="s">
        <v>660</v>
      </c>
      <c r="Q840" s="318"/>
      <c r="R840" s="318"/>
      <c r="S840" s="318"/>
      <c r="T840" s="318"/>
      <c r="U840" s="318"/>
      <c r="V840" s="318"/>
      <c r="W840" s="318"/>
      <c r="X840" s="318"/>
      <c r="Y840" s="319">
        <v>4.4000000000000004</v>
      </c>
      <c r="Z840" s="320"/>
      <c r="AA840" s="320"/>
      <c r="AB840" s="321"/>
      <c r="AC840" s="329" t="s">
        <v>498</v>
      </c>
      <c r="AD840" s="330"/>
      <c r="AE840" s="330"/>
      <c r="AF840" s="330"/>
      <c r="AG840" s="330"/>
      <c r="AH840" s="324">
        <v>10</v>
      </c>
      <c r="AI840" s="325"/>
      <c r="AJ840" s="325"/>
      <c r="AK840" s="325"/>
      <c r="AL840" s="326">
        <v>100</v>
      </c>
      <c r="AM840" s="327"/>
      <c r="AN840" s="327"/>
      <c r="AO840" s="328"/>
      <c r="AP840" s="322"/>
      <c r="AQ840" s="322"/>
      <c r="AR840" s="322"/>
      <c r="AS840" s="322"/>
      <c r="AT840" s="322"/>
      <c r="AU840" s="322"/>
      <c r="AV840" s="322"/>
      <c r="AW840" s="322"/>
      <c r="AX840" s="322"/>
    </row>
    <row r="841" spans="1:50" ht="45" customHeight="1" x14ac:dyDescent="0.15">
      <c r="A841" s="408">
        <v>5</v>
      </c>
      <c r="B841" s="408">
        <v>1</v>
      </c>
      <c r="C841" s="425" t="s">
        <v>652</v>
      </c>
      <c r="D841" s="422"/>
      <c r="E841" s="422"/>
      <c r="F841" s="422"/>
      <c r="G841" s="422"/>
      <c r="H841" s="422"/>
      <c r="I841" s="422"/>
      <c r="J841" s="423">
        <v>8000020433675</v>
      </c>
      <c r="K841" s="424"/>
      <c r="L841" s="424"/>
      <c r="M841" s="424"/>
      <c r="N841" s="424"/>
      <c r="O841" s="424"/>
      <c r="P841" s="317" t="s">
        <v>661</v>
      </c>
      <c r="Q841" s="318"/>
      <c r="R841" s="318"/>
      <c r="S841" s="318"/>
      <c r="T841" s="318"/>
      <c r="U841" s="318"/>
      <c r="V841" s="318"/>
      <c r="W841" s="318"/>
      <c r="X841" s="318"/>
      <c r="Y841" s="319">
        <v>3.7</v>
      </c>
      <c r="Z841" s="320"/>
      <c r="AA841" s="320"/>
      <c r="AB841" s="321"/>
      <c r="AC841" s="329" t="s">
        <v>498</v>
      </c>
      <c r="AD841" s="330"/>
      <c r="AE841" s="330"/>
      <c r="AF841" s="330"/>
      <c r="AG841" s="330"/>
      <c r="AH841" s="331">
        <v>10</v>
      </c>
      <c r="AI841" s="332"/>
      <c r="AJ841" s="332"/>
      <c r="AK841" s="332"/>
      <c r="AL841" s="326">
        <v>100</v>
      </c>
      <c r="AM841" s="327"/>
      <c r="AN841" s="327"/>
      <c r="AO841" s="328"/>
      <c r="AP841" s="322"/>
      <c r="AQ841" s="322"/>
      <c r="AR841" s="322"/>
      <c r="AS841" s="322"/>
      <c r="AT841" s="322"/>
      <c r="AU841" s="322"/>
      <c r="AV841" s="322"/>
      <c r="AW841" s="322"/>
      <c r="AX841" s="322"/>
    </row>
    <row r="842" spans="1:50" ht="45" customHeight="1" x14ac:dyDescent="0.15">
      <c r="A842" s="408">
        <v>6</v>
      </c>
      <c r="B842" s="408">
        <v>1</v>
      </c>
      <c r="C842" s="425" t="s">
        <v>653</v>
      </c>
      <c r="D842" s="422"/>
      <c r="E842" s="422"/>
      <c r="F842" s="422"/>
      <c r="G842" s="422"/>
      <c r="H842" s="422"/>
      <c r="I842" s="422"/>
      <c r="J842" s="423">
        <v>5430005004015</v>
      </c>
      <c r="K842" s="424"/>
      <c r="L842" s="424"/>
      <c r="M842" s="424"/>
      <c r="N842" s="424"/>
      <c r="O842" s="424"/>
      <c r="P842" s="317" t="s">
        <v>662</v>
      </c>
      <c r="Q842" s="318"/>
      <c r="R842" s="318"/>
      <c r="S842" s="318"/>
      <c r="T842" s="318"/>
      <c r="U842" s="318"/>
      <c r="V842" s="318"/>
      <c r="W842" s="318"/>
      <c r="X842" s="318"/>
      <c r="Y842" s="319">
        <v>3.6</v>
      </c>
      <c r="Z842" s="320"/>
      <c r="AA842" s="320"/>
      <c r="AB842" s="321"/>
      <c r="AC842" s="329" t="s">
        <v>498</v>
      </c>
      <c r="AD842" s="330"/>
      <c r="AE842" s="330"/>
      <c r="AF842" s="330"/>
      <c r="AG842" s="330"/>
      <c r="AH842" s="331">
        <v>10</v>
      </c>
      <c r="AI842" s="332"/>
      <c r="AJ842" s="332"/>
      <c r="AK842" s="332"/>
      <c r="AL842" s="326">
        <v>100</v>
      </c>
      <c r="AM842" s="327"/>
      <c r="AN842" s="327"/>
      <c r="AO842" s="328"/>
      <c r="AP842" s="322"/>
      <c r="AQ842" s="322"/>
      <c r="AR842" s="322"/>
      <c r="AS842" s="322"/>
      <c r="AT842" s="322"/>
      <c r="AU842" s="322"/>
      <c r="AV842" s="322"/>
      <c r="AW842" s="322"/>
      <c r="AX842" s="322"/>
    </row>
    <row r="843" spans="1:50" ht="45" customHeight="1" x14ac:dyDescent="0.15">
      <c r="A843" s="408">
        <v>7</v>
      </c>
      <c r="B843" s="408">
        <v>1</v>
      </c>
      <c r="C843" s="425" t="s">
        <v>654</v>
      </c>
      <c r="D843" s="422"/>
      <c r="E843" s="422"/>
      <c r="F843" s="422"/>
      <c r="G843" s="422"/>
      <c r="H843" s="422"/>
      <c r="I843" s="422"/>
      <c r="J843" s="423">
        <v>2000020170003</v>
      </c>
      <c r="K843" s="424"/>
      <c r="L843" s="424"/>
      <c r="M843" s="424"/>
      <c r="N843" s="424"/>
      <c r="O843" s="424"/>
      <c r="P843" s="317" t="s">
        <v>663</v>
      </c>
      <c r="Q843" s="318"/>
      <c r="R843" s="318"/>
      <c r="S843" s="318"/>
      <c r="T843" s="318"/>
      <c r="U843" s="318"/>
      <c r="V843" s="318"/>
      <c r="W843" s="318"/>
      <c r="X843" s="318"/>
      <c r="Y843" s="319">
        <v>1.5</v>
      </c>
      <c r="Z843" s="320"/>
      <c r="AA843" s="320"/>
      <c r="AB843" s="321"/>
      <c r="AC843" s="329" t="s">
        <v>498</v>
      </c>
      <c r="AD843" s="330"/>
      <c r="AE843" s="330"/>
      <c r="AF843" s="330"/>
      <c r="AG843" s="330"/>
      <c r="AH843" s="331">
        <v>10</v>
      </c>
      <c r="AI843" s="332"/>
      <c r="AJ843" s="332"/>
      <c r="AK843" s="332"/>
      <c r="AL843" s="326">
        <v>100</v>
      </c>
      <c r="AM843" s="327"/>
      <c r="AN843" s="327"/>
      <c r="AO843" s="328"/>
      <c r="AP843" s="322"/>
      <c r="AQ843" s="322"/>
      <c r="AR843" s="322"/>
      <c r="AS843" s="322"/>
      <c r="AT843" s="322"/>
      <c r="AU843" s="322"/>
      <c r="AV843" s="322"/>
      <c r="AW843" s="322"/>
      <c r="AX843" s="322"/>
    </row>
    <row r="844" spans="1:50" ht="45" customHeight="1" x14ac:dyDescent="0.15">
      <c r="A844" s="408">
        <v>8</v>
      </c>
      <c r="B844" s="408">
        <v>1</v>
      </c>
      <c r="C844" s="425" t="s">
        <v>655</v>
      </c>
      <c r="D844" s="422"/>
      <c r="E844" s="422"/>
      <c r="F844" s="422"/>
      <c r="G844" s="422"/>
      <c r="H844" s="422"/>
      <c r="I844" s="422"/>
      <c r="J844" s="423">
        <v>1000020380008</v>
      </c>
      <c r="K844" s="424"/>
      <c r="L844" s="424"/>
      <c r="M844" s="424"/>
      <c r="N844" s="424"/>
      <c r="O844" s="424"/>
      <c r="P844" s="317" t="s">
        <v>664</v>
      </c>
      <c r="Q844" s="318"/>
      <c r="R844" s="318"/>
      <c r="S844" s="318"/>
      <c r="T844" s="318"/>
      <c r="U844" s="318"/>
      <c r="V844" s="318"/>
      <c r="W844" s="318"/>
      <c r="X844" s="318"/>
      <c r="Y844" s="319">
        <v>0.8</v>
      </c>
      <c r="Z844" s="320"/>
      <c r="AA844" s="320"/>
      <c r="AB844" s="321"/>
      <c r="AC844" s="329" t="s">
        <v>498</v>
      </c>
      <c r="AD844" s="330"/>
      <c r="AE844" s="330"/>
      <c r="AF844" s="330"/>
      <c r="AG844" s="330"/>
      <c r="AH844" s="331">
        <v>10</v>
      </c>
      <c r="AI844" s="332"/>
      <c r="AJ844" s="332"/>
      <c r="AK844" s="332"/>
      <c r="AL844" s="326">
        <v>100</v>
      </c>
      <c r="AM844" s="327"/>
      <c r="AN844" s="327"/>
      <c r="AO844" s="328"/>
      <c r="AP844" s="322"/>
      <c r="AQ844" s="322"/>
      <c r="AR844" s="322"/>
      <c r="AS844" s="322"/>
      <c r="AT844" s="322"/>
      <c r="AU844" s="322"/>
      <c r="AV844" s="322"/>
      <c r="AW844" s="322"/>
      <c r="AX844" s="322"/>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489</v>
      </c>
      <c r="AI869" s="350"/>
      <c r="AJ869" s="350"/>
      <c r="AK869" s="350"/>
      <c r="AL869" s="350" t="s">
        <v>21</v>
      </c>
      <c r="AM869" s="350"/>
      <c r="AN869" s="350"/>
      <c r="AO869" s="426"/>
      <c r="AP869" s="427" t="s">
        <v>420</v>
      </c>
      <c r="AQ869" s="427"/>
      <c r="AR869" s="427"/>
      <c r="AS869" s="427"/>
      <c r="AT869" s="427"/>
      <c r="AU869" s="427"/>
      <c r="AV869" s="427"/>
      <c r="AW869" s="427"/>
      <c r="AX869" s="427"/>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9"/>
      <c r="AD870" s="330"/>
      <c r="AE870" s="330"/>
      <c r="AF870" s="330"/>
      <c r="AG870" s="330"/>
      <c r="AH870" s="331"/>
      <c r="AI870" s="332"/>
      <c r="AJ870" s="332"/>
      <c r="AK870" s="332"/>
      <c r="AL870" s="326"/>
      <c r="AM870" s="327"/>
      <c r="AN870" s="327"/>
      <c r="AO870" s="328"/>
      <c r="AP870" s="322"/>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5"/>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489</v>
      </c>
      <c r="AI902" s="350"/>
      <c r="AJ902" s="350"/>
      <c r="AK902" s="350"/>
      <c r="AL902" s="350" t="s">
        <v>21</v>
      </c>
      <c r="AM902" s="350"/>
      <c r="AN902" s="350"/>
      <c r="AO902" s="426"/>
      <c r="AP902" s="427" t="s">
        <v>420</v>
      </c>
      <c r="AQ902" s="427"/>
      <c r="AR902" s="427"/>
      <c r="AS902" s="427"/>
      <c r="AT902" s="427"/>
      <c r="AU902" s="427"/>
      <c r="AV902" s="427"/>
      <c r="AW902" s="427"/>
      <c r="AX902" s="427"/>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489</v>
      </c>
      <c r="AI935" s="350"/>
      <c r="AJ935" s="350"/>
      <c r="AK935" s="350"/>
      <c r="AL935" s="350" t="s">
        <v>21</v>
      </c>
      <c r="AM935" s="350"/>
      <c r="AN935" s="350"/>
      <c r="AO935" s="426"/>
      <c r="AP935" s="427" t="s">
        <v>420</v>
      </c>
      <c r="AQ935" s="427"/>
      <c r="AR935" s="427"/>
      <c r="AS935" s="427"/>
      <c r="AT935" s="427"/>
      <c r="AU935" s="427"/>
      <c r="AV935" s="427"/>
      <c r="AW935" s="427"/>
      <c r="AX935" s="427"/>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489</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489</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489</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489</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1"/>
      <c r="E1101" s="277" t="s">
        <v>384</v>
      </c>
      <c r="F1101" s="891"/>
      <c r="G1101" s="891"/>
      <c r="H1101" s="891"/>
      <c r="I1101" s="891"/>
      <c r="J1101" s="277" t="s">
        <v>419</v>
      </c>
      <c r="K1101" s="277"/>
      <c r="L1101" s="277"/>
      <c r="M1101" s="277"/>
      <c r="N1101" s="277"/>
      <c r="O1101" s="277"/>
      <c r="P1101" s="348" t="s">
        <v>27</v>
      </c>
      <c r="Q1101" s="348"/>
      <c r="R1101" s="348"/>
      <c r="S1101" s="348"/>
      <c r="T1101" s="348"/>
      <c r="U1101" s="348"/>
      <c r="V1101" s="348"/>
      <c r="W1101" s="348"/>
      <c r="X1101" s="348"/>
      <c r="Y1101" s="277" t="s">
        <v>421</v>
      </c>
      <c r="Z1101" s="891"/>
      <c r="AA1101" s="891"/>
      <c r="AB1101" s="891"/>
      <c r="AC1101" s="277" t="s">
        <v>367</v>
      </c>
      <c r="AD1101" s="277"/>
      <c r="AE1101" s="277"/>
      <c r="AF1101" s="277"/>
      <c r="AG1101" s="277"/>
      <c r="AH1101" s="348" t="s">
        <v>380</v>
      </c>
      <c r="AI1101" s="349"/>
      <c r="AJ1101" s="349"/>
      <c r="AK1101" s="349"/>
      <c r="AL1101" s="349" t="s">
        <v>21</v>
      </c>
      <c r="AM1101" s="349"/>
      <c r="AN1101" s="349"/>
      <c r="AO1101" s="894"/>
      <c r="AP1101" s="427" t="s">
        <v>453</v>
      </c>
      <c r="AQ1101" s="427"/>
      <c r="AR1101" s="427"/>
      <c r="AS1101" s="427"/>
      <c r="AT1101" s="427"/>
      <c r="AU1101" s="427"/>
      <c r="AV1101" s="427"/>
      <c r="AW1101" s="427"/>
      <c r="AX1101" s="427"/>
    </row>
    <row r="1102" spans="1:50" ht="30" customHeight="1" x14ac:dyDescent="0.15">
      <c r="A1102" s="408">
        <v>1</v>
      </c>
      <c r="B1102" s="408">
        <v>1</v>
      </c>
      <c r="C1102" s="893"/>
      <c r="D1102" s="893"/>
      <c r="E1102" s="261" t="s">
        <v>569</v>
      </c>
      <c r="F1102" s="892"/>
      <c r="G1102" s="892"/>
      <c r="H1102" s="892"/>
      <c r="I1102" s="892"/>
      <c r="J1102" s="423" t="s">
        <v>570</v>
      </c>
      <c r="K1102" s="424"/>
      <c r="L1102" s="424"/>
      <c r="M1102" s="424"/>
      <c r="N1102" s="424"/>
      <c r="O1102" s="424"/>
      <c r="P1102" s="317" t="s">
        <v>569</v>
      </c>
      <c r="Q1102" s="318"/>
      <c r="R1102" s="318"/>
      <c r="S1102" s="318"/>
      <c r="T1102" s="318"/>
      <c r="U1102" s="318"/>
      <c r="V1102" s="318"/>
      <c r="W1102" s="318"/>
      <c r="X1102" s="318"/>
      <c r="Y1102" s="319" t="s">
        <v>571</v>
      </c>
      <c r="Z1102" s="320"/>
      <c r="AA1102" s="320"/>
      <c r="AB1102" s="321"/>
      <c r="AC1102" s="323"/>
      <c r="AD1102" s="323"/>
      <c r="AE1102" s="323"/>
      <c r="AF1102" s="323"/>
      <c r="AG1102" s="323"/>
      <c r="AH1102" s="324" t="s">
        <v>570</v>
      </c>
      <c r="AI1102" s="325"/>
      <c r="AJ1102" s="325"/>
      <c r="AK1102" s="325"/>
      <c r="AL1102" s="326" t="s">
        <v>572</v>
      </c>
      <c r="AM1102" s="327"/>
      <c r="AN1102" s="327"/>
      <c r="AO1102" s="328"/>
      <c r="AP1102" s="322" t="s">
        <v>569</v>
      </c>
      <c r="AQ1102" s="322"/>
      <c r="AR1102" s="322"/>
      <c r="AS1102" s="322"/>
      <c r="AT1102" s="322"/>
      <c r="AU1102" s="322"/>
      <c r="AV1102" s="322"/>
      <c r="AW1102" s="322"/>
      <c r="AX1102" s="322"/>
    </row>
    <row r="1103" spans="1:50" ht="30" hidden="1" customHeight="1" x14ac:dyDescent="0.15">
      <c r="A1103" s="408">
        <v>2</v>
      </c>
      <c r="B1103" s="408">
        <v>1</v>
      </c>
      <c r="C1103" s="893"/>
      <c r="D1103" s="893"/>
      <c r="E1103" s="892"/>
      <c r="F1103" s="892"/>
      <c r="G1103" s="892"/>
      <c r="H1103" s="892"/>
      <c r="I1103" s="89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3"/>
      <c r="D1104" s="893"/>
      <c r="E1104" s="892"/>
      <c r="F1104" s="892"/>
      <c r="G1104" s="892"/>
      <c r="H1104" s="892"/>
      <c r="I1104" s="89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3"/>
      <c r="D1105" s="893"/>
      <c r="E1105" s="892"/>
      <c r="F1105" s="892"/>
      <c r="G1105" s="892"/>
      <c r="H1105" s="892"/>
      <c r="I1105" s="89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3"/>
      <c r="D1106" s="893"/>
      <c r="E1106" s="892"/>
      <c r="F1106" s="892"/>
      <c r="G1106" s="892"/>
      <c r="H1106" s="892"/>
      <c r="I1106" s="89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3"/>
      <c r="D1107" s="893"/>
      <c r="E1107" s="892"/>
      <c r="F1107" s="892"/>
      <c r="G1107" s="892"/>
      <c r="H1107" s="892"/>
      <c r="I1107" s="89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3"/>
      <c r="D1108" s="893"/>
      <c r="E1108" s="892"/>
      <c r="F1108" s="892"/>
      <c r="G1108" s="892"/>
      <c r="H1108" s="892"/>
      <c r="I1108" s="89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3"/>
      <c r="D1109" s="893"/>
      <c r="E1109" s="892"/>
      <c r="F1109" s="892"/>
      <c r="G1109" s="892"/>
      <c r="H1109" s="892"/>
      <c r="I1109" s="89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3"/>
      <c r="D1110" s="893"/>
      <c r="E1110" s="892"/>
      <c r="F1110" s="892"/>
      <c r="G1110" s="892"/>
      <c r="H1110" s="892"/>
      <c r="I1110" s="89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3"/>
      <c r="D1111" s="893"/>
      <c r="E1111" s="892"/>
      <c r="F1111" s="892"/>
      <c r="G1111" s="892"/>
      <c r="H1111" s="892"/>
      <c r="I1111" s="89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3"/>
      <c r="D1112" s="893"/>
      <c r="E1112" s="892"/>
      <c r="F1112" s="892"/>
      <c r="G1112" s="892"/>
      <c r="H1112" s="892"/>
      <c r="I1112" s="89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3"/>
      <c r="D1113" s="893"/>
      <c r="E1113" s="892"/>
      <c r="F1113" s="892"/>
      <c r="G1113" s="892"/>
      <c r="H1113" s="892"/>
      <c r="I1113" s="89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3"/>
      <c r="D1114" s="893"/>
      <c r="E1114" s="892"/>
      <c r="F1114" s="892"/>
      <c r="G1114" s="892"/>
      <c r="H1114" s="892"/>
      <c r="I1114" s="89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3"/>
      <c r="D1115" s="893"/>
      <c r="E1115" s="892"/>
      <c r="F1115" s="892"/>
      <c r="G1115" s="892"/>
      <c r="H1115" s="892"/>
      <c r="I1115" s="89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3"/>
      <c r="D1116" s="893"/>
      <c r="E1116" s="892"/>
      <c r="F1116" s="892"/>
      <c r="G1116" s="892"/>
      <c r="H1116" s="892"/>
      <c r="I1116" s="89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3"/>
      <c r="D1117" s="893"/>
      <c r="E1117" s="892"/>
      <c r="F1117" s="892"/>
      <c r="G1117" s="892"/>
      <c r="H1117" s="892"/>
      <c r="I1117" s="89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3"/>
      <c r="D1118" s="893"/>
      <c r="E1118" s="892"/>
      <c r="F1118" s="892"/>
      <c r="G1118" s="892"/>
      <c r="H1118" s="892"/>
      <c r="I1118" s="89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3"/>
      <c r="D1119" s="893"/>
      <c r="E1119" s="261"/>
      <c r="F1119" s="892"/>
      <c r="G1119" s="892"/>
      <c r="H1119" s="892"/>
      <c r="I1119" s="89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3"/>
      <c r="D1120" s="893"/>
      <c r="E1120" s="892"/>
      <c r="F1120" s="892"/>
      <c r="G1120" s="892"/>
      <c r="H1120" s="892"/>
      <c r="I1120" s="89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3"/>
      <c r="D1121" s="893"/>
      <c r="E1121" s="892"/>
      <c r="F1121" s="892"/>
      <c r="G1121" s="892"/>
      <c r="H1121" s="892"/>
      <c r="I1121" s="89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3"/>
      <c r="D1122" s="893"/>
      <c r="E1122" s="892"/>
      <c r="F1122" s="892"/>
      <c r="G1122" s="892"/>
      <c r="H1122" s="892"/>
      <c r="I1122" s="89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3"/>
      <c r="D1123" s="893"/>
      <c r="E1123" s="892"/>
      <c r="F1123" s="892"/>
      <c r="G1123" s="892"/>
      <c r="H1123" s="892"/>
      <c r="I1123" s="892"/>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3"/>
      <c r="D1124" s="893"/>
      <c r="E1124" s="892"/>
      <c r="F1124" s="892"/>
      <c r="G1124" s="892"/>
      <c r="H1124" s="892"/>
      <c r="I1124" s="892"/>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3"/>
      <c r="D1125" s="893"/>
      <c r="E1125" s="892"/>
      <c r="F1125" s="892"/>
      <c r="G1125" s="892"/>
      <c r="H1125" s="892"/>
      <c r="I1125" s="892"/>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3"/>
      <c r="D1126" s="893"/>
      <c r="E1126" s="892"/>
      <c r="F1126" s="892"/>
      <c r="G1126" s="892"/>
      <c r="H1126" s="892"/>
      <c r="I1126" s="89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3"/>
      <c r="D1127" s="893"/>
      <c r="E1127" s="892"/>
      <c r="F1127" s="892"/>
      <c r="G1127" s="892"/>
      <c r="H1127" s="892"/>
      <c r="I1127" s="89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3"/>
      <c r="D1128" s="893"/>
      <c r="E1128" s="892"/>
      <c r="F1128" s="892"/>
      <c r="G1128" s="892"/>
      <c r="H1128" s="892"/>
      <c r="I1128" s="89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3"/>
      <c r="D1129" s="893"/>
      <c r="E1129" s="892"/>
      <c r="F1129" s="892"/>
      <c r="G1129" s="892"/>
      <c r="H1129" s="892"/>
      <c r="I1129" s="89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3"/>
      <c r="D1130" s="893"/>
      <c r="E1130" s="892"/>
      <c r="F1130" s="892"/>
      <c r="G1130" s="892"/>
      <c r="H1130" s="892"/>
      <c r="I1130" s="89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3"/>
      <c r="D1131" s="893"/>
      <c r="E1131" s="892"/>
      <c r="F1131" s="892"/>
      <c r="G1131" s="892"/>
      <c r="H1131" s="892"/>
      <c r="I1131" s="89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5:AO866">
    <cfRule type="expression" dxfId="2501" priority="6629">
      <formula>IF(AND(AL845&gt;=0, RIGHT(TEXT(AL845,"0.#"),1)&lt;&gt;"."),TRUE,FALSE)</formula>
    </cfRule>
    <cfRule type="expression" dxfId="2500" priority="6630">
      <formula>IF(AND(AL845&gt;=0, RIGHT(TEXT(AL845,"0.#"),1)="."),TRUE,FALSE)</formula>
    </cfRule>
    <cfRule type="expression" dxfId="2499" priority="6631">
      <formula>IF(AND(AL845&lt;0, RIGHT(TEXT(AL845,"0.#"),1)&lt;&gt;"."),TRUE,FALSE)</formula>
    </cfRule>
    <cfRule type="expression" dxfId="2498" priority="6632">
      <formula>IF(AND(AL845&lt;0, RIGHT(TEXT(AL845,"0.#"),1)="."),TRUE,FALSE)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7">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838:AO844">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6" fitToHeight="0" orientation="portrait" r:id="rId1"/>
  <headerFooter differentFirst="1" alignWithMargins="0"/>
  <rowBreaks count="4" manualBreakCount="4">
    <brk id="50" max="49" man="1"/>
    <brk id="69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t="s">
        <v>573</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t="s">
        <v>573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6"/>
      <c r="AA2" s="417"/>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7" t="s">
        <v>253</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5"/>
      <c r="Z3" s="1006"/>
      <c r="AA3" s="1007"/>
      <c r="AB3" s="1011"/>
      <c r="AC3" s="1012"/>
      <c r="AD3" s="1013"/>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6"/>
      <c r="AA9" s="417"/>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7" t="s">
        <v>253</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5"/>
      <c r="Z10" s="1006"/>
      <c r="AA10" s="1007"/>
      <c r="AB10" s="1011"/>
      <c r="AC10" s="1012"/>
      <c r="AD10" s="1013"/>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6"/>
      <c r="AA16" s="417"/>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7" t="s">
        <v>253</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5"/>
      <c r="Z17" s="1006"/>
      <c r="AA17" s="1007"/>
      <c r="AB17" s="1011"/>
      <c r="AC17" s="1012"/>
      <c r="AD17" s="1013"/>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6"/>
      <c r="AA23" s="417"/>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7" t="s">
        <v>253</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5"/>
      <c r="Z24" s="1006"/>
      <c r="AA24" s="1007"/>
      <c r="AB24" s="1011"/>
      <c r="AC24" s="1012"/>
      <c r="AD24" s="1013"/>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6"/>
      <c r="AA30" s="417"/>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7" t="s">
        <v>253</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5"/>
      <c r="Z31" s="1006"/>
      <c r="AA31" s="1007"/>
      <c r="AB31" s="1011"/>
      <c r="AC31" s="1012"/>
      <c r="AD31" s="1013"/>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6"/>
      <c r="AA37" s="417"/>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7" t="s">
        <v>253</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5"/>
      <c r="Z38" s="1006"/>
      <c r="AA38" s="1007"/>
      <c r="AB38" s="1011"/>
      <c r="AC38" s="1012"/>
      <c r="AD38" s="1013"/>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6"/>
      <c r="AA44" s="417"/>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7" t="s">
        <v>253</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5"/>
      <c r="Z45" s="1006"/>
      <c r="AA45" s="1007"/>
      <c r="AB45" s="1011"/>
      <c r="AC45" s="1012"/>
      <c r="AD45" s="1013"/>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6"/>
      <c r="AA51" s="417"/>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7" t="s">
        <v>253</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5"/>
      <c r="Z52" s="1006"/>
      <c r="AA52" s="1007"/>
      <c r="AB52" s="1011"/>
      <c r="AC52" s="1012"/>
      <c r="AD52" s="1013"/>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6"/>
      <c r="AA58" s="417"/>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7" t="s">
        <v>253</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5"/>
      <c r="Z59" s="1006"/>
      <c r="AA59" s="1007"/>
      <c r="AB59" s="1011"/>
      <c r="AC59" s="1012"/>
      <c r="AD59" s="1013"/>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6"/>
      <c r="AA65" s="417"/>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7" t="s">
        <v>253</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5"/>
      <c r="Z66" s="1006"/>
      <c r="AA66" s="1007"/>
      <c r="AB66" s="1011"/>
      <c r="AC66" s="1012"/>
      <c r="AD66" s="1013"/>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6"/>
      <c r="B6" s="1037"/>
      <c r="C6" s="1037"/>
      <c r="D6" s="1037"/>
      <c r="E6" s="1037"/>
      <c r="F6" s="103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6"/>
      <c r="B7" s="1037"/>
      <c r="C7" s="1037"/>
      <c r="D7" s="1037"/>
      <c r="E7" s="1037"/>
      <c r="F7" s="103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6"/>
      <c r="B8" s="1037"/>
      <c r="C8" s="1037"/>
      <c r="D8" s="1037"/>
      <c r="E8" s="1037"/>
      <c r="F8" s="103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6"/>
      <c r="B9" s="1037"/>
      <c r="C9" s="1037"/>
      <c r="D9" s="1037"/>
      <c r="E9" s="1037"/>
      <c r="F9" s="103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6"/>
      <c r="B10" s="1037"/>
      <c r="C10" s="1037"/>
      <c r="D10" s="1037"/>
      <c r="E10" s="1037"/>
      <c r="F10" s="103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6"/>
      <c r="B11" s="1037"/>
      <c r="C11" s="1037"/>
      <c r="D11" s="1037"/>
      <c r="E11" s="1037"/>
      <c r="F11" s="103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6"/>
      <c r="B12" s="1037"/>
      <c r="C12" s="1037"/>
      <c r="D12" s="1037"/>
      <c r="E12" s="1037"/>
      <c r="F12" s="103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6"/>
      <c r="B13" s="1037"/>
      <c r="C13" s="1037"/>
      <c r="D13" s="1037"/>
      <c r="E13" s="1037"/>
      <c r="F13" s="103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6"/>
      <c r="B14" s="1037"/>
      <c r="C14" s="1037"/>
      <c r="D14" s="1037"/>
      <c r="E14" s="1037"/>
      <c r="F14" s="103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6"/>
      <c r="B19" s="1037"/>
      <c r="C19" s="1037"/>
      <c r="D19" s="1037"/>
      <c r="E19" s="1037"/>
      <c r="F19" s="103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6"/>
      <c r="B20" s="1037"/>
      <c r="C20" s="1037"/>
      <c r="D20" s="1037"/>
      <c r="E20" s="1037"/>
      <c r="F20" s="103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6"/>
      <c r="B21" s="1037"/>
      <c r="C21" s="1037"/>
      <c r="D21" s="1037"/>
      <c r="E21" s="1037"/>
      <c r="F21" s="103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6"/>
      <c r="B22" s="1037"/>
      <c r="C22" s="1037"/>
      <c r="D22" s="1037"/>
      <c r="E22" s="1037"/>
      <c r="F22" s="103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6"/>
      <c r="B23" s="1037"/>
      <c r="C23" s="1037"/>
      <c r="D23" s="1037"/>
      <c r="E23" s="1037"/>
      <c r="F23" s="103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6"/>
      <c r="B24" s="1037"/>
      <c r="C24" s="1037"/>
      <c r="D24" s="1037"/>
      <c r="E24" s="1037"/>
      <c r="F24" s="103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6"/>
      <c r="B25" s="1037"/>
      <c r="C25" s="1037"/>
      <c r="D25" s="1037"/>
      <c r="E25" s="1037"/>
      <c r="F25" s="103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6"/>
      <c r="B26" s="1037"/>
      <c r="C26" s="1037"/>
      <c r="D26" s="1037"/>
      <c r="E26" s="1037"/>
      <c r="F26" s="103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6"/>
      <c r="B27" s="1037"/>
      <c r="C27" s="1037"/>
      <c r="D27" s="1037"/>
      <c r="E27" s="1037"/>
      <c r="F27" s="103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6"/>
      <c r="B32" s="1037"/>
      <c r="C32" s="1037"/>
      <c r="D32" s="1037"/>
      <c r="E32" s="1037"/>
      <c r="F32" s="103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6"/>
      <c r="B33" s="1037"/>
      <c r="C33" s="1037"/>
      <c r="D33" s="1037"/>
      <c r="E33" s="1037"/>
      <c r="F33" s="103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6"/>
      <c r="B34" s="1037"/>
      <c r="C34" s="1037"/>
      <c r="D34" s="1037"/>
      <c r="E34" s="1037"/>
      <c r="F34" s="103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6"/>
      <c r="B35" s="1037"/>
      <c r="C35" s="1037"/>
      <c r="D35" s="1037"/>
      <c r="E35" s="1037"/>
      <c r="F35" s="103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6"/>
      <c r="B36" s="1037"/>
      <c r="C36" s="1037"/>
      <c r="D36" s="1037"/>
      <c r="E36" s="1037"/>
      <c r="F36" s="103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6"/>
      <c r="B37" s="1037"/>
      <c r="C37" s="1037"/>
      <c r="D37" s="1037"/>
      <c r="E37" s="1037"/>
      <c r="F37" s="103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6"/>
      <c r="B38" s="1037"/>
      <c r="C38" s="1037"/>
      <c r="D38" s="1037"/>
      <c r="E38" s="1037"/>
      <c r="F38" s="103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6"/>
      <c r="B39" s="1037"/>
      <c r="C39" s="1037"/>
      <c r="D39" s="1037"/>
      <c r="E39" s="1037"/>
      <c r="F39" s="103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6"/>
      <c r="B40" s="1037"/>
      <c r="C40" s="1037"/>
      <c r="D40" s="1037"/>
      <c r="E40" s="1037"/>
      <c r="F40" s="103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6"/>
      <c r="B45" s="1037"/>
      <c r="C45" s="1037"/>
      <c r="D45" s="1037"/>
      <c r="E45" s="1037"/>
      <c r="F45" s="103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6"/>
      <c r="B46" s="1037"/>
      <c r="C46" s="1037"/>
      <c r="D46" s="1037"/>
      <c r="E46" s="1037"/>
      <c r="F46" s="103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6"/>
      <c r="B47" s="1037"/>
      <c r="C47" s="1037"/>
      <c r="D47" s="1037"/>
      <c r="E47" s="1037"/>
      <c r="F47" s="103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6"/>
      <c r="B48" s="1037"/>
      <c r="C48" s="1037"/>
      <c r="D48" s="1037"/>
      <c r="E48" s="1037"/>
      <c r="F48" s="103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6"/>
      <c r="B49" s="1037"/>
      <c r="C49" s="1037"/>
      <c r="D49" s="1037"/>
      <c r="E49" s="1037"/>
      <c r="F49" s="103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6"/>
      <c r="B50" s="1037"/>
      <c r="C50" s="1037"/>
      <c r="D50" s="1037"/>
      <c r="E50" s="1037"/>
      <c r="F50" s="103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6"/>
      <c r="B51" s="1037"/>
      <c r="C51" s="1037"/>
      <c r="D51" s="1037"/>
      <c r="E51" s="1037"/>
      <c r="F51" s="103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6"/>
      <c r="B52" s="1037"/>
      <c r="C52" s="1037"/>
      <c r="D52" s="1037"/>
      <c r="E52" s="1037"/>
      <c r="F52" s="103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6"/>
      <c r="B59" s="1037"/>
      <c r="C59" s="1037"/>
      <c r="D59" s="1037"/>
      <c r="E59" s="1037"/>
      <c r="F59" s="103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6"/>
      <c r="B60" s="1037"/>
      <c r="C60" s="1037"/>
      <c r="D60" s="1037"/>
      <c r="E60" s="1037"/>
      <c r="F60" s="103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6"/>
      <c r="B61" s="1037"/>
      <c r="C61" s="1037"/>
      <c r="D61" s="1037"/>
      <c r="E61" s="1037"/>
      <c r="F61" s="103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6"/>
      <c r="B62" s="1037"/>
      <c r="C62" s="1037"/>
      <c r="D62" s="1037"/>
      <c r="E62" s="1037"/>
      <c r="F62" s="103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6"/>
      <c r="B63" s="1037"/>
      <c r="C63" s="1037"/>
      <c r="D63" s="1037"/>
      <c r="E63" s="1037"/>
      <c r="F63" s="103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6"/>
      <c r="B64" s="1037"/>
      <c r="C64" s="1037"/>
      <c r="D64" s="1037"/>
      <c r="E64" s="1037"/>
      <c r="F64" s="103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6"/>
      <c r="B65" s="1037"/>
      <c r="C65" s="1037"/>
      <c r="D65" s="1037"/>
      <c r="E65" s="1037"/>
      <c r="F65" s="103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6"/>
      <c r="B66" s="1037"/>
      <c r="C66" s="1037"/>
      <c r="D66" s="1037"/>
      <c r="E66" s="1037"/>
      <c r="F66" s="103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6"/>
      <c r="B67" s="1037"/>
      <c r="C67" s="1037"/>
      <c r="D67" s="1037"/>
      <c r="E67" s="1037"/>
      <c r="F67" s="103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6"/>
      <c r="B72" s="1037"/>
      <c r="C72" s="1037"/>
      <c r="D72" s="1037"/>
      <c r="E72" s="1037"/>
      <c r="F72" s="103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6"/>
      <c r="B73" s="1037"/>
      <c r="C73" s="1037"/>
      <c r="D73" s="1037"/>
      <c r="E73" s="1037"/>
      <c r="F73" s="103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6"/>
      <c r="B74" s="1037"/>
      <c r="C74" s="1037"/>
      <c r="D74" s="1037"/>
      <c r="E74" s="1037"/>
      <c r="F74" s="103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6"/>
      <c r="B75" s="1037"/>
      <c r="C75" s="1037"/>
      <c r="D75" s="1037"/>
      <c r="E75" s="1037"/>
      <c r="F75" s="103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6"/>
      <c r="B76" s="1037"/>
      <c r="C76" s="1037"/>
      <c r="D76" s="1037"/>
      <c r="E76" s="1037"/>
      <c r="F76" s="103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6"/>
      <c r="B77" s="1037"/>
      <c r="C77" s="1037"/>
      <c r="D77" s="1037"/>
      <c r="E77" s="1037"/>
      <c r="F77" s="103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6"/>
      <c r="B78" s="1037"/>
      <c r="C78" s="1037"/>
      <c r="D78" s="1037"/>
      <c r="E78" s="1037"/>
      <c r="F78" s="103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6"/>
      <c r="B79" s="1037"/>
      <c r="C79" s="1037"/>
      <c r="D79" s="1037"/>
      <c r="E79" s="1037"/>
      <c r="F79" s="103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6"/>
      <c r="B80" s="1037"/>
      <c r="C80" s="1037"/>
      <c r="D80" s="1037"/>
      <c r="E80" s="1037"/>
      <c r="F80" s="103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6"/>
      <c r="B85" s="1037"/>
      <c r="C85" s="1037"/>
      <c r="D85" s="1037"/>
      <c r="E85" s="1037"/>
      <c r="F85" s="103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6"/>
      <c r="B86" s="1037"/>
      <c r="C86" s="1037"/>
      <c r="D86" s="1037"/>
      <c r="E86" s="1037"/>
      <c r="F86" s="103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6"/>
      <c r="B87" s="1037"/>
      <c r="C87" s="1037"/>
      <c r="D87" s="1037"/>
      <c r="E87" s="1037"/>
      <c r="F87" s="103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6"/>
      <c r="B88" s="1037"/>
      <c r="C88" s="1037"/>
      <c r="D88" s="1037"/>
      <c r="E88" s="1037"/>
      <c r="F88" s="103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6"/>
      <c r="B89" s="1037"/>
      <c r="C89" s="1037"/>
      <c r="D89" s="1037"/>
      <c r="E89" s="1037"/>
      <c r="F89" s="103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6"/>
      <c r="B90" s="1037"/>
      <c r="C90" s="1037"/>
      <c r="D90" s="1037"/>
      <c r="E90" s="1037"/>
      <c r="F90" s="103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6"/>
      <c r="B91" s="1037"/>
      <c r="C91" s="1037"/>
      <c r="D91" s="1037"/>
      <c r="E91" s="1037"/>
      <c r="F91" s="103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6"/>
      <c r="B92" s="1037"/>
      <c r="C92" s="1037"/>
      <c r="D92" s="1037"/>
      <c r="E92" s="1037"/>
      <c r="F92" s="103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6"/>
      <c r="B93" s="1037"/>
      <c r="C93" s="1037"/>
      <c r="D93" s="1037"/>
      <c r="E93" s="1037"/>
      <c r="F93" s="103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6"/>
      <c r="B98" s="1037"/>
      <c r="C98" s="1037"/>
      <c r="D98" s="1037"/>
      <c r="E98" s="1037"/>
      <c r="F98" s="103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6"/>
      <c r="B99" s="1037"/>
      <c r="C99" s="1037"/>
      <c r="D99" s="1037"/>
      <c r="E99" s="1037"/>
      <c r="F99" s="103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6"/>
      <c r="B100" s="1037"/>
      <c r="C100" s="1037"/>
      <c r="D100" s="1037"/>
      <c r="E100" s="1037"/>
      <c r="F100" s="103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6"/>
      <c r="B101" s="1037"/>
      <c r="C101" s="1037"/>
      <c r="D101" s="1037"/>
      <c r="E101" s="1037"/>
      <c r="F101" s="103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6"/>
      <c r="B102" s="1037"/>
      <c r="C102" s="1037"/>
      <c r="D102" s="1037"/>
      <c r="E102" s="1037"/>
      <c r="F102" s="103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6"/>
      <c r="B103" s="1037"/>
      <c r="C103" s="1037"/>
      <c r="D103" s="1037"/>
      <c r="E103" s="1037"/>
      <c r="F103" s="103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6"/>
      <c r="B104" s="1037"/>
      <c r="C104" s="1037"/>
      <c r="D104" s="1037"/>
      <c r="E104" s="1037"/>
      <c r="F104" s="103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6"/>
      <c r="B105" s="1037"/>
      <c r="C105" s="1037"/>
      <c r="D105" s="1037"/>
      <c r="E105" s="1037"/>
      <c r="F105" s="103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6"/>
      <c r="B112" s="1037"/>
      <c r="C112" s="1037"/>
      <c r="D112" s="1037"/>
      <c r="E112" s="1037"/>
      <c r="F112" s="103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6"/>
      <c r="B113" s="1037"/>
      <c r="C113" s="1037"/>
      <c r="D113" s="1037"/>
      <c r="E113" s="1037"/>
      <c r="F113" s="103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6"/>
      <c r="B114" s="1037"/>
      <c r="C114" s="1037"/>
      <c r="D114" s="1037"/>
      <c r="E114" s="1037"/>
      <c r="F114" s="103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6"/>
      <c r="B115" s="1037"/>
      <c r="C115" s="1037"/>
      <c r="D115" s="1037"/>
      <c r="E115" s="1037"/>
      <c r="F115" s="103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6"/>
      <c r="B116" s="1037"/>
      <c r="C116" s="1037"/>
      <c r="D116" s="1037"/>
      <c r="E116" s="1037"/>
      <c r="F116" s="103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6"/>
      <c r="B117" s="1037"/>
      <c r="C117" s="1037"/>
      <c r="D117" s="1037"/>
      <c r="E117" s="1037"/>
      <c r="F117" s="103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6"/>
      <c r="B118" s="1037"/>
      <c r="C118" s="1037"/>
      <c r="D118" s="1037"/>
      <c r="E118" s="1037"/>
      <c r="F118" s="103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6"/>
      <c r="B119" s="1037"/>
      <c r="C119" s="1037"/>
      <c r="D119" s="1037"/>
      <c r="E119" s="1037"/>
      <c r="F119" s="103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6"/>
      <c r="B120" s="1037"/>
      <c r="C120" s="1037"/>
      <c r="D120" s="1037"/>
      <c r="E120" s="1037"/>
      <c r="F120" s="103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6"/>
      <c r="B125" s="1037"/>
      <c r="C125" s="1037"/>
      <c r="D125" s="1037"/>
      <c r="E125" s="1037"/>
      <c r="F125" s="103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6"/>
      <c r="B126" s="1037"/>
      <c r="C126" s="1037"/>
      <c r="D126" s="1037"/>
      <c r="E126" s="1037"/>
      <c r="F126" s="103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6"/>
      <c r="B127" s="1037"/>
      <c r="C127" s="1037"/>
      <c r="D127" s="1037"/>
      <c r="E127" s="1037"/>
      <c r="F127" s="103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6"/>
      <c r="B128" s="1037"/>
      <c r="C128" s="1037"/>
      <c r="D128" s="1037"/>
      <c r="E128" s="1037"/>
      <c r="F128" s="103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6"/>
      <c r="B129" s="1037"/>
      <c r="C129" s="1037"/>
      <c r="D129" s="1037"/>
      <c r="E129" s="1037"/>
      <c r="F129" s="103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6"/>
      <c r="B130" s="1037"/>
      <c r="C130" s="1037"/>
      <c r="D130" s="1037"/>
      <c r="E130" s="1037"/>
      <c r="F130" s="103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6"/>
      <c r="B131" s="1037"/>
      <c r="C131" s="1037"/>
      <c r="D131" s="1037"/>
      <c r="E131" s="1037"/>
      <c r="F131" s="103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6"/>
      <c r="B132" s="1037"/>
      <c r="C132" s="1037"/>
      <c r="D132" s="1037"/>
      <c r="E132" s="1037"/>
      <c r="F132" s="103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6"/>
      <c r="B133" s="1037"/>
      <c r="C133" s="1037"/>
      <c r="D133" s="1037"/>
      <c r="E133" s="1037"/>
      <c r="F133" s="103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6"/>
      <c r="B138" s="1037"/>
      <c r="C138" s="1037"/>
      <c r="D138" s="1037"/>
      <c r="E138" s="1037"/>
      <c r="F138" s="103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6"/>
      <c r="B139" s="1037"/>
      <c r="C139" s="1037"/>
      <c r="D139" s="1037"/>
      <c r="E139" s="1037"/>
      <c r="F139" s="103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6"/>
      <c r="B140" s="1037"/>
      <c r="C140" s="1037"/>
      <c r="D140" s="1037"/>
      <c r="E140" s="1037"/>
      <c r="F140" s="103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6"/>
      <c r="B141" s="1037"/>
      <c r="C141" s="1037"/>
      <c r="D141" s="1037"/>
      <c r="E141" s="1037"/>
      <c r="F141" s="103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6"/>
      <c r="B142" s="1037"/>
      <c r="C142" s="1037"/>
      <c r="D142" s="1037"/>
      <c r="E142" s="1037"/>
      <c r="F142" s="103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6"/>
      <c r="B143" s="1037"/>
      <c r="C143" s="1037"/>
      <c r="D143" s="1037"/>
      <c r="E143" s="1037"/>
      <c r="F143" s="103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6"/>
      <c r="B144" s="1037"/>
      <c r="C144" s="1037"/>
      <c r="D144" s="1037"/>
      <c r="E144" s="1037"/>
      <c r="F144" s="103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6"/>
      <c r="B145" s="1037"/>
      <c r="C145" s="1037"/>
      <c r="D145" s="1037"/>
      <c r="E145" s="1037"/>
      <c r="F145" s="103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6"/>
      <c r="B146" s="1037"/>
      <c r="C146" s="1037"/>
      <c r="D146" s="1037"/>
      <c r="E146" s="1037"/>
      <c r="F146" s="103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6"/>
      <c r="B151" s="1037"/>
      <c r="C151" s="1037"/>
      <c r="D151" s="1037"/>
      <c r="E151" s="1037"/>
      <c r="F151" s="103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6"/>
      <c r="B152" s="1037"/>
      <c r="C152" s="1037"/>
      <c r="D152" s="1037"/>
      <c r="E152" s="1037"/>
      <c r="F152" s="103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6"/>
      <c r="B153" s="1037"/>
      <c r="C153" s="1037"/>
      <c r="D153" s="1037"/>
      <c r="E153" s="1037"/>
      <c r="F153" s="103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6"/>
      <c r="B154" s="1037"/>
      <c r="C154" s="1037"/>
      <c r="D154" s="1037"/>
      <c r="E154" s="1037"/>
      <c r="F154" s="103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6"/>
      <c r="B155" s="1037"/>
      <c r="C155" s="1037"/>
      <c r="D155" s="1037"/>
      <c r="E155" s="1037"/>
      <c r="F155" s="103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6"/>
      <c r="B156" s="1037"/>
      <c r="C156" s="1037"/>
      <c r="D156" s="1037"/>
      <c r="E156" s="1037"/>
      <c r="F156" s="103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6"/>
      <c r="B157" s="1037"/>
      <c r="C157" s="1037"/>
      <c r="D157" s="1037"/>
      <c r="E157" s="1037"/>
      <c r="F157" s="103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6"/>
      <c r="B158" s="1037"/>
      <c r="C158" s="1037"/>
      <c r="D158" s="1037"/>
      <c r="E158" s="1037"/>
      <c r="F158" s="103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6"/>
      <c r="B165" s="1037"/>
      <c r="C165" s="1037"/>
      <c r="D165" s="1037"/>
      <c r="E165" s="1037"/>
      <c r="F165" s="103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6"/>
      <c r="B166" s="1037"/>
      <c r="C166" s="1037"/>
      <c r="D166" s="1037"/>
      <c r="E166" s="1037"/>
      <c r="F166" s="103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6"/>
      <c r="B167" s="1037"/>
      <c r="C167" s="1037"/>
      <c r="D167" s="1037"/>
      <c r="E167" s="1037"/>
      <c r="F167" s="103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6"/>
      <c r="B168" s="1037"/>
      <c r="C168" s="1037"/>
      <c r="D168" s="1037"/>
      <c r="E168" s="1037"/>
      <c r="F168" s="103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6"/>
      <c r="B169" s="1037"/>
      <c r="C169" s="1037"/>
      <c r="D169" s="1037"/>
      <c r="E169" s="1037"/>
      <c r="F169" s="103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6"/>
      <c r="B170" s="1037"/>
      <c r="C170" s="1037"/>
      <c r="D170" s="1037"/>
      <c r="E170" s="1037"/>
      <c r="F170" s="103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6"/>
      <c r="B171" s="1037"/>
      <c r="C171" s="1037"/>
      <c r="D171" s="1037"/>
      <c r="E171" s="1037"/>
      <c r="F171" s="103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6"/>
      <c r="B172" s="1037"/>
      <c r="C172" s="1037"/>
      <c r="D172" s="1037"/>
      <c r="E172" s="1037"/>
      <c r="F172" s="103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6"/>
      <c r="B173" s="1037"/>
      <c r="C173" s="1037"/>
      <c r="D173" s="1037"/>
      <c r="E173" s="1037"/>
      <c r="F173" s="103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6"/>
      <c r="B178" s="1037"/>
      <c r="C178" s="1037"/>
      <c r="D178" s="1037"/>
      <c r="E178" s="1037"/>
      <c r="F178" s="103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6"/>
      <c r="B179" s="1037"/>
      <c r="C179" s="1037"/>
      <c r="D179" s="1037"/>
      <c r="E179" s="1037"/>
      <c r="F179" s="103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6"/>
      <c r="B180" s="1037"/>
      <c r="C180" s="1037"/>
      <c r="D180" s="1037"/>
      <c r="E180" s="1037"/>
      <c r="F180" s="103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6"/>
      <c r="B181" s="1037"/>
      <c r="C181" s="1037"/>
      <c r="D181" s="1037"/>
      <c r="E181" s="1037"/>
      <c r="F181" s="103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6"/>
      <c r="B182" s="1037"/>
      <c r="C182" s="1037"/>
      <c r="D182" s="1037"/>
      <c r="E182" s="1037"/>
      <c r="F182" s="103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6"/>
      <c r="B183" s="1037"/>
      <c r="C183" s="1037"/>
      <c r="D183" s="1037"/>
      <c r="E183" s="1037"/>
      <c r="F183" s="103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6"/>
      <c r="B184" s="1037"/>
      <c r="C184" s="1037"/>
      <c r="D184" s="1037"/>
      <c r="E184" s="1037"/>
      <c r="F184" s="103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6"/>
      <c r="B185" s="1037"/>
      <c r="C185" s="1037"/>
      <c r="D185" s="1037"/>
      <c r="E185" s="1037"/>
      <c r="F185" s="103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6"/>
      <c r="B186" s="1037"/>
      <c r="C186" s="1037"/>
      <c r="D186" s="1037"/>
      <c r="E186" s="1037"/>
      <c r="F186" s="103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6"/>
      <c r="B191" s="1037"/>
      <c r="C191" s="1037"/>
      <c r="D191" s="1037"/>
      <c r="E191" s="1037"/>
      <c r="F191" s="103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6"/>
      <c r="B192" s="1037"/>
      <c r="C192" s="1037"/>
      <c r="D192" s="1037"/>
      <c r="E192" s="1037"/>
      <c r="F192" s="103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6"/>
      <c r="B193" s="1037"/>
      <c r="C193" s="1037"/>
      <c r="D193" s="1037"/>
      <c r="E193" s="1037"/>
      <c r="F193" s="103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6"/>
      <c r="B194" s="1037"/>
      <c r="C194" s="1037"/>
      <c r="D194" s="1037"/>
      <c r="E194" s="1037"/>
      <c r="F194" s="103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6"/>
      <c r="B195" s="1037"/>
      <c r="C195" s="1037"/>
      <c r="D195" s="1037"/>
      <c r="E195" s="1037"/>
      <c r="F195" s="103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6"/>
      <c r="B196" s="1037"/>
      <c r="C196" s="1037"/>
      <c r="D196" s="1037"/>
      <c r="E196" s="1037"/>
      <c r="F196" s="103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6"/>
      <c r="B197" s="1037"/>
      <c r="C197" s="1037"/>
      <c r="D197" s="1037"/>
      <c r="E197" s="1037"/>
      <c r="F197" s="103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6"/>
      <c r="B198" s="1037"/>
      <c r="C198" s="1037"/>
      <c r="D198" s="1037"/>
      <c r="E198" s="1037"/>
      <c r="F198" s="103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6"/>
      <c r="B199" s="1037"/>
      <c r="C199" s="1037"/>
      <c r="D199" s="1037"/>
      <c r="E199" s="1037"/>
      <c r="F199" s="103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6"/>
      <c r="B204" s="1037"/>
      <c r="C204" s="1037"/>
      <c r="D204" s="1037"/>
      <c r="E204" s="1037"/>
      <c r="F204" s="103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6"/>
      <c r="B205" s="1037"/>
      <c r="C205" s="1037"/>
      <c r="D205" s="1037"/>
      <c r="E205" s="1037"/>
      <c r="F205" s="103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6"/>
      <c r="B206" s="1037"/>
      <c r="C206" s="1037"/>
      <c r="D206" s="1037"/>
      <c r="E206" s="1037"/>
      <c r="F206" s="103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6"/>
      <c r="B207" s="1037"/>
      <c r="C207" s="1037"/>
      <c r="D207" s="1037"/>
      <c r="E207" s="1037"/>
      <c r="F207" s="103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6"/>
      <c r="B208" s="1037"/>
      <c r="C208" s="1037"/>
      <c r="D208" s="1037"/>
      <c r="E208" s="1037"/>
      <c r="F208" s="103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6"/>
      <c r="B209" s="1037"/>
      <c r="C209" s="1037"/>
      <c r="D209" s="1037"/>
      <c r="E209" s="1037"/>
      <c r="F209" s="103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6"/>
      <c r="B210" s="1037"/>
      <c r="C210" s="1037"/>
      <c r="D210" s="1037"/>
      <c r="E210" s="1037"/>
      <c r="F210" s="103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6"/>
      <c r="B211" s="1037"/>
      <c r="C211" s="1037"/>
      <c r="D211" s="1037"/>
      <c r="E211" s="1037"/>
      <c r="F211" s="103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6"/>
      <c r="B218" s="1037"/>
      <c r="C218" s="1037"/>
      <c r="D218" s="1037"/>
      <c r="E218" s="1037"/>
      <c r="F218" s="103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6"/>
      <c r="B219" s="1037"/>
      <c r="C219" s="1037"/>
      <c r="D219" s="1037"/>
      <c r="E219" s="1037"/>
      <c r="F219" s="103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6"/>
      <c r="B220" s="1037"/>
      <c r="C220" s="1037"/>
      <c r="D220" s="1037"/>
      <c r="E220" s="1037"/>
      <c r="F220" s="103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6"/>
      <c r="B221" s="1037"/>
      <c r="C221" s="1037"/>
      <c r="D221" s="1037"/>
      <c r="E221" s="1037"/>
      <c r="F221" s="103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6"/>
      <c r="B222" s="1037"/>
      <c r="C222" s="1037"/>
      <c r="D222" s="1037"/>
      <c r="E222" s="1037"/>
      <c r="F222" s="103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6"/>
      <c r="B223" s="1037"/>
      <c r="C223" s="1037"/>
      <c r="D223" s="1037"/>
      <c r="E223" s="1037"/>
      <c r="F223" s="103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6"/>
      <c r="B224" s="1037"/>
      <c r="C224" s="1037"/>
      <c r="D224" s="1037"/>
      <c r="E224" s="1037"/>
      <c r="F224" s="103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6"/>
      <c r="B225" s="1037"/>
      <c r="C225" s="1037"/>
      <c r="D225" s="1037"/>
      <c r="E225" s="1037"/>
      <c r="F225" s="103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6"/>
      <c r="B226" s="1037"/>
      <c r="C226" s="1037"/>
      <c r="D226" s="1037"/>
      <c r="E226" s="1037"/>
      <c r="F226" s="103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6"/>
      <c r="B231" s="1037"/>
      <c r="C231" s="1037"/>
      <c r="D231" s="1037"/>
      <c r="E231" s="1037"/>
      <c r="F231" s="103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6"/>
      <c r="B232" s="1037"/>
      <c r="C232" s="1037"/>
      <c r="D232" s="1037"/>
      <c r="E232" s="1037"/>
      <c r="F232" s="103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6"/>
      <c r="B233" s="1037"/>
      <c r="C233" s="1037"/>
      <c r="D233" s="1037"/>
      <c r="E233" s="1037"/>
      <c r="F233" s="103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6"/>
      <c r="B234" s="1037"/>
      <c r="C234" s="1037"/>
      <c r="D234" s="1037"/>
      <c r="E234" s="1037"/>
      <c r="F234" s="103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6"/>
      <c r="B235" s="1037"/>
      <c r="C235" s="1037"/>
      <c r="D235" s="1037"/>
      <c r="E235" s="1037"/>
      <c r="F235" s="103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6"/>
      <c r="B236" s="1037"/>
      <c r="C236" s="1037"/>
      <c r="D236" s="1037"/>
      <c r="E236" s="1037"/>
      <c r="F236" s="103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6"/>
      <c r="B237" s="1037"/>
      <c r="C237" s="1037"/>
      <c r="D237" s="1037"/>
      <c r="E237" s="1037"/>
      <c r="F237" s="103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6"/>
      <c r="B238" s="1037"/>
      <c r="C238" s="1037"/>
      <c r="D238" s="1037"/>
      <c r="E238" s="1037"/>
      <c r="F238" s="103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6"/>
      <c r="B239" s="1037"/>
      <c r="C239" s="1037"/>
      <c r="D239" s="1037"/>
      <c r="E239" s="1037"/>
      <c r="F239" s="103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6"/>
      <c r="B244" s="1037"/>
      <c r="C244" s="1037"/>
      <c r="D244" s="1037"/>
      <c r="E244" s="1037"/>
      <c r="F244" s="103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6"/>
      <c r="B245" s="1037"/>
      <c r="C245" s="1037"/>
      <c r="D245" s="1037"/>
      <c r="E245" s="1037"/>
      <c r="F245" s="103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6"/>
      <c r="B246" s="1037"/>
      <c r="C246" s="1037"/>
      <c r="D246" s="1037"/>
      <c r="E246" s="1037"/>
      <c r="F246" s="103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6"/>
      <c r="B247" s="1037"/>
      <c r="C247" s="1037"/>
      <c r="D247" s="1037"/>
      <c r="E247" s="1037"/>
      <c r="F247" s="103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6"/>
      <c r="B248" s="1037"/>
      <c r="C248" s="1037"/>
      <c r="D248" s="1037"/>
      <c r="E248" s="1037"/>
      <c r="F248" s="103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6"/>
      <c r="B249" s="1037"/>
      <c r="C249" s="1037"/>
      <c r="D249" s="1037"/>
      <c r="E249" s="1037"/>
      <c r="F249" s="103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6"/>
      <c r="B250" s="1037"/>
      <c r="C250" s="1037"/>
      <c r="D250" s="1037"/>
      <c r="E250" s="1037"/>
      <c r="F250" s="103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6"/>
      <c r="B251" s="1037"/>
      <c r="C251" s="1037"/>
      <c r="D251" s="1037"/>
      <c r="E251" s="1037"/>
      <c r="F251" s="103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6"/>
      <c r="B252" s="1037"/>
      <c r="C252" s="1037"/>
      <c r="D252" s="1037"/>
      <c r="E252" s="1037"/>
      <c r="F252" s="103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6"/>
      <c r="B257" s="1037"/>
      <c r="C257" s="1037"/>
      <c r="D257" s="1037"/>
      <c r="E257" s="1037"/>
      <c r="F257" s="103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6"/>
      <c r="B258" s="1037"/>
      <c r="C258" s="1037"/>
      <c r="D258" s="1037"/>
      <c r="E258" s="1037"/>
      <c r="F258" s="103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6"/>
      <c r="B259" s="1037"/>
      <c r="C259" s="1037"/>
      <c r="D259" s="1037"/>
      <c r="E259" s="1037"/>
      <c r="F259" s="103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6"/>
      <c r="B260" s="1037"/>
      <c r="C260" s="1037"/>
      <c r="D260" s="1037"/>
      <c r="E260" s="1037"/>
      <c r="F260" s="103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6"/>
      <c r="B261" s="1037"/>
      <c r="C261" s="1037"/>
      <c r="D261" s="1037"/>
      <c r="E261" s="1037"/>
      <c r="F261" s="103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6"/>
      <c r="B262" s="1037"/>
      <c r="C262" s="1037"/>
      <c r="D262" s="1037"/>
      <c r="E262" s="1037"/>
      <c r="F262" s="103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6"/>
      <c r="B263" s="1037"/>
      <c r="C263" s="1037"/>
      <c r="D263" s="1037"/>
      <c r="E263" s="1037"/>
      <c r="F263" s="103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6"/>
      <c r="B264" s="1037"/>
      <c r="C264" s="1037"/>
      <c r="D264" s="1037"/>
      <c r="E264" s="1037"/>
      <c r="F264" s="103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56">
        <v>1</v>
      </c>
      <c r="B4" s="1056">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56">
        <v>1</v>
      </c>
      <c r="B37" s="1056">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56">
        <v>1</v>
      </c>
      <c r="B70" s="1056">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56">
        <v>1</v>
      </c>
      <c r="B103" s="1056">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56">
        <v>1</v>
      </c>
      <c r="B136" s="1056">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56">
        <v>1</v>
      </c>
      <c r="B169" s="1056">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56">
        <v>1</v>
      </c>
      <c r="B202" s="1056">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56">
        <v>1</v>
      </c>
      <c r="B235" s="1056">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56">
        <v>1</v>
      </c>
      <c r="B268" s="1056">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56">
        <v>1</v>
      </c>
      <c r="B301" s="1056">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56">
        <v>1</v>
      </c>
      <c r="B334" s="1056">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56">
        <v>1</v>
      </c>
      <c r="B367" s="1056">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56">
        <v>1</v>
      </c>
      <c r="B400" s="1056">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56">
        <v>1</v>
      </c>
      <c r="B433" s="1056">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56">
        <v>1</v>
      </c>
      <c r="B466" s="1056">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56">
        <v>1</v>
      </c>
      <c r="B499" s="1056">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56">
        <v>1</v>
      </c>
      <c r="B532" s="1056">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56">
        <v>1</v>
      </c>
      <c r="B565" s="1056">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56">
        <v>1</v>
      </c>
      <c r="B598" s="1056">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56">
        <v>1</v>
      </c>
      <c r="B631" s="1056">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56">
        <v>1</v>
      </c>
      <c r="B664" s="1056">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56">
        <v>1</v>
      </c>
      <c r="B697" s="1056">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56">
        <v>1</v>
      </c>
      <c r="B730" s="1056">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56">
        <v>1</v>
      </c>
      <c r="B763" s="1056">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56">
        <v>1</v>
      </c>
      <c r="B796" s="1056">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56">
        <v>1</v>
      </c>
      <c r="B829" s="1056">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56">
        <v>1</v>
      </c>
      <c r="B862" s="1056">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56">
        <v>1</v>
      </c>
      <c r="B895" s="1056">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56">
        <v>1</v>
      </c>
      <c r="B928" s="1056">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56">
        <v>1</v>
      </c>
      <c r="B961" s="1056">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56">
        <v>1</v>
      </c>
      <c r="B994" s="1056">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56">
        <v>1</v>
      </c>
      <c r="B1027" s="1056">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56">
        <v>1</v>
      </c>
      <c r="B1060" s="1056">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56">
        <v>1</v>
      </c>
      <c r="B1093" s="1056">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56">
        <v>1</v>
      </c>
      <c r="B1126" s="1056">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56">
        <v>1</v>
      </c>
      <c r="B1159" s="1056">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56">
        <v>1</v>
      </c>
      <c r="B1192" s="1056">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56">
        <v>1</v>
      </c>
      <c r="B1225" s="1056">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56">
        <v>1</v>
      </c>
      <c r="B1258" s="1056">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56">
        <v>1</v>
      </c>
      <c r="B1291" s="1056">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2019-06-11T09:02:39Z</cp:lastPrinted>
  <dcterms:created xsi:type="dcterms:W3CDTF">2012-03-13T00:50:25Z</dcterms:created>
  <dcterms:modified xsi:type="dcterms:W3CDTF">2019-07-09T00:39:03Z</dcterms:modified>
</cp:coreProperties>
</file>