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76D7BD39-7AAF-42D6-AEA0-4C19A89D7E1D}"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<sst xmlns="http://schemas.openxmlformats.org/spreadsheetml/2006/main" count="2979" uniqueCount="690">
  <si>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</si>
  <si>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</si>
  <si>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</si>
  <si>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</si>
  <si>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</si>
  <si>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</si>
  <si>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</si>
  <si>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</si>
  <si>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</si>
  <si>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</si>
  <si>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</si>
  <si>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</si>
  <si>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</si>
  <si>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</si>
  <si>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</si>
  <si>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</si>
  <si>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</si>
  <si>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</si>
  <si>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</si>
  <si>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</si>
  <si>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</si>
  <si>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</si>
  <si>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</si>
  <si>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</si>
  <si>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</si>
  <si>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</si>
  <si>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</si>
  <si>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</si>
  <si>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</si>
  <si>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</si>
  <si>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</si>
  <si>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</si>
  <si>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</si>
  <si>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</si>
  <si>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</si>
  <si>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</si>
  <si>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</si>
  <si>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</si>
  <si>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</si>
  <si>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</si>
  <si>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</si>
  <si>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</si>
  <si>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</si>
  <si>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</si>
  <si>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</si>
  <si>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</si>
  <si>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</si>
  <si>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</si>
  <si>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</si>
  <si>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</si>
  <si>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</si>
  <si>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</si>
  <si>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</si>
  <si>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</si>
  <si>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</si>
  <si>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</si>
  <si>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</si>
  <si>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</si>
  <si>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</si>
  <si>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</si>
  <si>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</si>
  <si>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</si>
  <si>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</si>
  <si>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</si>
  <si>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</si>
  <si>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</si>
  <si>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</si>
  <si>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</si>
  <si>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</si>
  <si>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</si>
  <si>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</si>
  <si>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</si>
  <si>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</si>
  <si>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</si>
  <si>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</si>
  <si>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</si>
  <si>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</si>
  <si>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</si>
  <si>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</si>
  <si>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</si>
  <si>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</si>
  <si>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</si>
  <si>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</si>
  <si>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</si>
  <si>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</si>
  <si>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</si>
  <si>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</si>
  <si>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</si>
  <si>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</si>
  <si>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</si>
  <si>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</si>
  <si>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</si>
  <si>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</si>
  <si>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</si>
  <si>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</si>
  <si>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</si>
  <si>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</si>
  <si>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</si>
  <si>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</si>
  <si>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</si>
  <si>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</si>
  <si>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</si>
  <si>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</si>
  <si>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</si>
  <si>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</si>
  <si>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</si>
  <si>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</si>
  <si>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</si>
  <si>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</si>
  <si>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</si>
  <si>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</si>
  <si>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</si>
  <si>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</si>
  <si>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</si>
  <si>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</si>
  <si>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</si>
  <si>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</si>
  <si>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</si>
  <si>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</si>
  <si>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</si>
  <si>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</si>
  <si>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</si>
  <si>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</si>
  <si>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</si>
  <si>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</si>
  <si>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</si>
  <si>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</si>
  <si>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</si>
  <si>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</si>
  <si>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</si>
  <si>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</si>
  <si>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</si>
  <si>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</si>
  <si>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</si>
  <si>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</si>
  <si>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</si>
  <si>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</si>
  <si>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</si>
  <si>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</si>
  <si>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</si>
  <si>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</si>
  <si>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</si>
  <si>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</si>
  <si>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</si>
  <si>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</si>
  <si>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</si>
  <si>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</si>
  <si>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</si>
  <si>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</si>
  <si>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</si>
  <si>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</si>
  <si>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</si>
  <si>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</si>
  <si>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</si>
  <si>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</si>
  <si>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</si>
  <si>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</si>
  <si>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</si>
  <si>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</si>
  <si>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</si>
  <si>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</si>
  <si>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</si>
  <si>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</si>
  <si>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</si>
  <si>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</si>
  <si>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</si>
  <si>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</si>
  <si>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</si>
  <si>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</si>
  <si>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</si>
  <si>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</si>
  <si>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</si>
  <si>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</si>
  <si>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</si>
  <si>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</si>
  <si>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</si>
  <si>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</si>
  <si>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</si>
  <si>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</si>
  <si>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</si>
  <si>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</si>
  <si>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</si>
  <si>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</si>
  <si>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</si>
  <si>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</si>
  <si>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</si>
  <si>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</si>
  <si>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</si>
  <si>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</si>
  <si>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</si>
  <si>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</si>
  <si>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</si>
  <si>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</si>
  <si>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</si>
  <si>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</si>
  <si>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</si>
  <si>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</si>
  <si>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</si>
  <si>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</si>
  <si>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</si>
  <si>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</si>
  <si>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</si>
  <si>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</si>
  <si>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</si>
  <si>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</si>
  <si>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</si>
  <si>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</si>
  <si>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</si>
  <si>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</si>
  <si>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</si>
  <si>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</si>
  <si>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</si>
  <si>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</si>
  <si>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</si>
  <si>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</si>
  <si>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</si>
  <si>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</si>
  <si>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</si>
  <si>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</si>
  <si>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</si>
  <si>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</si>
  <si>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</si>
  <si>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</si>
  <si>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</si>
  <si>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</si>
  <si>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</si>
  <si>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</si>
  <si>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</si>
  <si>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</si>
  <si>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</si>
  <si>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</si>
  <si>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</si>
  <si>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</si>
  <si>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</si>
  <si>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</si>
  <si>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</si>
  <si>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</si>
  <si>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</si>
  <si>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</si>
  <si>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</si>
  <si>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</si>
  <si>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</si>
  <si>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</si>
  <si>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</si>
  <si>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</si>
  <si>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</si>
  <si>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</si>
  <si>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</si>
  <si>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</si>
  <si>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</si>
  <si>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</si>
  <si>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</si>
  <si>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</si>
  <si>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</si>
  <si>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</si>
  <si>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</si>
  <si>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</si>
  <si>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</si>
  <si>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</si>
  <si>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</si>
  <si>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</si>
  <si>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</si>
  <si>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</si>
  <si>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</si>
  <si>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</si>
  <si>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</si>
  <si>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</si>
  <si>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</si>
  <si>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</si>
  <si>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</si>
  <si>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</si>
  <si>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</si>
  <si>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</si>
  <si>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</si>
  <si>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</si>
  <si>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</si>
  <si>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</si>
  <si>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</si>
  <si>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</si>
  <si>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</si>
  <si>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</si>
  <si>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</si>
  <si>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</si>
  <si>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</si>
  <si>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</si>
  <si>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</si>
  <si>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</si>
  <si>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</si>
  <si>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</si>
  <si>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</si>
  <si>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</si>
  <si>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</si>
  <si>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</si>
  <si>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</si>
  <si>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</si>
  <si>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</si>
  <si>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</si>
  <si>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</si>
  <si>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</si>
  <si>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</si>
  <si>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</si>
  <si>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</si>
  <si>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</si>
  <si>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</si>
  <si>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</si>
  <si>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</si>
  <si>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</si>
  <si>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</si>
  <si>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</si>
  <si>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</si>
  <si>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</si>
  <si>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</si>
  <si>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</si>
  <si>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</si>
  <si>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</si>
  <si>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</si>
  <si>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</si>
  <si>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</si>
  <si>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</si>
  <si>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</si>
  <si>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</si>
  <si>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</si>
  <si>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</si>
  <si>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</si>
  <si>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</si>
  <si>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</si>
  <si>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</si>
  <si>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</si>
  <si>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</si>
  <si>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</si>
  <si>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</si>
  <si>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</si>
  <si>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</si>
  <si>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</si>
  <si>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</si>
  <si>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</si>
  <si>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</si>
  <si>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</si>
  <si>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</si>
  <si>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</si>
  <si>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</si>
  <si>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</si>
  <si>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</si>
  <si>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</si>
  <si>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</si>
  <si>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</si>
  <si>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</si>
  <si>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</si>
  <si>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</si>
  <si>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</si>
  <si>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</si>
  <si>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</si>
  <si>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</si>
  <si>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</si>
  <si>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</si>
  <si>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</si>
  <si>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</si>
  <si>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</si>
  <si>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</si>
  <si>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</si>
  <si>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</si>
  <si>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</si>
  <si>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</si>
  <si>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</si>
  <si>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</si>
  <si>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</si>
  <si>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</si>
  <si>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</si>
  <si>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</si>
  <si>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</si>
  <si>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</si>
  <si>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</si>
  <si>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</si>
  <si>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</si>
  <si>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</si>
  <si>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</si>
  <si>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</si>
  <si>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</si>
  <si>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</si>
  <si>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</si>
  <si>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</si>
  <si>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</si>
  <si>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</si>
  <si>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</si>
  <si>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</si>
  <si>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</si>
  <si>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</si>
  <si>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</si>
  <si>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</si>
  <si>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</si>
  <si>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</si>
  <si>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</si>
  <si>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</si>
  <si>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</si>
  <si>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</si>
  <si>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</si>
  <si>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</si>
  <si>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</si>
  <si>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</si>
  <si>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</si>
  <si>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</si>
  <si>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</si>
  <si>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</si>
  <si>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</si>
  <si>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</si>
  <si>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</si>
  <si>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</si>
  <si>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</si>
  <si>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</si>
  <si>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</si>
  <si>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</si>
  <si>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</si>
  <si>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</si>
  <si>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</si>
  <si>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</si>
  <si>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</si>
  <si>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</si>
  <si>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</si>
  <si>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</si>
  <si>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</si>
  <si>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</si>
  <si>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</si>
  <si>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</si>
  <si>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</si>
  <si>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</si>
  <si>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</si>
  <si>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</si>
  <si>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</si>
  <si>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</si>
  <si>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</si>
  <si>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</si>
  <si>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</si>
  <si>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</si>
  <si>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</si>
  <si>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</si>
  <si>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</si>
  <si>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</si>
  <si>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</si>
  <si>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</si>
  <si>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</si>
  <si>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</si>
  <si>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</si>
  <si>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</si>
  <si>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</si>
  <si>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</si>
  <si>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</si>
  <si>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</si>
  <si>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</si>
  <si>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</si>
  <si>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</si>
  <si>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</si>
  <si>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</si>
  <si>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</si>
  <si>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</si>
  <si>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</si>
  <si>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</si>
  <si>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</si>
  <si>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</si>
  <si>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</si>
  <si>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</si>
  <si>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</si>
  <si>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</si>
  <si>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</si>
  <si>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</si>
  <si>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</si>
  <si>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</si>
  <si>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</si>
  <si>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</si>
  <si>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</si>
  <si>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</si>
  <si>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</si>
  <si>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</si>
  <si>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</si>
  <si>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</si>
  <si>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</si>
  <si>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</si>
  <si>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</si>
  <si>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</si>
  <si>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</si>
  <si>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</si>
  <si>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</si>
  <si>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</si>
  <si>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</si>
  <si>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</si>
  <si>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</si>
  <si>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</si>
  <si>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</si>
  <si>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</si>
  <si>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</si>
  <si>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</si>
  <si>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</si>
  <si>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</si>
  <si>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</si>
  <si>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</si>
  <si>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</si>
  <si>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</si>
  <si>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</si>
  <si>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</si>
  <si>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</si>
  <si>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</si>
  <si>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</si>
  <si>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</si>
  <si>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</si>
  <si>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</si>
  <si>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</si>
  <si>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</si>
  <si>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</si>
  <si>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</si>
  <si>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</si>
  <si>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</si>
  <si>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</si>
  <si>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</si>
  <si>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</si>
  <si>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</si>
  <si>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</si>
  <si>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</si>
  <si>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</si>
  <si>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</si>
  <si>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</si>
  <si>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</si>
  <si>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</si>
  <si>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</si>
  <si>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</si>
  <si>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</si>
  <si>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</si>
  <si>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</si>
  <si>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</si>
  <si>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</si>
  <si>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</si>
  <si>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</si>
  <si>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</si>
  <si>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</si>
  <si>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</si>
  <si>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</si>
  <si>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</si>
  <si>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</si>
  <si>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</si>
  <si>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</si>
  <si>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</si>
  <si>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</si>
  <si>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</si>
  <si>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</si>
  <si>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</si>
  <si>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</si>
  <si>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</si>
  <si>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</si>
  <si>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</si>
  <si>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</si>
  <si>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</si>
  <si>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</si>
  <si>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</si>
  <si>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</si>
  <si>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</si>
  <si>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</si>
  <si>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</si>
  <si>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</si>
  <si>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</si>
  <si>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</si>
  <si>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</si>
  <si>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</si>
  <si>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</si>
  <si>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</si>
  <si>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</si>
  <si>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</si>
  <si>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</si>
  <si>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</si>
  <si>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</si>
  <si>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</si>
  <si>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</si>
  <si>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</si>
  <si>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phoneticPr fontId="5"/>
  </si>
  <si>
    <t>平成２９年度</t>
    <phoneticPr fontId="5"/>
  </si>
  <si>
    <t>終了予定なし</t>
    <phoneticPr fontId="5"/>
  </si>
  <si>
    <t>健康スポーツ課長
安達　栄</t>
    <phoneticPr fontId="5"/>
  </si>
  <si>
    <t>スポーツ基本法 第2条 第2項</t>
    <phoneticPr fontId="5"/>
  </si>
  <si>
    <t>第２期スポーツ基本計画（平成29年3月24日策定）</t>
    <phoneticPr fontId="5"/>
  </si>
  <si>
    <t>子どもの体力については基礎的運動能力が依然として低い水準にあり、また運動習慣の二極化も認められていることから、より多くの子どもが十分に体を動かして、スポーツの楽しさや意義・価値を実感することができる環境の整備が求められている。日常的に運動・スポーツを実施する習慣を身に付け、多様な体の動きを獲得すべき年代の子供に対し、運動遊びプログラムを通じて、楽しみながら多様な動きを身に付けることができる機会を提供する。また、その年代の保護者を中心に、この時期に多様な運動をすることの重要性を啓発する。</t>
    <phoneticPr fontId="5"/>
  </si>
  <si>
    <t>運動遊びプログラムを通じて子供達が主体的に活動できるようプレイリードできるプレイリーダー及びインストラクターを養成する。
また、放課後子供教室や幼稚園等にプレイリーダーを派遣して、小学生に運動遊びプログラムを提供し、多様な運動を身に付けるとともに、体を動かす楽しさを体感してもらうことでその後の運動習慣の向上を図る。併せて保護者向けにこの年代における運動遊びの重要性を啓発する。
さらに、上記の一連の事業の水平展開を容易にするため、マニュアルを作成する。</t>
    <phoneticPr fontId="5"/>
  </si>
  <si>
    <t>-</t>
    <phoneticPr fontId="5"/>
  </si>
  <si>
    <t>-</t>
    <phoneticPr fontId="5"/>
  </si>
  <si>
    <t>-</t>
    <phoneticPr fontId="5"/>
  </si>
  <si>
    <t>スポーツ振興事業委託費</t>
    <phoneticPr fontId="5"/>
  </si>
  <si>
    <t>小学校低学年（6～8歳）の運動実施状況が週3日以上と答えた者の割合</t>
    <phoneticPr fontId="5"/>
  </si>
  <si>
    <t>％</t>
    <phoneticPr fontId="5"/>
  </si>
  <si>
    <t>％</t>
    <phoneticPr fontId="5"/>
  </si>
  <si>
    <t>-</t>
    <phoneticPr fontId="5"/>
  </si>
  <si>
    <t>体力・運動能力調査</t>
    <phoneticPr fontId="5"/>
  </si>
  <si>
    <t>講習会の参加人数</t>
    <phoneticPr fontId="5"/>
  </si>
  <si>
    <t>人</t>
    <phoneticPr fontId="5"/>
  </si>
  <si>
    <t>実践事業におけるプログラム参加人数</t>
    <phoneticPr fontId="5"/>
  </si>
  <si>
    <t>人</t>
    <phoneticPr fontId="5"/>
  </si>
  <si>
    <t>人</t>
    <phoneticPr fontId="5"/>
  </si>
  <si>
    <t>千円</t>
  </si>
  <si>
    <t>千円</t>
    <phoneticPr fontId="5"/>
  </si>
  <si>
    <t>千円/人</t>
    <phoneticPr fontId="5"/>
  </si>
  <si>
    <t>9,212/263</t>
    <phoneticPr fontId="5"/>
  </si>
  <si>
    <t>9,212/9120</t>
  </si>
  <si>
    <t>　　/</t>
    <phoneticPr fontId="5"/>
  </si>
  <si>
    <t>／　　　　　　　　　　　　　　</t>
    <phoneticPr fontId="5"/>
  </si>
  <si>
    <t>①成人のスポーツ実施率（週１回以上）</t>
    <phoneticPr fontId="5"/>
  </si>
  <si>
    <t>②成人のスポーツ実施率（週３回以上）</t>
  </si>
  <si>
    <t>③成人のスポーツ未実施者（１年間に一度もスポーツをしない者）の割合</t>
  </si>
  <si>
    <t>子ども達の運動実施状況が改善すると、日常的に運動・スポーツの実施時間が拡大し、子ども達の体力向上につながる。また子供の頃に身に付けた運動習慣は成人後の運動実施率にも正の影響を与える。</t>
    <phoneticPr fontId="5"/>
  </si>
  <si>
    <t>-</t>
    <phoneticPr fontId="5"/>
  </si>
  <si>
    <t>スポーツ基本法第9条に定めるスポーツ基本計画に基づいた施策である。</t>
    <phoneticPr fontId="5"/>
  </si>
  <si>
    <t>自治体や学校等と連携を図りながら事業を進めることが重要であり、国が推進していく必要がある。</t>
    <phoneticPr fontId="5"/>
  </si>
  <si>
    <t>子供の体力向上のためには幼児期から小学校低学年期に多様な動きを獲得することが重要であり、また子供の頃の運動習慣は成人以降の運動実施率にも正の影響を与える。したがってこの事業は政策目的の達成手段として必要かつ適切と言える。</t>
    <phoneticPr fontId="5"/>
  </si>
  <si>
    <t>公募（企画競争）により提出された企画提案書を精査し、支出先の選定を行った。</t>
    <phoneticPr fontId="5"/>
  </si>
  <si>
    <t>受益者となる地方公共団体･学校については経費的な負担はないが、場所の提供や参加者の募集、事前事後アンケートの回収業務等の負担が発生する。また次年度以降は自主財源による継続を期待するため、初年度のみの国による全額負担は妥当である。</t>
    <phoneticPr fontId="5"/>
  </si>
  <si>
    <t>委託契約の締結に当たっては、事業経費の総額・活動指標の見込等を厳正に審査するなど、その妥当性について適切にチェックを行った。</t>
    <phoneticPr fontId="5"/>
  </si>
  <si>
    <t>委託契約の締結に当たっては、事業経費の費目・使途の内容を厳正に審査するなど、その必要性について適切にチェックを行った。</t>
    <phoneticPr fontId="5"/>
  </si>
  <si>
    <t xml:space="preserve">子供へのスポーツ普及のためのノウハウの開発・蓄積に寄与している。 </t>
    <phoneticPr fontId="5"/>
  </si>
  <si>
    <t>委託先である民間団体の実情を踏まえ実施しているが、効果的、低コストで実施できるよう連携しながら進めている。</t>
    <phoneticPr fontId="5"/>
  </si>
  <si>
    <t>活動実績はほぼ見込みにあったものとなっている。</t>
    <phoneticPr fontId="5"/>
  </si>
  <si>
    <t>成果物については情報開示や次年度の事業など有効活用している。</t>
    <phoneticPr fontId="5"/>
  </si>
  <si>
    <t>新29-0031</t>
    <phoneticPr fontId="5"/>
  </si>
  <si>
    <t>文部科学省</t>
    <phoneticPr fontId="5"/>
  </si>
  <si>
    <t>11　スポーツの振興</t>
    <phoneticPr fontId="5"/>
  </si>
  <si>
    <t>11-1 スポーツを「する」「みる」「ささえる」スポーツ参画人口の拡大と、そのための人材育成・場の充実</t>
    <phoneticPr fontId="5"/>
  </si>
  <si>
    <t>子供の運動習慣アップ支援事業</t>
    <phoneticPr fontId="5"/>
  </si>
  <si>
    <t>スポーツ庁</t>
    <phoneticPr fontId="5"/>
  </si>
  <si>
    <t>健康スポーツ課</t>
    <phoneticPr fontId="5"/>
  </si>
  <si>
    <t>子供（小学校低学年）の運動実施率（週3日以上）の向上　　　※H30年度調査は、R元年10月に公表</t>
    <rPh sb="33" eb="35">
      <t>ネンド</t>
    </rPh>
    <rPh sb="35" eb="37">
      <t>チョウサ</t>
    </rPh>
    <rPh sb="40" eb="41">
      <t>ガン</t>
    </rPh>
    <rPh sb="41" eb="42">
      <t>ネン</t>
    </rPh>
    <rPh sb="44" eb="45">
      <t>ガツ</t>
    </rPh>
    <rPh sb="46" eb="48">
      <t>コウヒョウ</t>
    </rPh>
    <phoneticPr fontId="5"/>
  </si>
  <si>
    <t>全国体力・運動能力、運動習慣等調査</t>
    <rPh sb="0" eb="2">
      <t>ゼンコク</t>
    </rPh>
    <rPh sb="2" eb="4">
      <t>タイリョク</t>
    </rPh>
    <rPh sb="5" eb="7">
      <t>ウンドウ</t>
    </rPh>
    <rPh sb="7" eb="9">
      <t>ノウリョク</t>
    </rPh>
    <rPh sb="10" eb="12">
      <t>ウンドウ</t>
    </rPh>
    <rPh sb="12" eb="14">
      <t>シュウカン</t>
    </rPh>
    <rPh sb="14" eb="15">
      <t>ナド</t>
    </rPh>
    <rPh sb="15" eb="17">
      <t>チョウサ</t>
    </rPh>
    <phoneticPr fontId="5"/>
  </si>
  <si>
    <t>体力合計点の対前年と比較した当該年度合計点の平均値上昇</t>
    <rPh sb="0" eb="2">
      <t>タイリョク</t>
    </rPh>
    <rPh sb="2" eb="4">
      <t>ゴウケイ</t>
    </rPh>
    <rPh sb="4" eb="5">
      <t>テン</t>
    </rPh>
    <rPh sb="6" eb="7">
      <t>タイ</t>
    </rPh>
    <rPh sb="7" eb="9">
      <t>ゼンネン</t>
    </rPh>
    <rPh sb="10" eb="12">
      <t>ヒカク</t>
    </rPh>
    <rPh sb="14" eb="16">
      <t>トウガイ</t>
    </rPh>
    <rPh sb="16" eb="18">
      <t>ネンド</t>
    </rPh>
    <rPh sb="18" eb="20">
      <t>ゴウケイ</t>
    </rPh>
    <rPh sb="20" eb="21">
      <t>テン</t>
    </rPh>
    <rPh sb="22" eb="25">
      <t>ヘイキンチ</t>
    </rPh>
    <rPh sb="25" eb="27">
      <t>ジョウショウ</t>
    </rPh>
    <phoneticPr fontId="5"/>
  </si>
  <si>
    <t>点</t>
    <rPh sb="0" eb="1">
      <t>テン</t>
    </rPh>
    <phoneticPr fontId="5"/>
  </si>
  <si>
    <t>-</t>
    <phoneticPr fontId="5"/>
  </si>
  <si>
    <t>-</t>
    <phoneticPr fontId="5"/>
  </si>
  <si>
    <t>小学校5年生の体力合計点の向上（男子）　　　　　　　　　　　※当該調査では小学校は5年生のみ実施</t>
    <rPh sb="0" eb="3">
      <t>ショウガッコウ</t>
    </rPh>
    <rPh sb="4" eb="6">
      <t>ネンセイ</t>
    </rPh>
    <rPh sb="7" eb="9">
      <t>タイリョク</t>
    </rPh>
    <rPh sb="9" eb="11">
      <t>ゴウケイ</t>
    </rPh>
    <rPh sb="11" eb="12">
      <t>テン</t>
    </rPh>
    <rPh sb="13" eb="15">
      <t>コウジョウ</t>
    </rPh>
    <rPh sb="16" eb="18">
      <t>ダンシ</t>
    </rPh>
    <rPh sb="31" eb="33">
      <t>トウガイ</t>
    </rPh>
    <rPh sb="33" eb="35">
      <t>チョウサ</t>
    </rPh>
    <rPh sb="37" eb="40">
      <t>ショウガッコウ</t>
    </rPh>
    <rPh sb="42" eb="44">
      <t>ネンセイ</t>
    </rPh>
    <rPh sb="46" eb="48">
      <t>ジッシ</t>
    </rPh>
    <phoneticPr fontId="5"/>
  </si>
  <si>
    <t>小学校5年生の体力合計点の向上（女子）　　　　　　　　　　　※当該調査では小学校は5年生のみ実施</t>
    <rPh sb="0" eb="3">
      <t>ショウガッコウ</t>
    </rPh>
    <rPh sb="4" eb="6">
      <t>ネンセイ</t>
    </rPh>
    <rPh sb="7" eb="9">
      <t>タイリョク</t>
    </rPh>
    <rPh sb="9" eb="11">
      <t>ゴウケイ</t>
    </rPh>
    <rPh sb="11" eb="12">
      <t>テン</t>
    </rPh>
    <rPh sb="13" eb="15">
      <t>コウジョウ</t>
    </rPh>
    <rPh sb="16" eb="18">
      <t>ジョシ</t>
    </rPh>
    <rPh sb="31" eb="33">
      <t>トウガイ</t>
    </rPh>
    <rPh sb="33" eb="35">
      <t>チョウサ</t>
    </rPh>
    <rPh sb="37" eb="40">
      <t>ショウガッコウ</t>
    </rPh>
    <rPh sb="42" eb="44">
      <t>ネンセイ</t>
    </rPh>
    <rPh sb="46" eb="48">
      <t>ジッシ</t>
    </rPh>
    <phoneticPr fontId="5"/>
  </si>
  <si>
    <t>-</t>
    <phoneticPr fontId="5"/>
  </si>
  <si>
    <t>無</t>
  </si>
  <si>
    <t>‐</t>
  </si>
  <si>
    <t>A.岩手県</t>
    <rPh sb="2" eb="5">
      <t>イワテケン</t>
    </rPh>
    <phoneticPr fontId="5"/>
  </si>
  <si>
    <t>B.岐阜県本巣市</t>
    <rPh sb="2" eb="5">
      <t>ギフケン</t>
    </rPh>
    <rPh sb="5" eb="8">
      <t>モトスシ</t>
    </rPh>
    <phoneticPr fontId="5"/>
  </si>
  <si>
    <t>諸謝金</t>
    <rPh sb="0" eb="3">
      <t>ショシャキン</t>
    </rPh>
    <phoneticPr fontId="5"/>
  </si>
  <si>
    <t>旅費</t>
    <rPh sb="0" eb="2">
      <t>リョヒ</t>
    </rPh>
    <phoneticPr fontId="5"/>
  </si>
  <si>
    <t>その他</t>
    <rPh sb="2" eb="3">
      <t>タ</t>
    </rPh>
    <phoneticPr fontId="5"/>
  </si>
  <si>
    <t>養成講習会講師、プレイリーダー等</t>
    <rPh sb="0" eb="2">
      <t>ヨウセイ</t>
    </rPh>
    <rPh sb="2" eb="5">
      <t>コウシュウカイ</t>
    </rPh>
    <rPh sb="5" eb="7">
      <t>コウシ</t>
    </rPh>
    <rPh sb="15" eb="16">
      <t>ナド</t>
    </rPh>
    <phoneticPr fontId="5"/>
  </si>
  <si>
    <t>保険料</t>
    <rPh sb="0" eb="3">
      <t>ホケンリョウ</t>
    </rPh>
    <phoneticPr fontId="5"/>
  </si>
  <si>
    <t>再委託費</t>
    <rPh sb="0" eb="3">
      <t>サイイタク</t>
    </rPh>
    <rPh sb="3" eb="4">
      <t>ヒ</t>
    </rPh>
    <phoneticPr fontId="5"/>
  </si>
  <si>
    <t>事務担当者会議旅費</t>
    <rPh sb="0" eb="2">
      <t>ジム</t>
    </rPh>
    <rPh sb="2" eb="5">
      <t>タントウシャ</t>
    </rPh>
    <rPh sb="5" eb="7">
      <t>カイギ</t>
    </rPh>
    <rPh sb="7" eb="9">
      <t>リョヒ</t>
    </rPh>
    <phoneticPr fontId="5"/>
  </si>
  <si>
    <t>旅費</t>
    <phoneticPr fontId="5"/>
  </si>
  <si>
    <t>養成講習会講師、プレイリーダー旅費等</t>
    <phoneticPr fontId="5"/>
  </si>
  <si>
    <t>借損費</t>
    <phoneticPr fontId="5"/>
  </si>
  <si>
    <t>活動量賃貸借費等</t>
    <phoneticPr fontId="5"/>
  </si>
  <si>
    <t>講習会資料製作費等</t>
    <phoneticPr fontId="5"/>
  </si>
  <si>
    <t>消耗品費</t>
    <phoneticPr fontId="5"/>
  </si>
  <si>
    <t>子供の運動習慣アップ支援業務</t>
    <rPh sb="0" eb="2">
      <t>コドモ</t>
    </rPh>
    <rPh sb="3" eb="5">
      <t>ウンドウ</t>
    </rPh>
    <rPh sb="5" eb="7">
      <t>シュウカン</t>
    </rPh>
    <rPh sb="10" eb="12">
      <t>シエン</t>
    </rPh>
    <rPh sb="12" eb="14">
      <t>ギョウム</t>
    </rPh>
    <phoneticPr fontId="5"/>
  </si>
  <si>
    <t>岐阜県本巣市</t>
    <phoneticPr fontId="5"/>
  </si>
  <si>
    <t>子ども達に運動遊びプログラムを提供し、多様な運動を身に付けるとともに、体を動かす楽しさを体感してもらうことでその後の運動習慣の向上を促進する事業を展開</t>
    <phoneticPr fontId="5"/>
  </si>
  <si>
    <t>岩手県</t>
    <phoneticPr fontId="5"/>
  </si>
  <si>
    <t>子ども達に運動遊びプログラムを提供し、多様な運動を身に付けるとともに、体を動かす楽しさを体感してもらうことでその後の運動習慣の向上を促進する事業を展開</t>
    <phoneticPr fontId="5"/>
  </si>
  <si>
    <t>子ども達に運動遊びプログラムを提供し、多様な運動を身に付けるとともに、体を動かす楽しさを体感してもらうことでその後の運動習慣の向上を促進する事業を展開</t>
    <phoneticPr fontId="5"/>
  </si>
  <si>
    <t>株式会社　日本総合研究所</t>
    <phoneticPr fontId="5"/>
  </si>
  <si>
    <t>-</t>
    <phoneticPr fontId="5"/>
  </si>
  <si>
    <t>-</t>
    <phoneticPr fontId="5"/>
  </si>
  <si>
    <t>-</t>
    <phoneticPr fontId="5"/>
  </si>
  <si>
    <t>-</t>
    <phoneticPr fontId="5"/>
  </si>
  <si>
    <t>-</t>
    <phoneticPr fontId="5"/>
  </si>
  <si>
    <t>全国体力・運動能力、運動習慣等調査</t>
    <phoneticPr fontId="5"/>
  </si>
  <si>
    <t>委託費の執行額／講習会参加人数</t>
    <rPh sb="0" eb="2">
      <t>イタク</t>
    </rPh>
    <rPh sb="2" eb="3">
      <t>ヒ</t>
    </rPh>
    <phoneticPr fontId="5"/>
  </si>
  <si>
    <t>委託費の執行額／プログラム参加人数</t>
    <rPh sb="0" eb="2">
      <t>イタク</t>
    </rPh>
    <rPh sb="2" eb="3">
      <t>ヒ</t>
    </rPh>
    <phoneticPr fontId="5"/>
  </si>
  <si>
    <t>事業を推進していくに当たり、講習会やプログラム参加者へのアンケート等も取り、事業内容・運営方法について随時見直しを進めながら、より効果的に事業に取り組んでいく必要がある。</t>
    <phoneticPr fontId="5"/>
  </si>
  <si>
    <t xml:space="preserve">D. </t>
    <phoneticPr fontId="5"/>
  </si>
  <si>
    <t>滋賀県</t>
    <phoneticPr fontId="5"/>
  </si>
  <si>
    <t>子ども達に運動遊びプログラムを提供し、多様な運動を身に付けるとともに、体を動かす楽しさを体感してもらうことでその後の運動習慣の向上を促進する事業を展開</t>
    <phoneticPr fontId="5"/>
  </si>
  <si>
    <t>滋賀県総合型地域スポーツクラブ連絡協議会</t>
    <phoneticPr fontId="5"/>
  </si>
  <si>
    <t>-</t>
    <phoneticPr fontId="5"/>
  </si>
  <si>
    <t>C.株式会社　日本総合研究所</t>
    <rPh sb="2" eb="4">
      <t>カブシキ</t>
    </rPh>
    <rPh sb="4" eb="6">
      <t>カイシャ</t>
    </rPh>
    <rPh sb="7" eb="9">
      <t>ニホン</t>
    </rPh>
    <rPh sb="9" eb="11">
      <t>ソウゴウ</t>
    </rPh>
    <rPh sb="11" eb="14">
      <t>ケンキュウジョ</t>
    </rPh>
    <phoneticPr fontId="5"/>
  </si>
  <si>
    <t>賃金</t>
    <rPh sb="0" eb="2">
      <t>チンギン</t>
    </rPh>
    <phoneticPr fontId="5"/>
  </si>
  <si>
    <t>雑役務費</t>
    <rPh sb="0" eb="1">
      <t>ザツ</t>
    </rPh>
    <rPh sb="1" eb="4">
      <t>エキムヒ</t>
    </rPh>
    <phoneticPr fontId="5"/>
  </si>
  <si>
    <t>その他</t>
    <rPh sb="2" eb="3">
      <t>タ</t>
    </rPh>
    <phoneticPr fontId="5"/>
  </si>
  <si>
    <t>人件費</t>
    <rPh sb="0" eb="3">
      <t>ジンケンヒ</t>
    </rPh>
    <phoneticPr fontId="5"/>
  </si>
  <si>
    <t>データ収集、解析等</t>
    <rPh sb="3" eb="5">
      <t>シュウシュウ</t>
    </rPh>
    <rPh sb="6" eb="8">
      <t>カイセキ</t>
    </rPh>
    <rPh sb="8" eb="9">
      <t>トウ</t>
    </rPh>
    <phoneticPr fontId="5"/>
  </si>
  <si>
    <t>旅費</t>
    <phoneticPr fontId="5"/>
  </si>
  <si>
    <t>一般管理費、消費税相当額</t>
    <rPh sb="0" eb="2">
      <t>イッパン</t>
    </rPh>
    <rPh sb="2" eb="5">
      <t>カンリヒ</t>
    </rPh>
    <rPh sb="6" eb="9">
      <t>ショウヒゼイ</t>
    </rPh>
    <rPh sb="9" eb="11">
      <t>ソウトウ</t>
    </rPh>
    <rPh sb="11" eb="12">
      <t>ガク</t>
    </rPh>
    <phoneticPr fontId="5"/>
  </si>
  <si>
    <t xml:space="preserve">D. </t>
    <phoneticPr fontId="5"/>
  </si>
  <si>
    <t>E.</t>
    <phoneticPr fontId="5"/>
  </si>
  <si>
    <t>-</t>
    <phoneticPr fontId="5"/>
  </si>
  <si>
    <t>-</t>
    <phoneticPr fontId="5"/>
  </si>
  <si>
    <t>-</t>
    <phoneticPr fontId="5"/>
  </si>
  <si>
    <t>-</t>
    <phoneticPr fontId="5"/>
  </si>
  <si>
    <t>-</t>
    <phoneticPr fontId="5"/>
  </si>
  <si>
    <t>事業実施に当たっては、競争性を確保して支出先の選定を行うとともに、事業経費の費目・使途の厳正な審査を行うことにより、低コストで事業を実施できるよう努めることとしている。</t>
    <phoneticPr fontId="5"/>
  </si>
  <si>
    <t>7,093/260</t>
    <phoneticPr fontId="5"/>
  </si>
  <si>
    <t>7,093/3073</t>
    <phoneticPr fontId="5"/>
  </si>
  <si>
    <t>10,828/3,600</t>
    <phoneticPr fontId="5"/>
  </si>
  <si>
    <t>10,828/900</t>
    <phoneticPr fontId="5"/>
  </si>
  <si>
    <t>スポーツ活動支援事業に0.9百万円流用している。</t>
    <rPh sb="4" eb="6">
      <t>カツドウ</t>
    </rPh>
    <rPh sb="6" eb="8">
      <t>シエン</t>
    </rPh>
    <rPh sb="8" eb="10">
      <t>ジギョウ</t>
    </rPh>
    <rPh sb="14" eb="17">
      <t>ヒャクマンエン</t>
    </rPh>
    <rPh sb="17" eb="19">
      <t>リュウヨウ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</si>
</sst>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94226</xdr:colOff>
      <xdr:row>741</xdr:row>
      <xdr:rowOff>68039</xdr:rowOff>
    </xdr:from>
    <xdr:to>
      <xdr:col>35</xdr:col>
      <xdr:colOff>50332</xdr:colOff>
      <xdr:row>743</xdr:row>
      <xdr:rowOff>173920</xdr:rowOff>
    </xdr:to>
    <xdr:sp macro="" textlink="">
      <xdr:nvSpPr>
        <xdr:cNvPr id="11" name="正方形/長方形 10">
          <a:extLst>
            <a:ext uri="{FF2B5EF4-FFF2-40B4-BE49-F238E27FC236}">
              <a16:creationId xmlns:a16="http://schemas.microsoft.com/office/drawing/2014/main" id="{8B0A0941-A557-47AA-86E7-B930FF2F4EDA}"/>
            </a:ext>
          </a:extLst>
        </xdr:cNvPr>
        <xdr:cNvSpPr/>
      </xdr:nvSpPr>
      <xdr:spPr>
        <a:xfrm>
          <a:off x="4380476" y="62375146"/>
          <a:ext cx="2813606" cy="813453"/>
        </a:xfrm>
        <a:prstGeom prst="rect">
          <a:avLst/>
        </a:prstGeom>
        <a:noFill/>
        <a:ln w="63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スポーツ庁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7.1</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27</xdr:col>
      <xdr:colOff>3647</xdr:colOff>
      <xdr:row>745</xdr:row>
      <xdr:rowOff>259625</xdr:rowOff>
    </xdr:from>
    <xdr:to>
      <xdr:col>29</xdr:col>
      <xdr:colOff>72374</xdr:colOff>
      <xdr:row>747</xdr:row>
      <xdr:rowOff>27215</xdr:rowOff>
    </xdr:to>
    <xdr:sp macro="" textlink="">
      <xdr:nvSpPr>
        <xdr:cNvPr id="12" name="下矢印 4">
          <a:extLst>
            <a:ext uri="{FF2B5EF4-FFF2-40B4-BE49-F238E27FC236}">
              <a16:creationId xmlns:a16="http://schemas.microsoft.com/office/drawing/2014/main" id="{0D13DF97-E2F1-435B-A0B8-1150F53127C0}"/>
            </a:ext>
          </a:extLst>
        </xdr:cNvPr>
        <xdr:cNvSpPr/>
      </xdr:nvSpPr>
      <xdr:spPr>
        <a:xfrm>
          <a:off x="5514540" y="63981875"/>
          <a:ext cx="476941" cy="475161"/>
        </a:xfrm>
        <a:prstGeom prst="downArrow">
          <a:avLst/>
        </a:prstGeom>
        <a:noFill/>
        <a:ln w="6350" cap="flat" cmpd="sng" algn="ctr">
          <a:solidFill>
            <a:sysClr val="windowText" lastClr="000000"/>
          </a:solidFill>
          <a:prstDash val="solid"/>
        </a:ln>
        <a:effectLst/>
      </xdr:spPr>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50799</xdr:colOff>
      <xdr:row>747</xdr:row>
      <xdr:rowOff>144085</xdr:rowOff>
    </xdr:from>
    <xdr:to>
      <xdr:col>35</xdr:col>
      <xdr:colOff>13609</xdr:colOff>
      <xdr:row>748</xdr:row>
      <xdr:rowOff>68040</xdr:rowOff>
    </xdr:to>
    <xdr:sp macro="" textlink="">
      <xdr:nvSpPr>
        <xdr:cNvPr id="13" name="テキスト ボックス 12">
          <a:extLst>
            <a:ext uri="{FF2B5EF4-FFF2-40B4-BE49-F238E27FC236}">
              <a16:creationId xmlns:a16="http://schemas.microsoft.com/office/drawing/2014/main" id="{6E16136B-8E3A-4456-8910-B82ABD46BADD}"/>
            </a:ext>
          </a:extLst>
        </xdr:cNvPr>
        <xdr:cNvSpPr txBox="1"/>
      </xdr:nvSpPr>
      <xdr:spPr>
        <a:xfrm>
          <a:off x="4337049" y="64573906"/>
          <a:ext cx="2820310" cy="27774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162259</xdr:colOff>
      <xdr:row>748</xdr:row>
      <xdr:rowOff>133162</xdr:rowOff>
    </xdr:from>
    <xdr:to>
      <xdr:col>28</xdr:col>
      <xdr:colOff>13595</xdr:colOff>
      <xdr:row>750</xdr:row>
      <xdr:rowOff>312965</xdr:rowOff>
    </xdr:to>
    <xdr:sp macro="" textlink="">
      <xdr:nvSpPr>
        <xdr:cNvPr id="14" name="正方形/長方形 13">
          <a:extLst>
            <a:ext uri="{FF2B5EF4-FFF2-40B4-BE49-F238E27FC236}">
              <a16:creationId xmlns:a16="http://schemas.microsoft.com/office/drawing/2014/main" id="{9B3D6CCE-B425-451B-86C3-0338454CB397}"/>
            </a:ext>
          </a:extLst>
        </xdr:cNvPr>
        <xdr:cNvSpPr/>
      </xdr:nvSpPr>
      <xdr:spPr>
        <a:xfrm>
          <a:off x="4040295" y="64916769"/>
          <a:ext cx="1688300" cy="887375"/>
        </a:xfrm>
        <a:prstGeom prst="rect">
          <a:avLst/>
        </a:prstGeom>
        <a:noFill/>
        <a:ln w="63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岩手県</a:t>
          </a:r>
          <a:r>
            <a:rPr kumimoji="0"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　 　 　 　 　 　 　 　 　 　 　 　 　 　 　 　 　 　 　 　 　 　 　 　 　 　</a:t>
          </a:r>
          <a:endParaRPr kumimoji="0" lang="en-US" altLang="ja-JP"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0.9</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14</xdr:col>
      <xdr:colOff>0</xdr:colOff>
      <xdr:row>743</xdr:row>
      <xdr:rowOff>351069</xdr:rowOff>
    </xdr:from>
    <xdr:to>
      <xdr:col>42</xdr:col>
      <xdr:colOff>50800</xdr:colOff>
      <xdr:row>746</xdr:row>
      <xdr:rowOff>13612</xdr:rowOff>
    </xdr:to>
    <xdr:sp macro="" textlink="">
      <xdr:nvSpPr>
        <xdr:cNvPr id="15" name="大かっこ 14">
          <a:extLst>
            <a:ext uri="{FF2B5EF4-FFF2-40B4-BE49-F238E27FC236}">
              <a16:creationId xmlns:a16="http://schemas.microsoft.com/office/drawing/2014/main" id="{6ED1C9E9-1759-4047-B9A0-22967E9D20F5}"/>
            </a:ext>
          </a:extLst>
        </xdr:cNvPr>
        <xdr:cNvSpPr/>
      </xdr:nvSpPr>
      <xdr:spPr>
        <a:xfrm>
          <a:off x="2857500" y="63365748"/>
          <a:ext cx="5765800" cy="7239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全国において子ども達に運動遊びプログラムを提供し、多様な運動を身に付けるとともに、体を動かす楽しさを体感してもらうことでその後の運動習慣の向上をはかる。</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200479</xdr:colOff>
      <xdr:row>751</xdr:row>
      <xdr:rowOff>81639</xdr:rowOff>
    </xdr:from>
    <xdr:to>
      <xdr:col>41</xdr:col>
      <xdr:colOff>61686</xdr:colOff>
      <xdr:row>757</xdr:row>
      <xdr:rowOff>27214</xdr:rowOff>
    </xdr:to>
    <xdr:sp macro="" textlink="">
      <xdr:nvSpPr>
        <xdr:cNvPr id="16" name="大かっこ 15">
          <a:extLst>
            <a:ext uri="{FF2B5EF4-FFF2-40B4-BE49-F238E27FC236}">
              <a16:creationId xmlns:a16="http://schemas.microsoft.com/office/drawing/2014/main" id="{49A32AAB-D508-419B-B73D-E4B7DA7B1E9A}"/>
            </a:ext>
          </a:extLst>
        </xdr:cNvPr>
        <xdr:cNvSpPr/>
      </xdr:nvSpPr>
      <xdr:spPr>
        <a:xfrm>
          <a:off x="3057979" y="65926603"/>
          <a:ext cx="5372100" cy="2381254"/>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en-US" sz="1100" b="0" i="0" baseline="0">
              <a:effectLst/>
              <a:latin typeface="+mn-lt"/>
              <a:ea typeface="+mn-ea"/>
              <a:cs typeface="+mn-cs"/>
            </a:rPr>
            <a:t>○地方公共団体</a:t>
          </a:r>
        </a:p>
        <a:p>
          <a:pPr eaLnBrk="1" fontAlgn="auto" latinLnBrk="0" hangingPunct="1"/>
          <a:r>
            <a:rPr kumimoji="1" lang="ja-JP" altLang="en-US" sz="1100" b="0" i="0" baseline="0">
              <a:effectLst/>
              <a:latin typeface="+mn-lt"/>
              <a:ea typeface="+mn-ea"/>
              <a:cs typeface="+mn-cs"/>
            </a:rPr>
            <a:t>　①運動遊びの専門的知見や豊富な実践経験を有するアドバイザーを配置</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派遣</a:t>
          </a:r>
          <a:r>
            <a:rPr kumimoji="1" lang="en-US" altLang="ja-JP" sz="1100" b="0" i="0" baseline="0">
              <a:effectLst/>
              <a:latin typeface="+mn-lt"/>
              <a:ea typeface="+mn-ea"/>
              <a:cs typeface="+mn-cs"/>
            </a:rPr>
            <a:t>)</a:t>
          </a:r>
        </a:p>
        <a:p>
          <a:pPr eaLnBrk="1" fontAlgn="auto" latinLnBrk="0" hangingPunct="1"/>
          <a:r>
            <a:rPr kumimoji="1" lang="ja-JP" altLang="en-US" sz="1100" b="0" i="0" baseline="0">
              <a:effectLst/>
              <a:latin typeface="+mn-lt"/>
              <a:ea typeface="+mn-ea"/>
              <a:cs typeface="+mn-cs"/>
            </a:rPr>
            <a:t>　</a:t>
          </a:r>
          <a:r>
            <a:rPr kumimoji="1" lang="en-US" altLang="ja-JP" sz="1100" b="0" i="0" baseline="0">
              <a:effectLst/>
              <a:latin typeface="+mn-lt"/>
              <a:ea typeface="+mn-ea"/>
              <a:cs typeface="+mn-cs"/>
            </a:rPr>
            <a:t>②</a:t>
          </a:r>
          <a:r>
            <a:rPr kumimoji="1" lang="ja-JP" altLang="en-US" sz="1100" b="0" i="0" baseline="0">
              <a:effectLst/>
              <a:latin typeface="+mn-lt"/>
              <a:ea typeface="+mn-ea"/>
              <a:cs typeface="+mn-cs"/>
            </a:rPr>
            <a:t>子供の主体的な運動遊びを引き出すプレイリーダーを配置</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派遣</a:t>
          </a:r>
          <a:r>
            <a:rPr kumimoji="1" lang="en-US" altLang="ja-JP" sz="1100" b="0" i="0" baseline="0">
              <a:effectLst/>
              <a:latin typeface="+mn-lt"/>
              <a:ea typeface="+mn-ea"/>
              <a:cs typeface="+mn-cs"/>
            </a:rPr>
            <a:t>)</a:t>
          </a:r>
        </a:p>
        <a:p>
          <a:pPr eaLnBrk="1" fontAlgn="auto" latinLnBrk="0" hangingPunct="1"/>
          <a:r>
            <a:rPr kumimoji="1" lang="en-US" altLang="ja-JP" sz="1100" b="0" i="0" baseline="0">
              <a:effectLst/>
              <a:latin typeface="+mn-lt"/>
              <a:ea typeface="+mn-ea"/>
              <a:cs typeface="+mn-cs"/>
            </a:rPr>
            <a:t>○</a:t>
          </a:r>
          <a:r>
            <a:rPr kumimoji="1" lang="ja-JP" altLang="en-US" sz="1100" b="0" i="0" baseline="0">
              <a:effectLst/>
              <a:latin typeface="+mn-lt"/>
              <a:ea typeface="+mn-ea"/>
              <a:cs typeface="+mn-cs"/>
            </a:rPr>
            <a:t>幼稚園・認定こども園等</a:t>
          </a:r>
        </a:p>
        <a:p>
          <a:pPr eaLnBrk="1" fontAlgn="auto" latinLnBrk="0" hangingPunct="1"/>
          <a:r>
            <a:rPr kumimoji="1" lang="ja-JP" altLang="en-US" sz="1100" b="0" i="0" baseline="0">
              <a:effectLst/>
              <a:latin typeface="+mn-lt"/>
              <a:ea typeface="+mn-ea"/>
              <a:cs typeface="+mn-cs"/>
            </a:rPr>
            <a:t>　①プレイリーダーを活用して、運動遊びプログラムを提供</a:t>
          </a:r>
        </a:p>
        <a:p>
          <a:pPr eaLnBrk="1" fontAlgn="auto" latinLnBrk="0" hangingPunct="1"/>
          <a:r>
            <a:rPr kumimoji="1" lang="ja-JP" altLang="en-US" sz="1100" b="0" i="0" baseline="0">
              <a:effectLst/>
              <a:latin typeface="+mn-lt"/>
              <a:ea typeface="+mn-ea"/>
              <a:cs typeface="+mn-cs"/>
            </a:rPr>
            <a:t>　②子供の活動量、体力・運動能力を</a:t>
          </a:r>
          <a:r>
            <a:rPr kumimoji="1" lang="en-US" altLang="ja-JP" sz="1100" b="0" i="0" baseline="0">
              <a:effectLst/>
              <a:latin typeface="+mn-lt"/>
              <a:ea typeface="+mn-ea"/>
              <a:cs typeface="+mn-cs"/>
            </a:rPr>
            <a:t>ICT</a:t>
          </a:r>
          <a:r>
            <a:rPr kumimoji="1" lang="ja-JP" altLang="en-US" sz="1100" b="0" i="0" baseline="0">
              <a:effectLst/>
              <a:latin typeface="+mn-lt"/>
              <a:ea typeface="+mn-ea"/>
              <a:cs typeface="+mn-cs"/>
            </a:rPr>
            <a:t>で把握、検証</a:t>
          </a:r>
        </a:p>
        <a:p>
          <a:pPr eaLnBrk="1" fontAlgn="auto" latinLnBrk="0" hangingPunct="1"/>
          <a:r>
            <a:rPr kumimoji="1" lang="ja-JP" altLang="en-US" sz="1100" b="0" i="0" baseline="0">
              <a:effectLst/>
              <a:latin typeface="+mn-lt"/>
              <a:ea typeface="+mn-ea"/>
              <a:cs typeface="+mn-cs"/>
            </a:rPr>
            <a:t>　③指導資料・好事例の共有</a:t>
          </a:r>
        </a:p>
        <a:p>
          <a:pPr eaLnBrk="1" fontAlgn="auto" latinLnBrk="0" hangingPunct="1"/>
          <a:r>
            <a:rPr kumimoji="1" lang="ja-JP" altLang="en-US" sz="1100" b="0" i="0" baseline="0">
              <a:effectLst/>
              <a:latin typeface="+mn-lt"/>
              <a:ea typeface="+mn-ea"/>
              <a:cs typeface="+mn-cs"/>
            </a:rPr>
            <a:t>　④幼児教諭・保育士・指導員等の研修機会の提供</a:t>
          </a:r>
        </a:p>
        <a:p>
          <a:pPr eaLnBrk="1" fontAlgn="auto" latinLnBrk="0" hangingPunct="1"/>
          <a:r>
            <a:rPr kumimoji="1" lang="ja-JP" altLang="en-US" sz="1100" b="0" i="0" baseline="0">
              <a:effectLst/>
              <a:latin typeface="+mn-lt"/>
              <a:ea typeface="+mn-ea"/>
              <a:cs typeface="+mn-cs"/>
            </a:rPr>
            <a:t>○保護者向けにこの年代における運動遊びの重要性を啓発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13598</xdr:colOff>
      <xdr:row>748</xdr:row>
      <xdr:rowOff>136078</xdr:rowOff>
    </xdr:from>
    <xdr:to>
      <xdr:col>36</xdr:col>
      <xdr:colOff>69041</xdr:colOff>
      <xdr:row>750</xdr:row>
      <xdr:rowOff>315881</xdr:rowOff>
    </xdr:to>
    <xdr:sp macro="" textlink="">
      <xdr:nvSpPr>
        <xdr:cNvPr id="25" name="正方形/長方形 24">
          <a:extLst>
            <a:ext uri="{FF2B5EF4-FFF2-40B4-BE49-F238E27FC236}">
              <a16:creationId xmlns:a16="http://schemas.microsoft.com/office/drawing/2014/main" id="{9C59A03C-7921-41F1-B7D9-4A0C87B39366}"/>
            </a:ext>
          </a:extLst>
        </xdr:cNvPr>
        <xdr:cNvSpPr/>
      </xdr:nvSpPr>
      <xdr:spPr>
        <a:xfrm>
          <a:off x="5728598" y="64919685"/>
          <a:ext cx="1688300" cy="887375"/>
        </a:xfrm>
        <a:prstGeom prst="rect">
          <a:avLst/>
        </a:prstGeom>
        <a:noFill/>
        <a:ln w="63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a:t>
          </a:r>
          <a:r>
            <a:rPr kumimoji="0"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　 　 　 　 　 　 　 　 　 　 　 　 　 　 　 　 　 　 　 　 　 　 　 　 　 　</a:t>
          </a:r>
          <a:endParaRPr kumimoji="0" lang="en-US" altLang="ja-JP"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6.2</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（全２件）</a:t>
          </a:r>
        </a:p>
      </xdr:txBody>
    </xdr:sp>
    <xdr:clientData/>
  </xdr:twoCellAnchor>
  <xdr:twoCellAnchor>
    <xdr:from>
      <xdr:col>28</xdr:col>
      <xdr:colOff>14614</xdr:colOff>
      <xdr:row>757</xdr:row>
      <xdr:rowOff>666748</xdr:rowOff>
    </xdr:from>
    <xdr:to>
      <xdr:col>36</xdr:col>
      <xdr:colOff>70057</xdr:colOff>
      <xdr:row>759</xdr:row>
      <xdr:rowOff>340173</xdr:rowOff>
    </xdr:to>
    <xdr:sp macro="" textlink="">
      <xdr:nvSpPr>
        <xdr:cNvPr id="31" name="正方形/長方形 30">
          <a:extLst>
            <a:ext uri="{FF2B5EF4-FFF2-40B4-BE49-F238E27FC236}">
              <a16:creationId xmlns:a16="http://schemas.microsoft.com/office/drawing/2014/main" id="{DDD364F6-0C08-4DE5-AE32-1826B5925AA4}"/>
            </a:ext>
          </a:extLst>
        </xdr:cNvPr>
        <xdr:cNvSpPr/>
      </xdr:nvSpPr>
      <xdr:spPr>
        <a:xfrm>
          <a:off x="5729614" y="68947391"/>
          <a:ext cx="1688300" cy="1006925"/>
        </a:xfrm>
        <a:prstGeom prst="rect">
          <a:avLst/>
        </a:prstGeom>
        <a:noFill/>
        <a:ln w="63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民間団体等</a:t>
          </a:r>
          <a:r>
            <a:rPr kumimoji="0"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　 　 　 　 　 　 　 　 　 　 　 　 　 　 　 　 　 　 　 　 　 　 　 　 　 　</a:t>
          </a:r>
          <a:endParaRPr kumimoji="0" lang="en-US" altLang="ja-JP"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5.9</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（全２件）</a:t>
          </a:r>
        </a:p>
      </xdr:txBody>
    </xdr:sp>
    <xdr:clientData/>
  </xdr:twoCellAnchor>
  <xdr:twoCellAnchor>
    <xdr:from>
      <xdr:col>31</xdr:col>
      <xdr:colOff>54419</xdr:colOff>
      <xdr:row>756</xdr:row>
      <xdr:rowOff>625928</xdr:rowOff>
    </xdr:from>
    <xdr:to>
      <xdr:col>32</xdr:col>
      <xdr:colOff>190489</xdr:colOff>
      <xdr:row>757</xdr:row>
      <xdr:rowOff>316127</xdr:rowOff>
    </xdr:to>
    <xdr:sp macro="" textlink="">
      <xdr:nvSpPr>
        <xdr:cNvPr id="34" name="下矢印 4">
          <a:extLst>
            <a:ext uri="{FF2B5EF4-FFF2-40B4-BE49-F238E27FC236}">
              <a16:creationId xmlns:a16="http://schemas.microsoft.com/office/drawing/2014/main" id="{6FE20DAA-414E-4D8C-9015-472CD53620BB}"/>
            </a:ext>
          </a:extLst>
        </xdr:cNvPr>
        <xdr:cNvSpPr/>
      </xdr:nvSpPr>
      <xdr:spPr>
        <a:xfrm>
          <a:off x="6381740" y="68239821"/>
          <a:ext cx="340178" cy="356949"/>
        </a:xfrm>
        <a:prstGeom prst="downArrow">
          <a:avLst/>
        </a:prstGeom>
        <a:noFill/>
        <a:ln w="6350" cap="flat" cmpd="sng" algn="ctr">
          <a:solidFill>
            <a:sysClr val="windowText" lastClr="000000"/>
          </a:solidFill>
          <a:prstDash val="solid"/>
        </a:ln>
        <a:effectLst/>
      </xdr:spPr>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95250</xdr:colOff>
      <xdr:row>757</xdr:row>
      <xdr:rowOff>394608</xdr:rowOff>
    </xdr:from>
    <xdr:to>
      <xdr:col>37</xdr:col>
      <xdr:colOff>95250</xdr:colOff>
      <xdr:row>758</xdr:row>
      <xdr:rowOff>13608</xdr:rowOff>
    </xdr:to>
    <xdr:sp macro="" textlink="">
      <xdr:nvSpPr>
        <xdr:cNvPr id="36" name="テキスト ボックス 35">
          <a:extLst>
            <a:ext uri="{FF2B5EF4-FFF2-40B4-BE49-F238E27FC236}">
              <a16:creationId xmlns:a16="http://schemas.microsoft.com/office/drawing/2014/main" id="{7527D377-777B-4AC8-89FF-9EE7EFF4644F}"/>
            </a:ext>
          </a:extLst>
        </xdr:cNvPr>
        <xdr:cNvSpPr txBox="1"/>
      </xdr:nvSpPr>
      <xdr:spPr>
        <a:xfrm>
          <a:off x="5606143" y="53584929"/>
          <a:ext cx="2041071" cy="28575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0</xdr:colOff>
      <xdr:row>760</xdr:row>
      <xdr:rowOff>27216</xdr:rowOff>
    </xdr:from>
    <xdr:to>
      <xdr:col>45</xdr:col>
      <xdr:colOff>65315</xdr:colOff>
      <xdr:row>765</xdr:row>
      <xdr:rowOff>149676</xdr:rowOff>
    </xdr:to>
    <xdr:sp macro="" textlink="">
      <xdr:nvSpPr>
        <xdr:cNvPr id="18" name="大かっこ 17">
          <a:extLst>
            <a:ext uri="{FF2B5EF4-FFF2-40B4-BE49-F238E27FC236}">
              <a16:creationId xmlns:a16="http://schemas.microsoft.com/office/drawing/2014/main" id="{0E81BC19-0542-45DC-9C6E-DFE91563C621}"/>
            </a:ext>
          </a:extLst>
        </xdr:cNvPr>
        <xdr:cNvSpPr/>
      </xdr:nvSpPr>
      <xdr:spPr>
        <a:xfrm>
          <a:off x="3878036" y="70008752"/>
          <a:ext cx="5372100" cy="180974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en-US" altLang="ja-JP" sz="1100" b="0" i="0" baseline="0">
              <a:effectLst/>
              <a:latin typeface="+mn-lt"/>
              <a:ea typeface="+mn-ea"/>
              <a:cs typeface="+mn-cs"/>
            </a:rPr>
            <a:t>○</a:t>
          </a:r>
          <a:r>
            <a:rPr kumimoji="1" lang="ja-JP" altLang="en-US" sz="1100" b="0" i="0" baseline="0">
              <a:effectLst/>
              <a:latin typeface="+mn-lt"/>
              <a:ea typeface="+mn-ea"/>
              <a:cs typeface="+mn-cs"/>
            </a:rPr>
            <a:t>幼稚園・認定こども園等で、</a:t>
          </a:r>
        </a:p>
        <a:p>
          <a:pPr eaLnBrk="1" fontAlgn="auto" latinLnBrk="0" hangingPunct="1"/>
          <a:r>
            <a:rPr kumimoji="1" lang="ja-JP" altLang="en-US" sz="1100" b="0" i="0" baseline="0">
              <a:effectLst/>
              <a:latin typeface="+mn-lt"/>
              <a:ea typeface="+mn-ea"/>
              <a:cs typeface="+mn-cs"/>
            </a:rPr>
            <a:t>　①プレイリーダーを活用して、運動遊びプログラムを提供</a:t>
          </a:r>
        </a:p>
        <a:p>
          <a:pPr eaLnBrk="1" fontAlgn="auto" latinLnBrk="0" hangingPunct="1"/>
          <a:r>
            <a:rPr kumimoji="1" lang="ja-JP" altLang="en-US" sz="1100" b="0" i="0" baseline="0">
              <a:effectLst/>
              <a:latin typeface="+mn-lt"/>
              <a:ea typeface="+mn-ea"/>
              <a:cs typeface="+mn-cs"/>
            </a:rPr>
            <a:t>　②子供の活動量、体力・運動能力を</a:t>
          </a:r>
          <a:r>
            <a:rPr kumimoji="1" lang="en-US" altLang="ja-JP" sz="1100" b="0" i="0" baseline="0">
              <a:effectLst/>
              <a:latin typeface="+mn-lt"/>
              <a:ea typeface="+mn-ea"/>
              <a:cs typeface="+mn-cs"/>
            </a:rPr>
            <a:t>ICT</a:t>
          </a:r>
          <a:r>
            <a:rPr kumimoji="1" lang="ja-JP" altLang="en-US" sz="1100" b="0" i="0" baseline="0">
              <a:effectLst/>
              <a:latin typeface="+mn-lt"/>
              <a:ea typeface="+mn-ea"/>
              <a:cs typeface="+mn-cs"/>
            </a:rPr>
            <a:t>で把握、検証</a:t>
          </a:r>
        </a:p>
        <a:p>
          <a:pPr eaLnBrk="1" fontAlgn="auto" latinLnBrk="0" hangingPunct="1"/>
          <a:r>
            <a:rPr kumimoji="1" lang="ja-JP" altLang="en-US" sz="1100" b="0" i="0" baseline="0">
              <a:effectLst/>
              <a:latin typeface="+mn-lt"/>
              <a:ea typeface="+mn-ea"/>
              <a:cs typeface="+mn-cs"/>
            </a:rPr>
            <a:t>　③指導資料・好事例の共有</a:t>
          </a:r>
        </a:p>
        <a:p>
          <a:pPr eaLnBrk="1" fontAlgn="auto" latinLnBrk="0" hangingPunct="1"/>
          <a:r>
            <a:rPr kumimoji="1" lang="ja-JP" altLang="en-US" sz="1100" b="0" i="0" baseline="0">
              <a:effectLst/>
              <a:latin typeface="+mn-lt"/>
              <a:ea typeface="+mn-ea"/>
              <a:cs typeface="+mn-cs"/>
            </a:rPr>
            <a:t>　④幼児教諭・保育士・指導員等の研修機会の提供</a:t>
          </a:r>
        </a:p>
        <a:p>
          <a:pPr eaLnBrk="1" fontAlgn="auto" latinLnBrk="0" hangingPunct="1"/>
          <a:r>
            <a:rPr kumimoji="1" lang="ja-JP" altLang="en-US" sz="1100" b="0" i="0" baseline="0">
              <a:effectLst/>
              <a:latin typeface="+mn-lt"/>
              <a:ea typeface="+mn-ea"/>
              <a:cs typeface="+mn-cs"/>
            </a:rPr>
            <a:t>○保護者向けにこの年代における運動遊びの重要性を啓発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 zoomScale="70" zoomScaleNormal="75" zoomScaleSheetLayoutView="70" zoomScalePageLayoutView="85" workbookViewId="0">
      <selection activeCell="AY28" sqref="A28:XFD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301</v>
      </c>
      <c r="AT2" s="220"/>
      <c r="AU2" s="220"/>
      <c r="AV2" s="52" t="str">
        <f>IF(AW2="", "", "-")</f>
        <v/>
      </c>
      <c r="AW2" s="397"/>
      <c r="AX2" s="397"/>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571</v>
      </c>
      <c r="H5" s="559"/>
      <c r="I5" s="559"/>
      <c r="J5" s="559"/>
      <c r="K5" s="559"/>
      <c r="L5" s="559"/>
      <c r="M5" s="560" t="s">
        <v>66</v>
      </c>
      <c r="N5" s="561"/>
      <c r="O5" s="561"/>
      <c r="P5" s="561"/>
      <c r="Q5" s="561"/>
      <c r="R5" s="562"/>
      <c r="S5" s="563" t="s">
        <v>572</v>
      </c>
      <c r="T5" s="559"/>
      <c r="U5" s="559"/>
      <c r="V5" s="559"/>
      <c r="W5" s="559"/>
      <c r="X5" s="564"/>
      <c r="Y5" s="714" t="s">
        <v>3</v>
      </c>
      <c r="Z5" s="715"/>
      <c r="AA5" s="715"/>
      <c r="AB5" s="715"/>
      <c r="AC5" s="715"/>
      <c r="AD5" s="716"/>
      <c r="AE5" s="717" t="s">
        <v>621</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5" t="s">
        <v>507</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子ども・若者育成支援</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526</v>
      </c>
      <c r="Q12" s="298"/>
      <c r="R12" s="298"/>
      <c r="S12" s="298"/>
      <c r="T12" s="298"/>
      <c r="U12" s="298"/>
      <c r="V12" s="299"/>
      <c r="W12" s="303" t="s">
        <v>523</v>
      </c>
      <c r="X12" s="298"/>
      <c r="Y12" s="298"/>
      <c r="Z12" s="298"/>
      <c r="AA12" s="298"/>
      <c r="AB12" s="298"/>
      <c r="AC12" s="299"/>
      <c r="AD12" s="303" t="s">
        <v>518</v>
      </c>
      <c r="AE12" s="298"/>
      <c r="AF12" s="298"/>
      <c r="AG12" s="298"/>
      <c r="AH12" s="298"/>
      <c r="AI12" s="298"/>
      <c r="AJ12" s="299"/>
      <c r="AK12" s="303" t="s">
        <v>511</v>
      </c>
      <c r="AL12" s="298"/>
      <c r="AM12" s="298"/>
      <c r="AN12" s="298"/>
      <c r="AO12" s="298"/>
      <c r="AP12" s="298"/>
      <c r="AQ12" s="299"/>
      <c r="AR12" s="303" t="s">
        <v>509</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563</v>
      </c>
      <c r="Q13" s="109"/>
      <c r="R13" s="109"/>
      <c r="S13" s="109"/>
      <c r="T13" s="109"/>
      <c r="U13" s="109"/>
      <c r="V13" s="110"/>
      <c r="W13" s="108">
        <v>10</v>
      </c>
      <c r="X13" s="109"/>
      <c r="Y13" s="109"/>
      <c r="Z13" s="109"/>
      <c r="AA13" s="109"/>
      <c r="AB13" s="109"/>
      <c r="AC13" s="110"/>
      <c r="AD13" s="108">
        <v>6.1999999999999993</v>
      </c>
      <c r="AE13" s="109"/>
      <c r="AF13" s="109"/>
      <c r="AG13" s="109"/>
      <c r="AH13" s="109"/>
      <c r="AI13" s="109"/>
      <c r="AJ13" s="110"/>
      <c r="AK13" s="108">
        <v>10.8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578</v>
      </c>
      <c r="Q14" s="109"/>
      <c r="R14" s="109"/>
      <c r="S14" s="109"/>
      <c r="T14" s="109"/>
      <c r="U14" s="109"/>
      <c r="V14" s="110"/>
      <c r="W14" s="108" t="s">
        <v>578</v>
      </c>
      <c r="X14" s="109"/>
      <c r="Y14" s="109"/>
      <c r="Z14" s="109"/>
      <c r="AA14" s="109"/>
      <c r="AB14" s="109"/>
      <c r="AC14" s="110"/>
      <c r="AD14" s="108" t="s">
        <v>603</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579</v>
      </c>
      <c r="Q15" s="109"/>
      <c r="R15" s="109"/>
      <c r="S15" s="109"/>
      <c r="T15" s="109"/>
      <c r="U15" s="109"/>
      <c r="V15" s="110"/>
      <c r="W15" s="108" t="s">
        <v>580</v>
      </c>
      <c r="X15" s="109"/>
      <c r="Y15" s="109"/>
      <c r="Z15" s="109"/>
      <c r="AA15" s="109"/>
      <c r="AB15" s="109"/>
      <c r="AC15" s="110"/>
      <c r="AD15" s="108" t="s">
        <v>579</v>
      </c>
      <c r="AE15" s="109"/>
      <c r="AF15" s="109"/>
      <c r="AG15" s="109"/>
      <c r="AH15" s="109"/>
      <c r="AI15" s="109"/>
      <c r="AJ15" s="110"/>
      <c r="AK15" s="108" t="s">
        <v>683</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569</v>
      </c>
      <c r="Q16" s="109"/>
      <c r="R16" s="109"/>
      <c r="S16" s="109"/>
      <c r="T16" s="109"/>
      <c r="U16" s="109"/>
      <c r="V16" s="110"/>
      <c r="W16" s="108" t="s">
        <v>579</v>
      </c>
      <c r="X16" s="109"/>
      <c r="Y16" s="109"/>
      <c r="Z16" s="109"/>
      <c r="AA16" s="109"/>
      <c r="AB16" s="109"/>
      <c r="AC16" s="110"/>
      <c r="AD16" s="108" t="s">
        <v>682</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579</v>
      </c>
      <c r="Q17" s="109"/>
      <c r="R17" s="109"/>
      <c r="S17" s="109"/>
      <c r="T17" s="109"/>
      <c r="U17" s="109"/>
      <c r="V17" s="110"/>
      <c r="W17" s="108" t="s">
        <v>569</v>
      </c>
      <c r="X17" s="109"/>
      <c r="Y17" s="109"/>
      <c r="Z17" s="109"/>
      <c r="AA17" s="109"/>
      <c r="AB17" s="109"/>
      <c r="AC17" s="110"/>
      <c r="AD17" s="108">
        <v>0.9</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10</v>
      </c>
      <c r="X18" s="115"/>
      <c r="Y18" s="115"/>
      <c r="Z18" s="115"/>
      <c r="AA18" s="115"/>
      <c r="AB18" s="115"/>
      <c r="AC18" s="116"/>
      <c r="AD18" s="114">
        <f>SUM(AD13:AJ17)</f>
        <v>7.1</v>
      </c>
      <c r="AE18" s="115"/>
      <c r="AF18" s="115"/>
      <c r="AG18" s="115"/>
      <c r="AH18" s="115"/>
      <c r="AI18" s="115"/>
      <c r="AJ18" s="116"/>
      <c r="AK18" s="114">
        <f>SUM(AK13:AQ17)</f>
        <v>10.8</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9</v>
      </c>
      <c r="X19" s="109"/>
      <c r="Y19" s="109"/>
      <c r="Z19" s="109"/>
      <c r="AA19" s="109"/>
      <c r="AB19" s="109"/>
      <c r="AC19" s="110"/>
      <c r="AD19" s="108">
        <v>7.1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0.9</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474</v>
      </c>
      <c r="H21" s="927"/>
      <c r="I21" s="927"/>
      <c r="J21" s="927"/>
      <c r="K21" s="927"/>
      <c r="L21" s="927"/>
      <c r="M21" s="927"/>
      <c r="N21" s="927"/>
      <c r="O21" s="927"/>
      <c r="P21" s="539" t="str">
        <f>IF(P19=0, "-", SUM(P19)/SUM(P13,P14))</f>
        <v>-</v>
      </c>
      <c r="Q21" s="539"/>
      <c r="R21" s="539"/>
      <c r="S21" s="539"/>
      <c r="T21" s="539"/>
      <c r="U21" s="539"/>
      <c r="V21" s="539"/>
      <c r="W21" s="539">
        <f t="shared" ref="W21" si="2">IF(W19=0, "-", SUM(W19)/SUM(W13,W14))</f>
        <v>0.9</v>
      </c>
      <c r="X21" s="539"/>
      <c r="Y21" s="539"/>
      <c r="Z21" s="539"/>
      <c r="AA21" s="539"/>
      <c r="AB21" s="539"/>
      <c r="AC21" s="539"/>
      <c r="AD21" s="539">
        <f t="shared" ref="AD21" si="3">IF(AD19=0, "-", SUM(AD19)/SUM(AD13,AD14))</f>
        <v>1.1451612903225807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551</v>
      </c>
      <c r="B22" s="199"/>
      <c r="C22" s="199"/>
      <c r="D22" s="199"/>
      <c r="E22" s="199"/>
      <c r="F22" s="200"/>
      <c r="G22" s="183" t="s">
        <v>453</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10.8</v>
      </c>
      <c r="Q23" s="106"/>
      <c r="R23" s="106"/>
      <c r="S23" s="106"/>
      <c r="T23" s="106"/>
      <c r="U23" s="106"/>
      <c r="V23" s="107"/>
      <c r="W23" s="105"/>
      <c r="X23" s="106"/>
      <c r="Y23" s="106"/>
      <c r="Z23" s="106"/>
      <c r="AA23" s="106"/>
      <c r="AB23" s="106"/>
      <c r="AC23" s="107"/>
      <c r="AD23" s="209" t="s">
        <v>562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457</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454</v>
      </c>
      <c r="H29" s="196"/>
      <c r="I29" s="196"/>
      <c r="J29" s="196"/>
      <c r="K29" s="196"/>
      <c r="L29" s="196"/>
      <c r="M29" s="196"/>
      <c r="N29" s="196"/>
      <c r="O29" s="197"/>
      <c r="P29" s="108">
        <f>AK13</f>
        <v>10.8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469</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527</v>
      </c>
      <c r="AF30" s="387"/>
      <c r="AG30" s="387"/>
      <c r="AH30" s="388"/>
      <c r="AI30" s="386" t="s">
        <v>524</v>
      </c>
      <c r="AJ30" s="387"/>
      <c r="AK30" s="387"/>
      <c r="AL30" s="388"/>
      <c r="AM30" s="389" t="s">
        <v>519</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v>33</v>
      </c>
      <c r="AV31" s="271"/>
      <c r="AW31" s="379" t="s">
        <v>300</v>
      </c>
      <c r="AX31" s="380"/>
    </row>
    <row r="32" spans="1:50" ht="23.25" customHeight="1" x14ac:dyDescent="0.15">
      <c r="A32" s="515"/>
      <c r="B32" s="513"/>
      <c r="C32" s="513"/>
      <c r="D32" s="513"/>
      <c r="E32" s="513"/>
      <c r="F32" s="514"/>
      <c r="G32" s="540" t="s">
        <v>622</v>
      </c>
      <c r="H32" s="541"/>
      <c r="I32" s="541"/>
      <c r="J32" s="541"/>
      <c r="K32" s="541"/>
      <c r="L32" s="541"/>
      <c r="M32" s="541"/>
      <c r="N32" s="541"/>
      <c r="O32" s="542"/>
      <c r="P32" s="161" t="s">
        <v>582</v>
      </c>
      <c r="Q32" s="161"/>
      <c r="R32" s="161"/>
      <c r="S32" s="161"/>
      <c r="T32" s="161"/>
      <c r="U32" s="161"/>
      <c r="V32" s="161"/>
      <c r="W32" s="161"/>
      <c r="X32" s="231"/>
      <c r="Y32" s="338" t="s">
        <v>12</v>
      </c>
      <c r="Z32" s="549"/>
      <c r="AA32" s="550"/>
      <c r="AB32" s="551" t="s">
        <v>583</v>
      </c>
      <c r="AC32" s="551"/>
      <c r="AD32" s="551"/>
      <c r="AE32" s="364" t="s">
        <v>563</v>
      </c>
      <c r="AF32" s="365"/>
      <c r="AG32" s="365"/>
      <c r="AH32" s="365"/>
      <c r="AI32" s="364">
        <v>34</v>
      </c>
      <c r="AJ32" s="365"/>
      <c r="AK32" s="365"/>
      <c r="AL32" s="365"/>
      <c r="AM32" s="364"/>
      <c r="AN32" s="365"/>
      <c r="AO32" s="365"/>
      <c r="AP32" s="365"/>
      <c r="AQ32" s="111" t="s">
        <v>569</v>
      </c>
      <c r="AR32" s="112"/>
      <c r="AS32" s="112"/>
      <c r="AT32" s="113"/>
      <c r="AU32" s="365" t="s">
        <v>585</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584</v>
      </c>
      <c r="AC33" s="522"/>
      <c r="AD33" s="522"/>
      <c r="AE33" s="364" t="s">
        <v>563</v>
      </c>
      <c r="AF33" s="365"/>
      <c r="AG33" s="365"/>
      <c r="AH33" s="365"/>
      <c r="AI33" s="364">
        <v>35</v>
      </c>
      <c r="AJ33" s="365"/>
      <c r="AK33" s="365"/>
      <c r="AL33" s="365"/>
      <c r="AM33" s="364">
        <v>38.5</v>
      </c>
      <c r="AN33" s="365"/>
      <c r="AO33" s="365"/>
      <c r="AP33" s="365"/>
      <c r="AQ33" s="111">
        <v>42</v>
      </c>
      <c r="AR33" s="112"/>
      <c r="AS33" s="112"/>
      <c r="AT33" s="113"/>
      <c r="AU33" s="365">
        <v>50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563</v>
      </c>
      <c r="AF34" s="365"/>
      <c r="AG34" s="365"/>
      <c r="AH34" s="365"/>
      <c r="AI34" s="364">
        <v>97</v>
      </c>
      <c r="AJ34" s="365"/>
      <c r="AK34" s="365"/>
      <c r="AL34" s="365"/>
      <c r="AM34" s="364"/>
      <c r="AN34" s="365"/>
      <c r="AO34" s="365"/>
      <c r="AP34" s="365"/>
      <c r="AQ34" s="111" t="s">
        <v>585</v>
      </c>
      <c r="AR34" s="112"/>
      <c r="AS34" s="112"/>
      <c r="AT34" s="113"/>
      <c r="AU34" s="365" t="s">
        <v>569</v>
      </c>
      <c r="AV34" s="365"/>
      <c r="AW34" s="365"/>
      <c r="AX34" s="367"/>
    </row>
    <row r="35" spans="1:50" ht="23.25" customHeight="1" x14ac:dyDescent="0.15">
      <c r="A35" s="897" t="s">
        <v>497</v>
      </c>
      <c r="B35" s="898"/>
      <c r="C35" s="898"/>
      <c r="D35" s="898"/>
      <c r="E35" s="898"/>
      <c r="F35" s="899"/>
      <c r="G35" s="903" t="s">
        <v>586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469</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527</v>
      </c>
      <c r="AF37" s="369"/>
      <c r="AG37" s="369"/>
      <c r="AH37" s="370"/>
      <c r="AI37" s="368" t="s">
        <v>524</v>
      </c>
      <c r="AJ37" s="369"/>
      <c r="AK37" s="369"/>
      <c r="AL37" s="370"/>
      <c r="AM37" s="375" t="s">
        <v>519</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655</v>
      </c>
      <c r="AR38" s="136"/>
      <c r="AS38" s="137" t="s">
        <v>355</v>
      </c>
      <c r="AT38" s="172"/>
      <c r="AU38" s="271">
        <v>33</v>
      </c>
      <c r="AV38" s="271"/>
      <c r="AW38" s="379" t="s">
        <v>300</v>
      </c>
      <c r="AX38" s="380"/>
    </row>
    <row r="39" spans="1:50" ht="23.25" customHeight="1" x14ac:dyDescent="0.15">
      <c r="A39" s="515"/>
      <c r="B39" s="513"/>
      <c r="C39" s="513"/>
      <c r="D39" s="513"/>
      <c r="E39" s="513"/>
      <c r="F39" s="514"/>
      <c r="G39" s="540" t="s">
        <v>628</v>
      </c>
      <c r="H39" s="541"/>
      <c r="I39" s="541"/>
      <c r="J39" s="541"/>
      <c r="K39" s="541"/>
      <c r="L39" s="541"/>
      <c r="M39" s="541"/>
      <c r="N39" s="541"/>
      <c r="O39" s="542"/>
      <c r="P39" s="161" t="s">
        <v>624</v>
      </c>
      <c r="Q39" s="161"/>
      <c r="R39" s="161"/>
      <c r="S39" s="161"/>
      <c r="T39" s="161"/>
      <c r="U39" s="161"/>
      <c r="V39" s="161"/>
      <c r="W39" s="161"/>
      <c r="X39" s="231"/>
      <c r="Y39" s="338" t="s">
        <v>12</v>
      </c>
      <c r="Z39" s="549"/>
      <c r="AA39" s="550"/>
      <c r="AB39" s="551" t="s">
        <v>625</v>
      </c>
      <c r="AC39" s="551"/>
      <c r="AD39" s="551"/>
      <c r="AE39" s="364" t="s">
        <v>626</v>
      </c>
      <c r="AF39" s="365"/>
      <c r="AG39" s="365"/>
      <c r="AH39" s="365"/>
      <c r="AI39" s="364">
        <v>54.2</v>
      </c>
      <c r="AJ39" s="365"/>
      <c r="AK39" s="365"/>
      <c r="AL39" s="365"/>
      <c r="AM39" s="364">
        <v>54.2</v>
      </c>
      <c r="AN39" s="365"/>
      <c r="AO39" s="365"/>
      <c r="AP39" s="365"/>
      <c r="AQ39" s="111" t="s">
        <v>655</v>
      </c>
      <c r="AR39" s="112"/>
      <c r="AS39" s="112"/>
      <c r="AT39" s="113"/>
      <c r="AU39" s="365" t="s">
        <v>655</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625</v>
      </c>
      <c r="AC40" s="522"/>
      <c r="AD40" s="522"/>
      <c r="AE40" s="364" t="s">
        <v>627</v>
      </c>
      <c r="AF40" s="365"/>
      <c r="AG40" s="365"/>
      <c r="AH40" s="365"/>
      <c r="AI40" s="364" t="s">
        <v>626</v>
      </c>
      <c r="AJ40" s="365"/>
      <c r="AK40" s="365"/>
      <c r="AL40" s="365"/>
      <c r="AM40" s="364" t="s">
        <v>626</v>
      </c>
      <c r="AN40" s="365"/>
      <c r="AO40" s="365"/>
      <c r="AP40" s="365"/>
      <c r="AQ40" s="111" t="s">
        <v>655</v>
      </c>
      <c r="AR40" s="112"/>
      <c r="AS40" s="112"/>
      <c r="AT40" s="113"/>
      <c r="AU40" s="365">
        <v>54.5</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656</v>
      </c>
      <c r="AF41" s="365"/>
      <c r="AG41" s="365"/>
      <c r="AH41" s="365"/>
      <c r="AI41" s="364" t="s">
        <v>657</v>
      </c>
      <c r="AJ41" s="365"/>
      <c r="AK41" s="365"/>
      <c r="AL41" s="365"/>
      <c r="AM41" s="364" t="s">
        <v>655</v>
      </c>
      <c r="AN41" s="365"/>
      <c r="AO41" s="365"/>
      <c r="AP41" s="365"/>
      <c r="AQ41" s="111" t="s">
        <v>655</v>
      </c>
      <c r="AR41" s="112"/>
      <c r="AS41" s="112"/>
      <c r="AT41" s="113"/>
      <c r="AU41" s="365" t="s">
        <v>655</v>
      </c>
      <c r="AV41" s="365"/>
      <c r="AW41" s="365"/>
      <c r="AX41" s="367"/>
    </row>
    <row r="42" spans="1:50" ht="23.25" customHeight="1" x14ac:dyDescent="0.15">
      <c r="A42" s="897" t="s">
        <v>497</v>
      </c>
      <c r="B42" s="898"/>
      <c r="C42" s="898"/>
      <c r="D42" s="898"/>
      <c r="E42" s="898"/>
      <c r="F42" s="899"/>
      <c r="G42" s="903" t="s">
        <v>623</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469</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527</v>
      </c>
      <c r="AF44" s="369"/>
      <c r="AG44" s="369"/>
      <c r="AH44" s="370"/>
      <c r="AI44" s="368" t="s">
        <v>524</v>
      </c>
      <c r="AJ44" s="369"/>
      <c r="AK44" s="369"/>
      <c r="AL44" s="370"/>
      <c r="AM44" s="375" t="s">
        <v>519</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t="s">
        <v>668</v>
      </c>
      <c r="AR45" s="136"/>
      <c r="AS45" s="137" t="s">
        <v>355</v>
      </c>
      <c r="AT45" s="172"/>
      <c r="AU45" s="271">
        <v>33</v>
      </c>
      <c r="AV45" s="271"/>
      <c r="AW45" s="379" t="s">
        <v>300</v>
      </c>
      <c r="AX45" s="380"/>
    </row>
    <row r="46" spans="1:50" ht="23.25" customHeight="1" x14ac:dyDescent="0.15">
      <c r="A46" s="515"/>
      <c r="B46" s="513"/>
      <c r="C46" s="513"/>
      <c r="D46" s="513"/>
      <c r="E46" s="513"/>
      <c r="F46" s="514"/>
      <c r="G46" s="540" t="s">
        <v>629</v>
      </c>
      <c r="H46" s="541"/>
      <c r="I46" s="541"/>
      <c r="J46" s="541"/>
      <c r="K46" s="541"/>
      <c r="L46" s="541"/>
      <c r="M46" s="541"/>
      <c r="N46" s="541"/>
      <c r="O46" s="542"/>
      <c r="P46" s="161" t="s">
        <v>624</v>
      </c>
      <c r="Q46" s="161"/>
      <c r="R46" s="161"/>
      <c r="S46" s="161"/>
      <c r="T46" s="161"/>
      <c r="U46" s="161"/>
      <c r="V46" s="161"/>
      <c r="W46" s="161"/>
      <c r="X46" s="231"/>
      <c r="Y46" s="338" t="s">
        <v>12</v>
      </c>
      <c r="Z46" s="549"/>
      <c r="AA46" s="550"/>
      <c r="AB46" s="551" t="s">
        <v>625</v>
      </c>
      <c r="AC46" s="551"/>
      <c r="AD46" s="551"/>
      <c r="AE46" s="364" t="s">
        <v>626</v>
      </c>
      <c r="AF46" s="365"/>
      <c r="AG46" s="365"/>
      <c r="AH46" s="365"/>
      <c r="AI46" s="364">
        <v>55.7</v>
      </c>
      <c r="AJ46" s="365"/>
      <c r="AK46" s="365"/>
      <c r="AL46" s="365"/>
      <c r="AM46" s="364">
        <v>55.9</v>
      </c>
      <c r="AN46" s="365"/>
      <c r="AO46" s="365"/>
      <c r="AP46" s="365"/>
      <c r="AQ46" s="111" t="s">
        <v>655</v>
      </c>
      <c r="AR46" s="112"/>
      <c r="AS46" s="112"/>
      <c r="AT46" s="113"/>
      <c r="AU46" s="365" t="s">
        <v>655</v>
      </c>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625</v>
      </c>
      <c r="AC47" s="522"/>
      <c r="AD47" s="522"/>
      <c r="AE47" s="364" t="s">
        <v>626</v>
      </c>
      <c r="AF47" s="365"/>
      <c r="AG47" s="365"/>
      <c r="AH47" s="365"/>
      <c r="AI47" s="364" t="s">
        <v>626</v>
      </c>
      <c r="AJ47" s="365"/>
      <c r="AK47" s="365"/>
      <c r="AL47" s="365"/>
      <c r="AM47" s="364" t="s">
        <v>626</v>
      </c>
      <c r="AN47" s="365"/>
      <c r="AO47" s="365"/>
      <c r="AP47" s="365"/>
      <c r="AQ47" s="111" t="s">
        <v>655</v>
      </c>
      <c r="AR47" s="112"/>
      <c r="AS47" s="112"/>
      <c r="AT47" s="113"/>
      <c r="AU47" s="365">
        <v>56</v>
      </c>
      <c r="AV47" s="365"/>
      <c r="AW47" s="365"/>
      <c r="AX47" s="367"/>
    </row>
    <row r="48" spans="1:50" ht="23.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t="s">
        <v>655</v>
      </c>
      <c r="AF48" s="365"/>
      <c r="AG48" s="365"/>
      <c r="AH48" s="365"/>
      <c r="AI48" s="364" t="s">
        <v>655</v>
      </c>
      <c r="AJ48" s="365"/>
      <c r="AK48" s="365"/>
      <c r="AL48" s="365"/>
      <c r="AM48" s="364" t="s">
        <v>655</v>
      </c>
      <c r="AN48" s="365"/>
      <c r="AO48" s="365"/>
      <c r="AP48" s="365"/>
      <c r="AQ48" s="111" t="s">
        <v>658</v>
      </c>
      <c r="AR48" s="112"/>
      <c r="AS48" s="112"/>
      <c r="AT48" s="113"/>
      <c r="AU48" s="365" t="s">
        <v>659</v>
      </c>
      <c r="AV48" s="365"/>
      <c r="AW48" s="365"/>
      <c r="AX48" s="367"/>
    </row>
    <row r="49" spans="1:50" ht="23.25" customHeight="1" x14ac:dyDescent="0.15">
      <c r="A49" s="897" t="s">
        <v>497</v>
      </c>
      <c r="B49" s="898"/>
      <c r="C49" s="898"/>
      <c r="D49" s="898"/>
      <c r="E49" s="898"/>
      <c r="F49" s="899"/>
      <c r="G49" s="903" t="s">
        <v>660</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469</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527</v>
      </c>
      <c r="AF51" s="369"/>
      <c r="AG51" s="369"/>
      <c r="AH51" s="370"/>
      <c r="AI51" s="368" t="s">
        <v>524</v>
      </c>
      <c r="AJ51" s="369"/>
      <c r="AK51" s="369"/>
      <c r="AL51" s="370"/>
      <c r="AM51" s="375" t="s">
        <v>520</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497</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469</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528</v>
      </c>
      <c r="AF58" s="369"/>
      <c r="AG58" s="369"/>
      <c r="AH58" s="370"/>
      <c r="AI58" s="368" t="s">
        <v>524</v>
      </c>
      <c r="AJ58" s="369"/>
      <c r="AK58" s="369"/>
      <c r="AL58" s="370"/>
      <c r="AM58" s="375" t="s">
        <v>519</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497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470</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465</v>
      </c>
      <c r="X65" s="870"/>
      <c r="Y65" s="873"/>
      <c r="Z65" s="873"/>
      <c r="AA65" s="874"/>
      <c r="AB65" s="867" t="s">
        <v>11</v>
      </c>
      <c r="AC65" s="863"/>
      <c r="AD65" s="864"/>
      <c r="AE65" s="368" t="s">
        <v>527</v>
      </c>
      <c r="AF65" s="369"/>
      <c r="AG65" s="369"/>
      <c r="AH65" s="370"/>
      <c r="AI65" s="368" t="s">
        <v>524</v>
      </c>
      <c r="AJ65" s="369"/>
      <c r="AK65" s="369"/>
      <c r="AL65" s="370"/>
      <c r="AM65" s="375" t="s">
        <v>519</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468</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487</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487</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488</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475</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486</v>
      </c>
      <c r="X70" s="944"/>
      <c r="Y70" s="949" t="s">
        <v>12</v>
      </c>
      <c r="Z70" s="949"/>
      <c r="AA70" s="950"/>
      <c r="AB70" s="951" t="s">
        <v>487</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487</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488</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470</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527</v>
      </c>
      <c r="AF73" s="369"/>
      <c r="AG73" s="369"/>
      <c r="AH73" s="370"/>
      <c r="AI73" s="368" t="s">
        <v>524</v>
      </c>
      <c r="AJ73" s="369"/>
      <c r="AK73" s="369"/>
      <c r="AL73" s="370"/>
      <c r="AM73" s="375" t="s">
        <v>519</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500</v>
      </c>
      <c r="B78" s="912"/>
      <c r="C78" s="912"/>
      <c r="D78" s="912"/>
      <c r="E78" s="909" t="s">
        <v>447</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464</v>
      </c>
      <c r="AP79" s="149"/>
      <c r="AQ79" s="149"/>
      <c r="AR79" s="81" t="s">
        <v>462</v>
      </c>
      <c r="AS79" s="148"/>
      <c r="AT79" s="149"/>
      <c r="AU79" s="149"/>
      <c r="AV79" s="149"/>
      <c r="AW79" s="149"/>
      <c r="AX79" s="150"/>
    </row>
    <row r="80" spans="1:50" ht="18.75" hidden="1" customHeight="1" x14ac:dyDescent="0.15">
      <c r="A80" s="519" t="s">
        <v>266</v>
      </c>
      <c r="B80" s="846" t="s">
        <v>461</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552</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527</v>
      </c>
      <c r="AF85" s="369"/>
      <c r="AG85" s="369"/>
      <c r="AH85" s="370"/>
      <c r="AI85" s="368" t="s">
        <v>524</v>
      </c>
      <c r="AJ85" s="369"/>
      <c r="AK85" s="369"/>
      <c r="AL85" s="370"/>
      <c r="AM85" s="375" t="s">
        <v>519</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527</v>
      </c>
      <c r="AF90" s="369"/>
      <c r="AG90" s="369"/>
      <c r="AH90" s="370"/>
      <c r="AI90" s="368" t="s">
        <v>524</v>
      </c>
      <c r="AJ90" s="369"/>
      <c r="AK90" s="369"/>
      <c r="AL90" s="370"/>
      <c r="AM90" s="375" t="s">
        <v>519</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527</v>
      </c>
      <c r="AF95" s="369"/>
      <c r="AG95" s="369"/>
      <c r="AH95" s="370"/>
      <c r="AI95" s="368" t="s">
        <v>524</v>
      </c>
      <c r="AJ95" s="369"/>
      <c r="AK95" s="369"/>
      <c r="AL95" s="370"/>
      <c r="AM95" s="375" t="s">
        <v>519</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471</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527</v>
      </c>
      <c r="AF100" s="824"/>
      <c r="AG100" s="824"/>
      <c r="AH100" s="825"/>
      <c r="AI100" s="823" t="s">
        <v>524</v>
      </c>
      <c r="AJ100" s="824"/>
      <c r="AK100" s="824"/>
      <c r="AL100" s="825"/>
      <c r="AM100" s="823" t="s">
        <v>520</v>
      </c>
      <c r="AN100" s="824"/>
      <c r="AO100" s="824"/>
      <c r="AP100" s="825"/>
      <c r="AQ100" s="928" t="s">
        <v>513</v>
      </c>
      <c r="AR100" s="929"/>
      <c r="AS100" s="929"/>
      <c r="AT100" s="930"/>
      <c r="AU100" s="928" t="s">
        <v>510</v>
      </c>
      <c r="AV100" s="929"/>
      <c r="AW100" s="929"/>
      <c r="AX100" s="931"/>
    </row>
    <row r="101" spans="1:60" ht="23.25" customHeight="1" x14ac:dyDescent="0.15">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588</v>
      </c>
      <c r="AC101" s="551"/>
      <c r="AD101" s="551"/>
      <c r="AE101" s="364" t="s">
        <v>563</v>
      </c>
      <c r="AF101" s="365"/>
      <c r="AG101" s="365"/>
      <c r="AH101" s="366"/>
      <c r="AI101" s="364">
        <v>263</v>
      </c>
      <c r="AJ101" s="365"/>
      <c r="AK101" s="365"/>
      <c r="AL101" s="366"/>
      <c r="AM101" s="364">
        <v>260</v>
      </c>
      <c r="AN101" s="365"/>
      <c r="AO101" s="365"/>
      <c r="AP101" s="366"/>
      <c r="AQ101" s="364" t="s">
        <v>563</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588</v>
      </c>
      <c r="AC102" s="551"/>
      <c r="AD102" s="551"/>
      <c r="AE102" s="358" t="s">
        <v>563</v>
      </c>
      <c r="AF102" s="358"/>
      <c r="AG102" s="358"/>
      <c r="AH102" s="358"/>
      <c r="AI102" s="358">
        <v>600</v>
      </c>
      <c r="AJ102" s="358"/>
      <c r="AK102" s="358"/>
      <c r="AL102" s="358"/>
      <c r="AM102" s="358">
        <v>200</v>
      </c>
      <c r="AN102" s="358"/>
      <c r="AO102" s="358"/>
      <c r="AP102" s="358"/>
      <c r="AQ102" s="814">
        <v>900</v>
      </c>
      <c r="AR102" s="815"/>
      <c r="AS102" s="815"/>
      <c r="AT102" s="816"/>
      <c r="AU102" s="814"/>
      <c r="AV102" s="815"/>
      <c r="AW102" s="815"/>
      <c r="AX102" s="816"/>
    </row>
    <row r="103" spans="1:60" ht="31.5" customHeight="1" x14ac:dyDescent="0.15">
      <c r="A103" s="488" t="s">
        <v>471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527</v>
      </c>
      <c r="AF103" s="298"/>
      <c r="AG103" s="298"/>
      <c r="AH103" s="299"/>
      <c r="AI103" s="303" t="s">
        <v>524</v>
      </c>
      <c r="AJ103" s="298"/>
      <c r="AK103" s="298"/>
      <c r="AL103" s="299"/>
      <c r="AM103" s="303" t="s">
        <v>520</v>
      </c>
      <c r="AN103" s="298"/>
      <c r="AO103" s="298"/>
      <c r="AP103" s="299"/>
      <c r="AQ103" s="360" t="s">
        <v>513</v>
      </c>
      <c r="AR103" s="361"/>
      <c r="AS103" s="361"/>
      <c r="AT103" s="362"/>
      <c r="AU103" s="360" t="s">
        <v>510</v>
      </c>
      <c r="AV103" s="361"/>
      <c r="AW103" s="361"/>
      <c r="AX103" s="363"/>
    </row>
    <row r="104" spans="1:60" ht="23.25" customHeight="1" x14ac:dyDescent="0.15">
      <c r="A104" s="491"/>
      <c r="B104" s="492"/>
      <c r="C104" s="492"/>
      <c r="D104" s="492"/>
      <c r="E104" s="492"/>
      <c r="F104" s="493"/>
      <c r="G104" s="161" t="s">
        <v>589</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590</v>
      </c>
      <c r="AC104" s="472"/>
      <c r="AD104" s="473"/>
      <c r="AE104" s="364" t="s">
        <v>563</v>
      </c>
      <c r="AF104" s="365"/>
      <c r="AG104" s="365"/>
      <c r="AH104" s="366"/>
      <c r="AI104" s="364">
        <v>9120</v>
      </c>
      <c r="AJ104" s="365"/>
      <c r="AK104" s="365"/>
      <c r="AL104" s="366"/>
      <c r="AM104" s="364">
        <v>3073</v>
      </c>
      <c r="AN104" s="365"/>
      <c r="AO104" s="365"/>
      <c r="AP104" s="366"/>
      <c r="AQ104" s="364" t="s">
        <v>563</v>
      </c>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591</v>
      </c>
      <c r="AC105" s="407"/>
      <c r="AD105" s="408"/>
      <c r="AE105" s="358" t="s">
        <v>563</v>
      </c>
      <c r="AF105" s="358"/>
      <c r="AG105" s="358"/>
      <c r="AH105" s="358"/>
      <c r="AI105" s="358">
        <v>3200</v>
      </c>
      <c r="AJ105" s="358"/>
      <c r="AK105" s="358"/>
      <c r="AL105" s="358"/>
      <c r="AM105" s="358">
        <v>1000</v>
      </c>
      <c r="AN105" s="358"/>
      <c r="AO105" s="358"/>
      <c r="AP105" s="358"/>
      <c r="AQ105" s="364">
        <v>3600</v>
      </c>
      <c r="AR105" s="365"/>
      <c r="AS105" s="365"/>
      <c r="AT105" s="366"/>
      <c r="AU105" s="814"/>
      <c r="AV105" s="815"/>
      <c r="AW105" s="815"/>
      <c r="AX105" s="816"/>
    </row>
    <row r="106" spans="1:60" ht="31.5" hidden="1" customHeight="1" x14ac:dyDescent="0.15">
      <c r="A106" s="488" t="s">
        <v>471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527</v>
      </c>
      <c r="AF106" s="298"/>
      <c r="AG106" s="298"/>
      <c r="AH106" s="299"/>
      <c r="AI106" s="303" t="s">
        <v>524</v>
      </c>
      <c r="AJ106" s="298"/>
      <c r="AK106" s="298"/>
      <c r="AL106" s="299"/>
      <c r="AM106" s="303" t="s">
        <v>519</v>
      </c>
      <c r="AN106" s="298"/>
      <c r="AO106" s="298"/>
      <c r="AP106" s="299"/>
      <c r="AQ106" s="360" t="s">
        <v>513</v>
      </c>
      <c r="AR106" s="361"/>
      <c r="AS106" s="361"/>
      <c r="AT106" s="362"/>
      <c r="AU106" s="360" t="s">
        <v>510</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527</v>
      </c>
      <c r="AF109" s="298"/>
      <c r="AG109" s="298"/>
      <c r="AH109" s="299"/>
      <c r="AI109" s="303" t="s">
        <v>524</v>
      </c>
      <c r="AJ109" s="298"/>
      <c r="AK109" s="298"/>
      <c r="AL109" s="299"/>
      <c r="AM109" s="303" t="s">
        <v>520</v>
      </c>
      <c r="AN109" s="298"/>
      <c r="AO109" s="298"/>
      <c r="AP109" s="299"/>
      <c r="AQ109" s="360" t="s">
        <v>513</v>
      </c>
      <c r="AR109" s="361"/>
      <c r="AS109" s="361"/>
      <c r="AT109" s="362"/>
      <c r="AU109" s="360" t="s">
        <v>510</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527</v>
      </c>
      <c r="AF112" s="298"/>
      <c r="AG112" s="298"/>
      <c r="AH112" s="299"/>
      <c r="AI112" s="303" t="s">
        <v>524</v>
      </c>
      <c r="AJ112" s="298"/>
      <c r="AK112" s="298"/>
      <c r="AL112" s="299"/>
      <c r="AM112" s="303" t="s">
        <v>519</v>
      </c>
      <c r="AN112" s="298"/>
      <c r="AO112" s="298"/>
      <c r="AP112" s="299"/>
      <c r="AQ112" s="360" t="s">
        <v>513</v>
      </c>
      <c r="AR112" s="361"/>
      <c r="AS112" s="361"/>
      <c r="AT112" s="362"/>
      <c r="AU112" s="360" t="s">
        <v>510</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527</v>
      </c>
      <c r="AF115" s="298"/>
      <c r="AG115" s="298"/>
      <c r="AH115" s="299"/>
      <c r="AI115" s="303" t="s">
        <v>524</v>
      </c>
      <c r="AJ115" s="298"/>
      <c r="AK115" s="298"/>
      <c r="AL115" s="299"/>
      <c r="AM115" s="303" t="s">
        <v>519</v>
      </c>
      <c r="AN115" s="298"/>
      <c r="AO115" s="298"/>
      <c r="AP115" s="299"/>
      <c r="AQ115" s="335" t="s">
        <v>514</v>
      </c>
      <c r="AR115" s="336"/>
      <c r="AS115" s="336"/>
      <c r="AT115" s="336"/>
      <c r="AU115" s="336"/>
      <c r="AV115" s="336"/>
      <c r="AW115" s="336"/>
      <c r="AX115" s="337"/>
    </row>
    <row r="116" spans="1:50" ht="23.25" customHeight="1" x14ac:dyDescent="0.15">
      <c r="A116" s="292"/>
      <c r="B116" s="293"/>
      <c r="C116" s="293"/>
      <c r="D116" s="293"/>
      <c r="E116" s="293"/>
      <c r="F116" s="294"/>
      <c r="G116" s="351" t="s">
        <v>661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t="s">
        <v>563</v>
      </c>
      <c r="AF116" s="358"/>
      <c r="AG116" s="358"/>
      <c r="AH116" s="358"/>
      <c r="AI116" s="358">
        <v>35</v>
      </c>
      <c r="AJ116" s="358"/>
      <c r="AK116" s="358"/>
      <c r="AL116" s="358"/>
      <c r="AM116" s="358">
        <v>27.3</v>
      </c>
      <c r="AN116" s="358"/>
      <c r="AO116" s="358"/>
      <c r="AP116" s="358"/>
      <c r="AQ116" s="364">
        <v>12</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569</v>
      </c>
      <c r="AF117" s="306"/>
      <c r="AG117" s="306"/>
      <c r="AH117" s="306"/>
      <c r="AI117" s="306" t="s">
        <v>595</v>
      </c>
      <c r="AJ117" s="306"/>
      <c r="AK117" s="306"/>
      <c r="AL117" s="306"/>
      <c r="AM117" s="306" t="s">
        <v>685</v>
      </c>
      <c r="AN117" s="306"/>
      <c r="AO117" s="306"/>
      <c r="AP117" s="306"/>
      <c r="AQ117" s="306" t="s">
        <v>688</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527</v>
      </c>
      <c r="AF118" s="298"/>
      <c r="AG118" s="298"/>
      <c r="AH118" s="299"/>
      <c r="AI118" s="303" t="s">
        <v>524</v>
      </c>
      <c r="AJ118" s="298"/>
      <c r="AK118" s="298"/>
      <c r="AL118" s="299"/>
      <c r="AM118" s="303" t="s">
        <v>519</v>
      </c>
      <c r="AN118" s="298"/>
      <c r="AO118" s="298"/>
      <c r="AP118" s="299"/>
      <c r="AQ118" s="335" t="s">
        <v>514</v>
      </c>
      <c r="AR118" s="336"/>
      <c r="AS118" s="336"/>
      <c r="AT118" s="336"/>
      <c r="AU118" s="336"/>
      <c r="AV118" s="336"/>
      <c r="AW118" s="336"/>
      <c r="AX118" s="337"/>
    </row>
    <row r="119" spans="1:50" ht="23.25" customHeight="1" x14ac:dyDescent="0.15">
      <c r="A119" s="292"/>
      <c r="B119" s="293"/>
      <c r="C119" s="293"/>
      <c r="D119" s="293"/>
      <c r="E119" s="293"/>
      <c r="F119" s="294"/>
      <c r="G119" s="351" t="s">
        <v>662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592</v>
      </c>
      <c r="AC119" s="301"/>
      <c r="AD119" s="302"/>
      <c r="AE119" s="358" t="s">
        <v>563</v>
      </c>
      <c r="AF119" s="358"/>
      <c r="AG119" s="358"/>
      <c r="AH119" s="358"/>
      <c r="AI119" s="358">
        <v>1.01</v>
      </c>
      <c r="AJ119" s="358"/>
      <c r="AK119" s="358"/>
      <c r="AL119" s="358"/>
      <c r="AM119" s="358">
        <v>2.2999999999999998</v>
      </c>
      <c r="AN119" s="358"/>
      <c r="AO119" s="358"/>
      <c r="AP119" s="358"/>
      <c r="AQ119" s="358">
        <v>3</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594</v>
      </c>
      <c r="AC120" s="342"/>
      <c r="AD120" s="343"/>
      <c r="AE120" s="306" t="s">
        <v>563</v>
      </c>
      <c r="AF120" s="306"/>
      <c r="AG120" s="306"/>
      <c r="AH120" s="306"/>
      <c r="AI120" s="306" t="s">
        <v>596</v>
      </c>
      <c r="AJ120" s="306"/>
      <c r="AK120" s="306"/>
      <c r="AL120" s="306"/>
      <c r="AM120" s="306" t="s">
        <v>686</v>
      </c>
      <c r="AN120" s="306"/>
      <c r="AO120" s="306"/>
      <c r="AP120" s="306"/>
      <c r="AQ120" s="306" t="s">
        <v>687</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527</v>
      </c>
      <c r="AF121" s="298"/>
      <c r="AG121" s="298"/>
      <c r="AH121" s="299"/>
      <c r="AI121" s="303" t="s">
        <v>524</v>
      </c>
      <c r="AJ121" s="298"/>
      <c r="AK121" s="298"/>
      <c r="AL121" s="299"/>
      <c r="AM121" s="303" t="s">
        <v>519</v>
      </c>
      <c r="AN121" s="298"/>
      <c r="AO121" s="298"/>
      <c r="AP121" s="299"/>
      <c r="AQ121" s="335" t="s">
        <v>514</v>
      </c>
      <c r="AR121" s="336"/>
      <c r="AS121" s="336"/>
      <c r="AT121" s="336"/>
      <c r="AU121" s="336"/>
      <c r="AV121" s="336"/>
      <c r="AW121" s="336"/>
      <c r="AX121" s="337"/>
    </row>
    <row r="122" spans="1:50" ht="23.25" hidden="1" customHeight="1" x14ac:dyDescent="0.15">
      <c r="A122" s="292"/>
      <c r="B122" s="293"/>
      <c r="C122" s="293"/>
      <c r="D122" s="293"/>
      <c r="E122" s="293"/>
      <c r="F122" s="294"/>
      <c r="G122" s="351"/>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597</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528</v>
      </c>
      <c r="AF124" s="298"/>
      <c r="AG124" s="298"/>
      <c r="AH124" s="299"/>
      <c r="AI124" s="303" t="s">
        <v>524</v>
      </c>
      <c r="AJ124" s="298"/>
      <c r="AK124" s="298"/>
      <c r="AL124" s="299"/>
      <c r="AM124" s="303" t="s">
        <v>519</v>
      </c>
      <c r="AN124" s="298"/>
      <c r="AO124" s="298"/>
      <c r="AP124" s="299"/>
      <c r="AQ124" s="335" t="s">
        <v>514</v>
      </c>
      <c r="AR124" s="336"/>
      <c r="AS124" s="336"/>
      <c r="AT124" s="336"/>
      <c r="AU124" s="336"/>
      <c r="AV124" s="336"/>
      <c r="AW124" s="336"/>
      <c r="AX124" s="337"/>
    </row>
    <row r="125" spans="1:50" ht="23.25" hidden="1" customHeight="1" x14ac:dyDescent="0.15">
      <c r="A125" s="292"/>
      <c r="B125" s="293"/>
      <c r="C125" s="293"/>
      <c r="D125" s="293"/>
      <c r="E125" s="293"/>
      <c r="F125" s="294"/>
      <c r="G125" s="351" t="s">
        <v>598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597</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527</v>
      </c>
      <c r="AF127" s="298"/>
      <c r="AG127" s="298"/>
      <c r="AH127" s="299"/>
      <c r="AI127" s="303" t="s">
        <v>524</v>
      </c>
      <c r="AJ127" s="298"/>
      <c r="AK127" s="298"/>
      <c r="AL127" s="299"/>
      <c r="AM127" s="303" t="s">
        <v>519</v>
      </c>
      <c r="AN127" s="298"/>
      <c r="AO127" s="298"/>
      <c r="AP127" s="299"/>
      <c r="AQ127" s="335" t="s">
        <v>514</v>
      </c>
      <c r="AR127" s="336"/>
      <c r="AS127" s="336"/>
      <c r="AT127" s="336"/>
      <c r="AU127" s="336"/>
      <c r="AV127" s="336"/>
      <c r="AW127" s="336"/>
      <c r="AX127" s="337"/>
    </row>
    <row r="128" spans="1:50" ht="23.25" hidden="1" customHeight="1" x14ac:dyDescent="0.15">
      <c r="A128" s="292"/>
      <c r="B128" s="293"/>
      <c r="C128" s="293"/>
      <c r="D128" s="293"/>
      <c r="E128" s="293"/>
      <c r="F128" s="294"/>
      <c r="G128" s="351" t="s">
        <v>598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597</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557</v>
      </c>
      <c r="B130" s="991"/>
      <c r="C130" s="990" t="s">
        <v>358</v>
      </c>
      <c r="D130" s="991"/>
      <c r="E130" s="308" t="s">
        <v>387</v>
      </c>
      <c r="F130" s="309"/>
      <c r="G130" s="310" t="s">
        <v>617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527</v>
      </c>
      <c r="AF132" s="265"/>
      <c r="AG132" s="265"/>
      <c r="AH132" s="265"/>
      <c r="AI132" s="265" t="s">
        <v>524</v>
      </c>
      <c r="AJ132" s="265"/>
      <c r="AK132" s="265"/>
      <c r="AL132" s="265"/>
      <c r="AM132" s="265" t="s">
        <v>519</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569</v>
      </c>
      <c r="AR133" s="271"/>
      <c r="AS133" s="137" t="s">
        <v>355</v>
      </c>
      <c r="AT133" s="172"/>
      <c r="AU133" s="136">
        <v>33</v>
      </c>
      <c r="AV133" s="136"/>
      <c r="AW133" s="137" t="s">
        <v>300</v>
      </c>
      <c r="AX133" s="138"/>
    </row>
    <row r="134" spans="1:50" ht="39.75" customHeight="1" x14ac:dyDescent="0.15">
      <c r="A134" s="994"/>
      <c r="B134" s="252"/>
      <c r="C134" s="251"/>
      <c r="D134" s="252"/>
      <c r="E134" s="251"/>
      <c r="F134" s="314"/>
      <c r="G134" s="230" t="s">
        <v>599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584</v>
      </c>
      <c r="AC134" s="221"/>
      <c r="AD134" s="221"/>
      <c r="AE134" s="266">
        <v>42.5</v>
      </c>
      <c r="AF134" s="112"/>
      <c r="AG134" s="112"/>
      <c r="AH134" s="112"/>
      <c r="AI134" s="266">
        <v>51.5</v>
      </c>
      <c r="AJ134" s="112"/>
      <c r="AK134" s="112"/>
      <c r="AL134" s="112"/>
      <c r="AM134" s="266">
        <v>55.1</v>
      </c>
      <c r="AN134" s="112"/>
      <c r="AO134" s="112"/>
      <c r="AP134" s="112"/>
      <c r="AQ134" s="266" t="s">
        <v>569</v>
      </c>
      <c r="AR134" s="112"/>
      <c r="AS134" s="112"/>
      <c r="AT134" s="112"/>
      <c r="AU134" s="266" t="s">
        <v>569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584</v>
      </c>
      <c r="AC135" s="133"/>
      <c r="AD135" s="133"/>
      <c r="AE135" s="266" t="s">
        <v>569</v>
      </c>
      <c r="AF135" s="112"/>
      <c r="AG135" s="112"/>
      <c r="AH135" s="112"/>
      <c r="AI135" s="266" t="s">
        <v>569</v>
      </c>
      <c r="AJ135" s="112"/>
      <c r="AK135" s="112"/>
      <c r="AL135" s="112"/>
      <c r="AM135" s="266" t="s">
        <v>626</v>
      </c>
      <c r="AN135" s="112"/>
      <c r="AO135" s="112"/>
      <c r="AP135" s="112"/>
      <c r="AQ135" s="266" t="s">
        <v>569</v>
      </c>
      <c r="AR135" s="112"/>
      <c r="AS135" s="112"/>
      <c r="AT135" s="112"/>
      <c r="AU135" s="266">
        <v>65</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527</v>
      </c>
      <c r="AF136" s="265"/>
      <c r="AG136" s="265"/>
      <c r="AH136" s="265"/>
      <c r="AI136" s="265" t="s">
        <v>524</v>
      </c>
      <c r="AJ136" s="265"/>
      <c r="AK136" s="265"/>
      <c r="AL136" s="265"/>
      <c r="AM136" s="265" t="s">
        <v>519</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563</v>
      </c>
      <c r="AR137" s="271"/>
      <c r="AS137" s="137" t="s">
        <v>355</v>
      </c>
      <c r="AT137" s="172"/>
      <c r="AU137" s="136">
        <v>33</v>
      </c>
      <c r="AV137" s="136"/>
      <c r="AW137" s="137" t="s">
        <v>300</v>
      </c>
      <c r="AX137" s="138"/>
    </row>
    <row r="138" spans="1:50" ht="39.75" customHeight="1" x14ac:dyDescent="0.15">
      <c r="A138" s="994"/>
      <c r="B138" s="252"/>
      <c r="C138" s="251"/>
      <c r="D138" s="252"/>
      <c r="E138" s="251"/>
      <c r="F138" s="314"/>
      <c r="G138" s="230" t="s">
        <v>600</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488</v>
      </c>
      <c r="AC138" s="221"/>
      <c r="AD138" s="221"/>
      <c r="AE138" s="266">
        <v>19.7</v>
      </c>
      <c r="AF138" s="112"/>
      <c r="AG138" s="112"/>
      <c r="AH138" s="112"/>
      <c r="AI138" s="266">
        <v>26</v>
      </c>
      <c r="AJ138" s="112"/>
      <c r="AK138" s="112"/>
      <c r="AL138" s="112"/>
      <c r="AM138" s="266">
        <v>27.8</v>
      </c>
      <c r="AN138" s="112"/>
      <c r="AO138" s="112"/>
      <c r="AP138" s="112"/>
      <c r="AQ138" s="266" t="s">
        <v>563</v>
      </c>
      <c r="AR138" s="112"/>
      <c r="AS138" s="112"/>
      <c r="AT138" s="112"/>
      <c r="AU138" s="266" t="s">
        <v>563</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488</v>
      </c>
      <c r="AC139" s="133"/>
      <c r="AD139" s="133"/>
      <c r="AE139" s="266" t="s">
        <v>563</v>
      </c>
      <c r="AF139" s="112"/>
      <c r="AG139" s="112"/>
      <c r="AH139" s="112"/>
      <c r="AI139" s="266" t="s">
        <v>563</v>
      </c>
      <c r="AJ139" s="112"/>
      <c r="AK139" s="112"/>
      <c r="AL139" s="112"/>
      <c r="AM139" s="266" t="s">
        <v>630</v>
      </c>
      <c r="AN139" s="112"/>
      <c r="AO139" s="112"/>
      <c r="AP139" s="112"/>
      <c r="AQ139" s="266" t="s">
        <v>563</v>
      </c>
      <c r="AR139" s="112"/>
      <c r="AS139" s="112"/>
      <c r="AT139" s="112"/>
      <c r="AU139" s="266">
        <v>30</v>
      </c>
      <c r="AV139" s="112"/>
      <c r="AW139" s="112"/>
      <c r="AX139" s="222"/>
    </row>
    <row r="140" spans="1:50" ht="18.75"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527</v>
      </c>
      <c r="AF140" s="265"/>
      <c r="AG140" s="265"/>
      <c r="AH140" s="265"/>
      <c r="AI140" s="265" t="s">
        <v>524</v>
      </c>
      <c r="AJ140" s="265"/>
      <c r="AK140" s="265"/>
      <c r="AL140" s="265"/>
      <c r="AM140" s="265" t="s">
        <v>519</v>
      </c>
      <c r="AN140" s="265"/>
      <c r="AO140" s="265"/>
      <c r="AP140" s="267"/>
      <c r="AQ140" s="267" t="s">
        <v>354</v>
      </c>
      <c r="AR140" s="268"/>
      <c r="AS140" s="268"/>
      <c r="AT140" s="269"/>
      <c r="AU140" s="279" t="s">
        <v>370</v>
      </c>
      <c r="AV140" s="279"/>
      <c r="AW140" s="279"/>
      <c r="AX140" s="280"/>
    </row>
    <row r="141" spans="1:50" ht="18.75"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563</v>
      </c>
      <c r="AR141" s="271"/>
      <c r="AS141" s="137" t="s">
        <v>355</v>
      </c>
      <c r="AT141" s="172"/>
      <c r="AU141" s="136">
        <v>33</v>
      </c>
      <c r="AV141" s="136"/>
      <c r="AW141" s="137" t="s">
        <v>300</v>
      </c>
      <c r="AX141" s="138"/>
    </row>
    <row r="142" spans="1:50" ht="39.75" customHeight="1" x14ac:dyDescent="0.15">
      <c r="A142" s="994"/>
      <c r="B142" s="252"/>
      <c r="C142" s="251"/>
      <c r="D142" s="252"/>
      <c r="E142" s="251"/>
      <c r="F142" s="314"/>
      <c r="G142" s="230" t="s">
        <v>601</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488</v>
      </c>
      <c r="AC142" s="221"/>
      <c r="AD142" s="221"/>
      <c r="AE142" s="266">
        <v>32.5</v>
      </c>
      <c r="AF142" s="112"/>
      <c r="AG142" s="112"/>
      <c r="AH142" s="112"/>
      <c r="AI142" s="266">
        <v>24.7</v>
      </c>
      <c r="AJ142" s="112"/>
      <c r="AK142" s="112"/>
      <c r="AL142" s="112"/>
      <c r="AM142" s="266">
        <v>18.100000000000001</v>
      </c>
      <c r="AN142" s="112"/>
      <c r="AO142" s="112"/>
      <c r="AP142" s="112"/>
      <c r="AQ142" s="266" t="s">
        <v>563</v>
      </c>
      <c r="AR142" s="112"/>
      <c r="AS142" s="112"/>
      <c r="AT142" s="112"/>
      <c r="AU142" s="266" t="s">
        <v>563</v>
      </c>
      <c r="AV142" s="112"/>
      <c r="AW142" s="112"/>
      <c r="AX142" s="222"/>
    </row>
    <row r="143" spans="1:50" ht="39.75"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488</v>
      </c>
      <c r="AC143" s="133"/>
      <c r="AD143" s="133"/>
      <c r="AE143" s="266" t="s">
        <v>563</v>
      </c>
      <c r="AF143" s="112"/>
      <c r="AG143" s="112"/>
      <c r="AH143" s="112"/>
      <c r="AI143" s="266" t="s">
        <v>563</v>
      </c>
      <c r="AJ143" s="112"/>
      <c r="AK143" s="112"/>
      <c r="AL143" s="112"/>
      <c r="AM143" s="266" t="s">
        <v>626</v>
      </c>
      <c r="AN143" s="112"/>
      <c r="AO143" s="112"/>
      <c r="AP143" s="112"/>
      <c r="AQ143" s="266" t="s">
        <v>563</v>
      </c>
      <c r="AR143" s="112"/>
      <c r="AS143" s="112"/>
      <c r="AT143" s="112"/>
      <c r="AU143" s="266">
        <v>0</v>
      </c>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527</v>
      </c>
      <c r="AF144" s="265"/>
      <c r="AG144" s="265"/>
      <c r="AH144" s="265"/>
      <c r="AI144" s="265" t="s">
        <v>524</v>
      </c>
      <c r="AJ144" s="265"/>
      <c r="AK144" s="265"/>
      <c r="AL144" s="265"/>
      <c r="AM144" s="265" t="s">
        <v>519</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527</v>
      </c>
      <c r="AF148" s="265"/>
      <c r="AG148" s="265"/>
      <c r="AH148" s="265"/>
      <c r="AI148" s="265" t="s">
        <v>524</v>
      </c>
      <c r="AJ148" s="265"/>
      <c r="AK148" s="265"/>
      <c r="AL148" s="265"/>
      <c r="AM148" s="265" t="s">
        <v>519</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527</v>
      </c>
      <c r="AF192" s="265"/>
      <c r="AG192" s="265"/>
      <c r="AH192" s="265"/>
      <c r="AI192" s="265" t="s">
        <v>524</v>
      </c>
      <c r="AJ192" s="265"/>
      <c r="AK192" s="265"/>
      <c r="AL192" s="265"/>
      <c r="AM192" s="265" t="s">
        <v>519</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528</v>
      </c>
      <c r="AF196" s="265"/>
      <c r="AG196" s="265"/>
      <c r="AH196" s="265"/>
      <c r="AI196" s="265" t="s">
        <v>524</v>
      </c>
      <c r="AJ196" s="265"/>
      <c r="AK196" s="265"/>
      <c r="AL196" s="265"/>
      <c r="AM196" s="265" t="s">
        <v>519</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527</v>
      </c>
      <c r="AF200" s="265"/>
      <c r="AG200" s="265"/>
      <c r="AH200" s="265"/>
      <c r="AI200" s="265" t="s">
        <v>524</v>
      </c>
      <c r="AJ200" s="265"/>
      <c r="AK200" s="265"/>
      <c r="AL200" s="265"/>
      <c r="AM200" s="265" t="s">
        <v>519</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527</v>
      </c>
      <c r="AF204" s="265"/>
      <c r="AG204" s="265"/>
      <c r="AH204" s="265"/>
      <c r="AI204" s="265" t="s">
        <v>524</v>
      </c>
      <c r="AJ204" s="265"/>
      <c r="AK204" s="265"/>
      <c r="AL204" s="265"/>
      <c r="AM204" s="265" t="s">
        <v>519</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527</v>
      </c>
      <c r="AF208" s="265"/>
      <c r="AG208" s="265"/>
      <c r="AH208" s="265"/>
      <c r="AI208" s="265" t="s">
        <v>524</v>
      </c>
      <c r="AJ208" s="265"/>
      <c r="AK208" s="265"/>
      <c r="AL208" s="265"/>
      <c r="AM208" s="265" t="s">
        <v>519</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527</v>
      </c>
      <c r="AF252" s="265"/>
      <c r="AG252" s="265"/>
      <c r="AH252" s="265"/>
      <c r="AI252" s="265" t="s">
        <v>524</v>
      </c>
      <c r="AJ252" s="265"/>
      <c r="AK252" s="265"/>
      <c r="AL252" s="265"/>
      <c r="AM252" s="265" t="s">
        <v>519</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527</v>
      </c>
      <c r="AF256" s="265"/>
      <c r="AG256" s="265"/>
      <c r="AH256" s="265"/>
      <c r="AI256" s="265" t="s">
        <v>524</v>
      </c>
      <c r="AJ256" s="265"/>
      <c r="AK256" s="265"/>
      <c r="AL256" s="265"/>
      <c r="AM256" s="265" t="s">
        <v>520</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527</v>
      </c>
      <c r="AF260" s="265"/>
      <c r="AG260" s="265"/>
      <c r="AH260" s="265"/>
      <c r="AI260" s="265" t="s">
        <v>524</v>
      </c>
      <c r="AJ260" s="265"/>
      <c r="AK260" s="265"/>
      <c r="AL260" s="265"/>
      <c r="AM260" s="265" t="s">
        <v>520</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528</v>
      </c>
      <c r="AF268" s="265"/>
      <c r="AG268" s="265"/>
      <c r="AH268" s="265"/>
      <c r="AI268" s="265" t="s">
        <v>524</v>
      </c>
      <c r="AJ268" s="265"/>
      <c r="AK268" s="265"/>
      <c r="AL268" s="265"/>
      <c r="AM268" s="265" t="s">
        <v>519</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527</v>
      </c>
      <c r="AF312" s="265"/>
      <c r="AG312" s="265"/>
      <c r="AH312" s="265"/>
      <c r="AI312" s="265" t="s">
        <v>524</v>
      </c>
      <c r="AJ312" s="265"/>
      <c r="AK312" s="265"/>
      <c r="AL312" s="265"/>
      <c r="AM312" s="265" t="s">
        <v>519</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527</v>
      </c>
      <c r="AF316" s="265"/>
      <c r="AG316" s="265"/>
      <c r="AH316" s="265"/>
      <c r="AI316" s="265" t="s">
        <v>524</v>
      </c>
      <c r="AJ316" s="265"/>
      <c r="AK316" s="265"/>
      <c r="AL316" s="265"/>
      <c r="AM316" s="265" t="s">
        <v>519</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527</v>
      </c>
      <c r="AF320" s="265"/>
      <c r="AG320" s="265"/>
      <c r="AH320" s="265"/>
      <c r="AI320" s="265" t="s">
        <v>524</v>
      </c>
      <c r="AJ320" s="265"/>
      <c r="AK320" s="265"/>
      <c r="AL320" s="265"/>
      <c r="AM320" s="265" t="s">
        <v>520</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527</v>
      </c>
      <c r="AF324" s="265"/>
      <c r="AG324" s="265"/>
      <c r="AH324" s="265"/>
      <c r="AI324" s="265" t="s">
        <v>524</v>
      </c>
      <c r="AJ324" s="265"/>
      <c r="AK324" s="265"/>
      <c r="AL324" s="265"/>
      <c r="AM324" s="265" t="s">
        <v>519</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528</v>
      </c>
      <c r="AF328" s="265"/>
      <c r="AG328" s="265"/>
      <c r="AH328" s="265"/>
      <c r="AI328" s="265" t="s">
        <v>524</v>
      </c>
      <c r="AJ328" s="265"/>
      <c r="AK328" s="265"/>
      <c r="AL328" s="265"/>
      <c r="AM328" s="265" t="s">
        <v>520</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527</v>
      </c>
      <c r="AF372" s="265"/>
      <c r="AG372" s="265"/>
      <c r="AH372" s="265"/>
      <c r="AI372" s="265" t="s">
        <v>524</v>
      </c>
      <c r="AJ372" s="265"/>
      <c r="AK372" s="265"/>
      <c r="AL372" s="265"/>
      <c r="AM372" s="265" t="s">
        <v>519</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527</v>
      </c>
      <c r="AF376" s="265"/>
      <c r="AG376" s="265"/>
      <c r="AH376" s="265"/>
      <c r="AI376" s="265" t="s">
        <v>524</v>
      </c>
      <c r="AJ376" s="265"/>
      <c r="AK376" s="265"/>
      <c r="AL376" s="265"/>
      <c r="AM376" s="265" t="s">
        <v>519</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527</v>
      </c>
      <c r="AF380" s="265"/>
      <c r="AG380" s="265"/>
      <c r="AH380" s="265"/>
      <c r="AI380" s="265" t="s">
        <v>524</v>
      </c>
      <c r="AJ380" s="265"/>
      <c r="AK380" s="265"/>
      <c r="AL380" s="265"/>
      <c r="AM380" s="265" t="s">
        <v>519</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527</v>
      </c>
      <c r="AF384" s="265"/>
      <c r="AG384" s="265"/>
      <c r="AH384" s="265"/>
      <c r="AI384" s="265" t="s">
        <v>524</v>
      </c>
      <c r="AJ384" s="265"/>
      <c r="AK384" s="265"/>
      <c r="AL384" s="265"/>
      <c r="AM384" s="265" t="s">
        <v>519</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527</v>
      </c>
      <c r="AF388" s="265"/>
      <c r="AG388" s="265"/>
      <c r="AH388" s="265"/>
      <c r="AI388" s="265" t="s">
        <v>524</v>
      </c>
      <c r="AJ388" s="265"/>
      <c r="AK388" s="265"/>
      <c r="AL388" s="265"/>
      <c r="AM388" s="265" t="s">
        <v>519</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553</v>
      </c>
      <c r="D430" s="250"/>
      <c r="E430" s="238" t="s">
        <v>537</v>
      </c>
      <c r="F430" s="448"/>
      <c r="G430" s="240" t="s">
        <v>374</v>
      </c>
      <c r="H430" s="158"/>
      <c r="I430" s="158"/>
      <c r="J430" s="241" t="s">
        <v>569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520</v>
      </c>
      <c r="AJ431" s="181"/>
      <c r="AK431" s="181"/>
      <c r="AL431" s="176"/>
      <c r="AM431" s="181" t="s">
        <v>515</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569</v>
      </c>
      <c r="AF432" s="136"/>
      <c r="AG432" s="137" t="s">
        <v>355</v>
      </c>
      <c r="AH432" s="172"/>
      <c r="AI432" s="182"/>
      <c r="AJ432" s="182"/>
      <c r="AK432" s="182"/>
      <c r="AL432" s="177"/>
      <c r="AM432" s="182"/>
      <c r="AN432" s="182"/>
      <c r="AO432" s="182"/>
      <c r="AP432" s="177"/>
      <c r="AQ432" s="217" t="s">
        <v>569</v>
      </c>
      <c r="AR432" s="136"/>
      <c r="AS432" s="137" t="s">
        <v>355</v>
      </c>
      <c r="AT432" s="172"/>
      <c r="AU432" s="136" t="s">
        <v>569</v>
      </c>
      <c r="AV432" s="136"/>
      <c r="AW432" s="137" t="s">
        <v>300</v>
      </c>
      <c r="AX432" s="138"/>
    </row>
    <row r="433" spans="1:50" ht="23.25" customHeight="1" x14ac:dyDescent="0.15">
      <c r="A433" s="994"/>
      <c r="B433" s="252"/>
      <c r="C433" s="251"/>
      <c r="D433" s="252"/>
      <c r="E433" s="166"/>
      <c r="F433" s="167"/>
      <c r="G433" s="230" t="s">
        <v>569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569</v>
      </c>
      <c r="AC433" s="133"/>
      <c r="AD433" s="133"/>
      <c r="AE433" s="111" t="s">
        <v>569</v>
      </c>
      <c r="AF433" s="112"/>
      <c r="AG433" s="112"/>
      <c r="AH433" s="113"/>
      <c r="AI433" s="111" t="s">
        <v>569</v>
      </c>
      <c r="AJ433" s="112"/>
      <c r="AK433" s="112"/>
      <c r="AL433" s="112"/>
      <c r="AM433" s="111" t="s">
        <v>563</v>
      </c>
      <c r="AN433" s="112"/>
      <c r="AO433" s="112"/>
      <c r="AP433" s="113"/>
      <c r="AQ433" s="111" t="s">
        <v>569</v>
      </c>
      <c r="AR433" s="112"/>
      <c r="AS433" s="112"/>
      <c r="AT433" s="113"/>
      <c r="AU433" s="112" t="s">
        <v>569</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569</v>
      </c>
      <c r="AC434" s="221"/>
      <c r="AD434" s="221"/>
      <c r="AE434" s="111" t="s">
        <v>569</v>
      </c>
      <c r="AF434" s="112"/>
      <c r="AG434" s="112"/>
      <c r="AH434" s="113"/>
      <c r="AI434" s="111" t="s">
        <v>569</v>
      </c>
      <c r="AJ434" s="112"/>
      <c r="AK434" s="112"/>
      <c r="AL434" s="112"/>
      <c r="AM434" s="111" t="s">
        <v>563</v>
      </c>
      <c r="AN434" s="112"/>
      <c r="AO434" s="112"/>
      <c r="AP434" s="113"/>
      <c r="AQ434" s="111" t="s">
        <v>569</v>
      </c>
      <c r="AR434" s="112"/>
      <c r="AS434" s="112"/>
      <c r="AT434" s="113"/>
      <c r="AU434" s="112" t="s">
        <v>569</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580</v>
      </c>
      <c r="AF435" s="112"/>
      <c r="AG435" s="112"/>
      <c r="AH435" s="113"/>
      <c r="AI435" s="111" t="s">
        <v>569</v>
      </c>
      <c r="AJ435" s="112"/>
      <c r="AK435" s="112"/>
      <c r="AL435" s="112"/>
      <c r="AM435" s="111" t="s">
        <v>563</v>
      </c>
      <c r="AN435" s="112"/>
      <c r="AO435" s="112"/>
      <c r="AP435" s="113"/>
      <c r="AQ435" s="111" t="s">
        <v>569</v>
      </c>
      <c r="AR435" s="112"/>
      <c r="AS435" s="112"/>
      <c r="AT435" s="113"/>
      <c r="AU435" s="112" t="s">
        <v>569</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519</v>
      </c>
      <c r="AJ436" s="181"/>
      <c r="AK436" s="181"/>
      <c r="AL436" s="176"/>
      <c r="AM436" s="181" t="s">
        <v>515</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519</v>
      </c>
      <c r="AJ441" s="181"/>
      <c r="AK441" s="181"/>
      <c r="AL441" s="176"/>
      <c r="AM441" s="181" t="s">
        <v>511</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519</v>
      </c>
      <c r="AJ446" s="181"/>
      <c r="AK446" s="181"/>
      <c r="AL446" s="176"/>
      <c r="AM446" s="181" t="s">
        <v>516</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519</v>
      </c>
      <c r="AJ451" s="181"/>
      <c r="AK451" s="181"/>
      <c r="AL451" s="176"/>
      <c r="AM451" s="181" t="s">
        <v>515</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519</v>
      </c>
      <c r="AJ456" s="181"/>
      <c r="AK456" s="181"/>
      <c r="AL456" s="176"/>
      <c r="AM456" s="181" t="s">
        <v>515</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569</v>
      </c>
      <c r="AF457" s="136"/>
      <c r="AG457" s="137" t="s">
        <v>355</v>
      </c>
      <c r="AH457" s="172"/>
      <c r="AI457" s="182"/>
      <c r="AJ457" s="182"/>
      <c r="AK457" s="182"/>
      <c r="AL457" s="177"/>
      <c r="AM457" s="182"/>
      <c r="AN457" s="182"/>
      <c r="AO457" s="182"/>
      <c r="AP457" s="177"/>
      <c r="AQ457" s="217" t="s">
        <v>580</v>
      </c>
      <c r="AR457" s="136"/>
      <c r="AS457" s="137" t="s">
        <v>355</v>
      </c>
      <c r="AT457" s="172"/>
      <c r="AU457" s="136" t="s">
        <v>569</v>
      </c>
      <c r="AV457" s="136"/>
      <c r="AW457" s="137" t="s">
        <v>300</v>
      </c>
      <c r="AX457" s="138"/>
    </row>
    <row r="458" spans="1:50" ht="23.25" customHeight="1" x14ac:dyDescent="0.15">
      <c r="A458" s="994"/>
      <c r="B458" s="252"/>
      <c r="C458" s="251"/>
      <c r="D458" s="252"/>
      <c r="E458" s="166"/>
      <c r="F458" s="167"/>
      <c r="G458" s="230" t="s">
        <v>569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603</v>
      </c>
      <c r="AC458" s="133"/>
      <c r="AD458" s="133"/>
      <c r="AE458" s="111" t="s">
        <v>569</v>
      </c>
      <c r="AF458" s="112"/>
      <c r="AG458" s="112"/>
      <c r="AH458" s="112"/>
      <c r="AI458" s="111" t="s">
        <v>569</v>
      </c>
      <c r="AJ458" s="112"/>
      <c r="AK458" s="112"/>
      <c r="AL458" s="112"/>
      <c r="AM458" s="111" t="s">
        <v>563</v>
      </c>
      <c r="AN458" s="112"/>
      <c r="AO458" s="112"/>
      <c r="AP458" s="113"/>
      <c r="AQ458" s="111" t="s">
        <v>580</v>
      </c>
      <c r="AR458" s="112"/>
      <c r="AS458" s="112"/>
      <c r="AT458" s="113"/>
      <c r="AU458" s="112" t="s">
        <v>569</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569</v>
      </c>
      <c r="AC459" s="221"/>
      <c r="AD459" s="221"/>
      <c r="AE459" s="111" t="s">
        <v>569</v>
      </c>
      <c r="AF459" s="112"/>
      <c r="AG459" s="112"/>
      <c r="AH459" s="113"/>
      <c r="AI459" s="111" t="s">
        <v>569</v>
      </c>
      <c r="AJ459" s="112"/>
      <c r="AK459" s="112"/>
      <c r="AL459" s="112"/>
      <c r="AM459" s="111" t="s">
        <v>563</v>
      </c>
      <c r="AN459" s="112"/>
      <c r="AO459" s="112"/>
      <c r="AP459" s="113"/>
      <c r="AQ459" s="111" t="s">
        <v>580</v>
      </c>
      <c r="AR459" s="112"/>
      <c r="AS459" s="112"/>
      <c r="AT459" s="113"/>
      <c r="AU459" s="112" t="s">
        <v>569</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569</v>
      </c>
      <c r="AF460" s="112"/>
      <c r="AG460" s="112"/>
      <c r="AH460" s="113"/>
      <c r="AI460" s="111" t="s">
        <v>569</v>
      </c>
      <c r="AJ460" s="112"/>
      <c r="AK460" s="112"/>
      <c r="AL460" s="112"/>
      <c r="AM460" s="111" t="s">
        <v>563</v>
      </c>
      <c r="AN460" s="112"/>
      <c r="AO460" s="112"/>
      <c r="AP460" s="113"/>
      <c r="AQ460" s="111" t="s">
        <v>580</v>
      </c>
      <c r="AR460" s="112"/>
      <c r="AS460" s="112"/>
      <c r="AT460" s="113"/>
      <c r="AU460" s="112" t="s">
        <v>569</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519</v>
      </c>
      <c r="AJ461" s="181"/>
      <c r="AK461" s="181"/>
      <c r="AL461" s="176"/>
      <c r="AM461" s="181" t="s">
        <v>517</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519</v>
      </c>
      <c r="AJ466" s="181"/>
      <c r="AK466" s="181"/>
      <c r="AL466" s="176"/>
      <c r="AM466" s="181" t="s">
        <v>515</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519</v>
      </c>
      <c r="AJ471" s="181"/>
      <c r="AK471" s="181"/>
      <c r="AL471" s="176"/>
      <c r="AM471" s="181" t="s">
        <v>511</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519</v>
      </c>
      <c r="AJ476" s="181"/>
      <c r="AK476" s="181"/>
      <c r="AL476" s="176"/>
      <c r="AM476" s="181" t="s">
        <v>515</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559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554</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520</v>
      </c>
      <c r="AJ485" s="181"/>
      <c r="AK485" s="181"/>
      <c r="AL485" s="176"/>
      <c r="AM485" s="181" t="s">
        <v>517</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519</v>
      </c>
      <c r="AJ490" s="181"/>
      <c r="AK490" s="181"/>
      <c r="AL490" s="176"/>
      <c r="AM490" s="181" t="s">
        <v>517</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519</v>
      </c>
      <c r="AJ495" s="181"/>
      <c r="AK495" s="181"/>
      <c r="AL495" s="176"/>
      <c r="AM495" s="181" t="s">
        <v>515</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519</v>
      </c>
      <c r="AJ500" s="181"/>
      <c r="AK500" s="181"/>
      <c r="AL500" s="176"/>
      <c r="AM500" s="181" t="s">
        <v>516</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519</v>
      </c>
      <c r="AJ505" s="181"/>
      <c r="AK505" s="181"/>
      <c r="AL505" s="176"/>
      <c r="AM505" s="181" t="s">
        <v>517</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519</v>
      </c>
      <c r="AJ510" s="181"/>
      <c r="AK510" s="181"/>
      <c r="AL510" s="176"/>
      <c r="AM510" s="181" t="s">
        <v>515</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520</v>
      </c>
      <c r="AJ515" s="181"/>
      <c r="AK515" s="181"/>
      <c r="AL515" s="176"/>
      <c r="AM515" s="181" t="s">
        <v>515</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520</v>
      </c>
      <c r="AJ520" s="181"/>
      <c r="AK520" s="181"/>
      <c r="AL520" s="176"/>
      <c r="AM520" s="181" t="s">
        <v>515</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519</v>
      </c>
      <c r="AJ525" s="181"/>
      <c r="AK525" s="181"/>
      <c r="AL525" s="176"/>
      <c r="AM525" s="181" t="s">
        <v>511</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519</v>
      </c>
      <c r="AJ530" s="181"/>
      <c r="AK530" s="181"/>
      <c r="AL530" s="176"/>
      <c r="AM530" s="181" t="s">
        <v>515</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555</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520</v>
      </c>
      <c r="AJ539" s="181"/>
      <c r="AK539" s="181"/>
      <c r="AL539" s="176"/>
      <c r="AM539" s="181" t="s">
        <v>515</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519</v>
      </c>
      <c r="AJ544" s="181"/>
      <c r="AK544" s="181"/>
      <c r="AL544" s="176"/>
      <c r="AM544" s="181" t="s">
        <v>517</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519</v>
      </c>
      <c r="AJ549" s="181"/>
      <c r="AK549" s="181"/>
      <c r="AL549" s="176"/>
      <c r="AM549" s="181" t="s">
        <v>511</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519</v>
      </c>
      <c r="AJ554" s="181"/>
      <c r="AK554" s="181"/>
      <c r="AL554" s="176"/>
      <c r="AM554" s="181" t="s">
        <v>511</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519</v>
      </c>
      <c r="AJ559" s="181"/>
      <c r="AK559" s="181"/>
      <c r="AL559" s="176"/>
      <c r="AM559" s="181" t="s">
        <v>515</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519</v>
      </c>
      <c r="AJ564" s="181"/>
      <c r="AK564" s="181"/>
      <c r="AL564" s="176"/>
      <c r="AM564" s="181" t="s">
        <v>511</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520</v>
      </c>
      <c r="AJ569" s="181"/>
      <c r="AK569" s="181"/>
      <c r="AL569" s="176"/>
      <c r="AM569" s="181" t="s">
        <v>511</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519</v>
      </c>
      <c r="AJ574" s="181"/>
      <c r="AK574" s="181"/>
      <c r="AL574" s="176"/>
      <c r="AM574" s="181" t="s">
        <v>511</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519</v>
      </c>
      <c r="AJ579" s="181"/>
      <c r="AK579" s="181"/>
      <c r="AL579" s="176"/>
      <c r="AM579" s="181" t="s">
        <v>511</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519</v>
      </c>
      <c r="AJ584" s="181"/>
      <c r="AK584" s="181"/>
      <c r="AL584" s="176"/>
      <c r="AM584" s="181" t="s">
        <v>515</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554</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519</v>
      </c>
      <c r="AJ593" s="181"/>
      <c r="AK593" s="181"/>
      <c r="AL593" s="176"/>
      <c r="AM593" s="181" t="s">
        <v>511</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520</v>
      </c>
      <c r="AJ598" s="181"/>
      <c r="AK598" s="181"/>
      <c r="AL598" s="176"/>
      <c r="AM598" s="181" t="s">
        <v>516</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519</v>
      </c>
      <c r="AJ603" s="181"/>
      <c r="AK603" s="181"/>
      <c r="AL603" s="176"/>
      <c r="AM603" s="181" t="s">
        <v>511</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519</v>
      </c>
      <c r="AJ608" s="181"/>
      <c r="AK608" s="181"/>
      <c r="AL608" s="176"/>
      <c r="AM608" s="181" t="s">
        <v>511</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519</v>
      </c>
      <c r="AJ613" s="181"/>
      <c r="AK613" s="181"/>
      <c r="AL613" s="176"/>
      <c r="AM613" s="181" t="s">
        <v>515</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519</v>
      </c>
      <c r="AJ618" s="181"/>
      <c r="AK618" s="181"/>
      <c r="AL618" s="176"/>
      <c r="AM618" s="181" t="s">
        <v>515</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519</v>
      </c>
      <c r="AJ623" s="181"/>
      <c r="AK623" s="181"/>
      <c r="AL623" s="176"/>
      <c r="AM623" s="181" t="s">
        <v>516</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519</v>
      </c>
      <c r="AJ628" s="181"/>
      <c r="AK628" s="181"/>
      <c r="AL628" s="176"/>
      <c r="AM628" s="181" t="s">
        <v>515</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519</v>
      </c>
      <c r="AJ633" s="181"/>
      <c r="AK633" s="181"/>
      <c r="AL633" s="176"/>
      <c r="AM633" s="181" t="s">
        <v>511</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519</v>
      </c>
      <c r="AJ638" s="181"/>
      <c r="AK638" s="181"/>
      <c r="AL638" s="176"/>
      <c r="AM638" s="181" t="s">
        <v>515</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555</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520</v>
      </c>
      <c r="AJ647" s="181"/>
      <c r="AK647" s="181"/>
      <c r="AL647" s="176"/>
      <c r="AM647" s="181" t="s">
        <v>511</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519</v>
      </c>
      <c r="AJ652" s="181"/>
      <c r="AK652" s="181"/>
      <c r="AL652" s="176"/>
      <c r="AM652" s="181" t="s">
        <v>511</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519</v>
      </c>
      <c r="AJ657" s="181"/>
      <c r="AK657" s="181"/>
      <c r="AL657" s="176"/>
      <c r="AM657" s="181" t="s">
        <v>515</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519</v>
      </c>
      <c r="AJ662" s="181"/>
      <c r="AK662" s="181"/>
      <c r="AL662" s="176"/>
      <c r="AM662" s="181" t="s">
        <v>511</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519</v>
      </c>
      <c r="AJ667" s="181"/>
      <c r="AK667" s="181"/>
      <c r="AL667" s="176"/>
      <c r="AM667" s="181" t="s">
        <v>511</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520</v>
      </c>
      <c r="AJ672" s="181"/>
      <c r="AK672" s="181"/>
      <c r="AL672" s="176"/>
      <c r="AM672" s="181" t="s">
        <v>511</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519</v>
      </c>
      <c r="AJ677" s="181"/>
      <c r="AK677" s="181"/>
      <c r="AL677" s="176"/>
      <c r="AM677" s="181" t="s">
        <v>517</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520</v>
      </c>
      <c r="AJ682" s="181"/>
      <c r="AK682" s="181"/>
      <c r="AL682" s="176"/>
      <c r="AM682" s="181" t="s">
        <v>515</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519</v>
      </c>
      <c r="AJ687" s="181"/>
      <c r="AK687" s="181"/>
      <c r="AL687" s="176"/>
      <c r="AM687" s="181" t="s">
        <v>511</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519</v>
      </c>
      <c r="AJ692" s="181"/>
      <c r="AK692" s="181"/>
      <c r="AL692" s="176"/>
      <c r="AM692" s="181" t="s">
        <v>516</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9.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568</v>
      </c>
      <c r="AE702" s="896"/>
      <c r="AF702" s="896"/>
      <c r="AG702" s="885" t="s">
        <v>604</v>
      </c>
      <c r="AH702" s="886"/>
      <c r="AI702" s="886"/>
      <c r="AJ702" s="886"/>
      <c r="AK702" s="886"/>
      <c r="AL702" s="886"/>
      <c r="AM702" s="886"/>
      <c r="AN702" s="886"/>
      <c r="AO702" s="886"/>
      <c r="AP702" s="886"/>
      <c r="AQ702" s="886"/>
      <c r="AR702" s="886"/>
      <c r="AS702" s="886"/>
      <c r="AT702" s="886"/>
      <c r="AU702" s="886"/>
      <c r="AV702" s="886"/>
      <c r="AW702" s="886"/>
      <c r="AX702" s="887"/>
    </row>
    <row r="703" spans="1:50" ht="42.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568</v>
      </c>
      <c r="AE703" s="155"/>
      <c r="AF703" s="155"/>
      <c r="AG703" s="664" t="s">
        <v>605</v>
      </c>
      <c r="AH703" s="665"/>
      <c r="AI703" s="665"/>
      <c r="AJ703" s="665"/>
      <c r="AK703" s="665"/>
      <c r="AL703" s="665"/>
      <c r="AM703" s="665"/>
      <c r="AN703" s="665"/>
      <c r="AO703" s="665"/>
      <c r="AP703" s="665"/>
      <c r="AQ703" s="665"/>
      <c r="AR703" s="665"/>
      <c r="AS703" s="665"/>
      <c r="AT703" s="665"/>
      <c r="AU703" s="665"/>
      <c r="AV703" s="665"/>
      <c r="AW703" s="665"/>
      <c r="AX703" s="666"/>
    </row>
    <row r="704" spans="1:50" ht="69.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568</v>
      </c>
      <c r="AE704" s="586"/>
      <c r="AF704" s="586"/>
      <c r="AG704" s="428" t="s">
        <v>606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568</v>
      </c>
      <c r="AE705" s="733"/>
      <c r="AF705" s="733"/>
      <c r="AG705" s="160" t="s">
        <v>607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498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66"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568</v>
      </c>
      <c r="AE708" s="668"/>
      <c r="AF708" s="668"/>
      <c r="AG708" s="526" t="s">
        <v>608</v>
      </c>
      <c r="AH708" s="527"/>
      <c r="AI708" s="527"/>
      <c r="AJ708" s="527"/>
      <c r="AK708" s="527"/>
      <c r="AL708" s="527"/>
      <c r="AM708" s="527"/>
      <c r="AN708" s="527"/>
      <c r="AO708" s="527"/>
      <c r="AP708" s="527"/>
      <c r="AQ708" s="527"/>
      <c r="AR708" s="527"/>
      <c r="AS708" s="527"/>
      <c r="AT708" s="527"/>
      <c r="AU708" s="527"/>
      <c r="AV708" s="527"/>
      <c r="AW708" s="527"/>
      <c r="AX708" s="528"/>
    </row>
    <row r="709" spans="1:50" ht="51.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568</v>
      </c>
      <c r="AE709" s="155"/>
      <c r="AF709" s="155"/>
      <c r="AG709" s="664" t="s">
        <v>609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568</v>
      </c>
      <c r="AE710" s="155"/>
      <c r="AF710" s="155"/>
      <c r="AG710" s="664" t="s">
        <v>569</v>
      </c>
      <c r="AH710" s="665"/>
      <c r="AI710" s="665"/>
      <c r="AJ710" s="665"/>
      <c r="AK710" s="665"/>
      <c r="AL710" s="665"/>
      <c r="AM710" s="665"/>
      <c r="AN710" s="665"/>
      <c r="AO710" s="665"/>
      <c r="AP710" s="665"/>
      <c r="AQ710" s="665"/>
      <c r="AR710" s="665"/>
      <c r="AS710" s="665"/>
      <c r="AT710" s="665"/>
      <c r="AU710" s="665"/>
      <c r="AV710" s="665"/>
      <c r="AW710" s="665"/>
      <c r="AX710" s="666"/>
    </row>
    <row r="711" spans="1:50" ht="40.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568</v>
      </c>
      <c r="AE711" s="155"/>
      <c r="AF711" s="155"/>
      <c r="AG711" s="664" t="s">
        <v>610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632</v>
      </c>
      <c r="AE712" s="586"/>
      <c r="AF712" s="586"/>
      <c r="AG712" s="594" t="s">
        <v>569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632</v>
      </c>
      <c r="AE713" s="155"/>
      <c r="AF713" s="156"/>
      <c r="AG713" s="664" t="s">
        <v>569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632</v>
      </c>
      <c r="AE714" s="592"/>
      <c r="AF714" s="593"/>
      <c r="AG714" s="689" t="s">
        <v>569</v>
      </c>
      <c r="AH714" s="690"/>
      <c r="AI714" s="690"/>
      <c r="AJ714" s="690"/>
      <c r="AK714" s="690"/>
      <c r="AL714" s="690"/>
      <c r="AM714" s="690"/>
      <c r="AN714" s="690"/>
      <c r="AO714" s="690"/>
      <c r="AP714" s="690"/>
      <c r="AQ714" s="690"/>
      <c r="AR714" s="690"/>
      <c r="AS714" s="690"/>
      <c r="AT714" s="690"/>
      <c r="AU714" s="690"/>
      <c r="AV714" s="690"/>
      <c r="AW714" s="690"/>
      <c r="AX714" s="691"/>
    </row>
    <row r="715" spans="1:50" ht="42" customHeight="1" x14ac:dyDescent="0.15">
      <c r="A715" s="621" t="s">
        <v>40</v>
      </c>
      <c r="B715" s="654"/>
      <c r="C715" s="659" t="s">
        <v>444</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568</v>
      </c>
      <c r="AE715" s="668"/>
      <c r="AF715" s="777"/>
      <c r="AG715" s="526" t="s">
        <v>611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568</v>
      </c>
      <c r="AE716" s="759"/>
      <c r="AF716" s="759"/>
      <c r="AG716" s="664" t="s">
        <v>612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568</v>
      </c>
      <c r="AE717" s="155"/>
      <c r="AF717" s="155"/>
      <c r="AG717" s="664" t="s">
        <v>613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568</v>
      </c>
      <c r="AE718" s="155"/>
      <c r="AF718" s="155"/>
      <c r="AG718" s="163" t="s">
        <v>614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632</v>
      </c>
      <c r="AE719" s="668"/>
      <c r="AF719" s="668"/>
      <c r="AG719" s="160" t="s">
        <v>578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459</v>
      </c>
      <c r="D720" s="933"/>
      <c r="E720" s="933"/>
      <c r="F720" s="936"/>
      <c r="G720" s="932" t="s">
        <v>460</v>
      </c>
      <c r="H720" s="933"/>
      <c r="I720" s="933"/>
      <c r="J720" s="933"/>
      <c r="K720" s="933"/>
      <c r="L720" s="933"/>
      <c r="M720" s="933"/>
      <c r="N720" s="932" t="s">
        <v>463</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684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663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4.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0"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3"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7" customHeight="1" thickBot="1" x14ac:dyDescent="0.2">
      <c r="A735" s="611" t="s">
        <v>689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541</v>
      </c>
      <c r="B737" s="124"/>
      <c r="C737" s="124"/>
      <c r="D737" s="125"/>
      <c r="E737" s="122" t="s">
        <v>569</v>
      </c>
      <c r="F737" s="122"/>
      <c r="G737" s="122"/>
      <c r="H737" s="122"/>
      <c r="I737" s="122"/>
      <c r="J737" s="122"/>
      <c r="K737" s="122"/>
      <c r="L737" s="122"/>
      <c r="M737" s="122"/>
      <c r="N737" s="101" t="s">
        <v>534</v>
      </c>
      <c r="O737" s="101"/>
      <c r="P737" s="101"/>
      <c r="Q737" s="101"/>
      <c r="R737" s="122" t="s">
        <v>569</v>
      </c>
      <c r="S737" s="122"/>
      <c r="T737" s="122"/>
      <c r="U737" s="122"/>
      <c r="V737" s="122"/>
      <c r="W737" s="122"/>
      <c r="X737" s="122"/>
      <c r="Y737" s="122"/>
      <c r="Z737" s="122"/>
      <c r="AA737" s="101" t="s">
        <v>533</v>
      </c>
      <c r="AB737" s="101"/>
      <c r="AC737" s="101"/>
      <c r="AD737" s="101"/>
      <c r="AE737" s="122" t="s">
        <v>569</v>
      </c>
      <c r="AF737" s="122"/>
      <c r="AG737" s="122"/>
      <c r="AH737" s="122"/>
      <c r="AI737" s="122"/>
      <c r="AJ737" s="122"/>
      <c r="AK737" s="122"/>
      <c r="AL737" s="122"/>
      <c r="AM737" s="122"/>
      <c r="AN737" s="101" t="s">
        <v>532</v>
      </c>
      <c r="AO737" s="101"/>
      <c r="AP737" s="101"/>
      <c r="AQ737" s="101"/>
      <c r="AR737" s="102" t="s">
        <v>569</v>
      </c>
      <c r="AS737" s="103"/>
      <c r="AT737" s="103"/>
      <c r="AU737" s="103"/>
      <c r="AV737" s="103"/>
      <c r="AW737" s="103"/>
      <c r="AX737" s="104"/>
      <c r="AY737" s="89"/>
      <c r="AZ737" s="89"/>
    </row>
    <row r="738" spans="1:52" ht="24.75" customHeight="1" x14ac:dyDescent="0.15">
      <c r="A738" s="123" t="s">
        <v>531</v>
      </c>
      <c r="B738" s="124"/>
      <c r="C738" s="124"/>
      <c r="D738" s="125"/>
      <c r="E738" s="122" t="s">
        <v>569</v>
      </c>
      <c r="F738" s="122"/>
      <c r="G738" s="122"/>
      <c r="H738" s="122"/>
      <c r="I738" s="122"/>
      <c r="J738" s="122"/>
      <c r="K738" s="122"/>
      <c r="L738" s="122"/>
      <c r="M738" s="122"/>
      <c r="N738" s="101" t="s">
        <v>530</v>
      </c>
      <c r="O738" s="101"/>
      <c r="P738" s="101"/>
      <c r="Q738" s="101"/>
      <c r="R738" s="122" t="s">
        <v>569</v>
      </c>
      <c r="S738" s="122"/>
      <c r="T738" s="122"/>
      <c r="U738" s="122"/>
      <c r="V738" s="122"/>
      <c r="W738" s="122"/>
      <c r="X738" s="122"/>
      <c r="Y738" s="122"/>
      <c r="Z738" s="122"/>
      <c r="AA738" s="101" t="s">
        <v>529</v>
      </c>
      <c r="AB738" s="101"/>
      <c r="AC738" s="101"/>
      <c r="AD738" s="101"/>
      <c r="AE738" s="122" t="s">
        <v>615</v>
      </c>
      <c r="AF738" s="122"/>
      <c r="AG738" s="122"/>
      <c r="AH738" s="122"/>
      <c r="AI738" s="122"/>
      <c r="AJ738" s="122"/>
      <c r="AK738" s="122"/>
      <c r="AL738" s="122"/>
      <c r="AM738" s="122"/>
      <c r="AN738" s="101" t="s">
        <v>525</v>
      </c>
      <c r="AO738" s="101"/>
      <c r="AP738" s="101"/>
      <c r="AQ738" s="101"/>
      <c r="AR738" s="102">
        <v>25</v>
      </c>
      <c r="AS738" s="103"/>
      <c r="AT738" s="103"/>
      <c r="AU738" s="103"/>
      <c r="AV738" s="103"/>
      <c r="AW738" s="103"/>
      <c r="AX738" s="104"/>
    </row>
    <row r="739" spans="1:52" ht="24.75" customHeight="1" thickBot="1" x14ac:dyDescent="0.2">
      <c r="A739" s="126" t="s">
        <v>521</v>
      </c>
      <c r="B739" s="127"/>
      <c r="C739" s="127"/>
      <c r="D739" s="128"/>
      <c r="E739" s="129" t="s">
        <v>616</v>
      </c>
      <c r="F739" s="117"/>
      <c r="G739" s="117"/>
      <c r="H739" s="93" t="str">
        <f>IF(E739="", "", "(")</f>
        <v>(</v>
      </c>
      <c r="I739" s="117" t="s">
        <v>542</v>
      </c>
      <c r="J739" s="117"/>
      <c r="K739" s="93" t="str">
        <f>IF(OR(I739="　", I739=""), "", "-")</f>
        <v>-</v>
      </c>
      <c r="L739" s="118">
        <v>308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501</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503</v>
      </c>
      <c r="B779" s="761"/>
      <c r="C779" s="761"/>
      <c r="D779" s="761"/>
      <c r="E779" s="761"/>
      <c r="F779" s="762"/>
      <c r="G779" s="439" t="s">
        <v>633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635</v>
      </c>
      <c r="H781" s="450"/>
      <c r="I781" s="450"/>
      <c r="J781" s="450"/>
      <c r="K781" s="451"/>
      <c r="L781" s="452" t="s">
        <v>638</v>
      </c>
      <c r="M781" s="453"/>
      <c r="N781" s="453"/>
      <c r="O781" s="453"/>
      <c r="P781" s="453"/>
      <c r="Q781" s="453"/>
      <c r="R781" s="453"/>
      <c r="S781" s="453"/>
      <c r="T781" s="453"/>
      <c r="U781" s="453"/>
      <c r="V781" s="453"/>
      <c r="W781" s="453"/>
      <c r="X781" s="454"/>
      <c r="Y781" s="455">
        <v>0.3</v>
      </c>
      <c r="Z781" s="456"/>
      <c r="AA781" s="456"/>
      <c r="AB781" s="557"/>
      <c r="AC781" s="449" t="s">
        <v>640</v>
      </c>
      <c r="AD781" s="450"/>
      <c r="AE781" s="450"/>
      <c r="AF781" s="450"/>
      <c r="AG781" s="451"/>
      <c r="AH781" s="452" t="s">
        <v>648</v>
      </c>
      <c r="AI781" s="453"/>
      <c r="AJ781" s="453"/>
      <c r="AK781" s="453"/>
      <c r="AL781" s="453"/>
      <c r="AM781" s="453"/>
      <c r="AN781" s="453"/>
      <c r="AO781" s="453"/>
      <c r="AP781" s="453"/>
      <c r="AQ781" s="453"/>
      <c r="AR781" s="453"/>
      <c r="AS781" s="453"/>
      <c r="AT781" s="454"/>
      <c r="AU781" s="455">
        <v>3.8359999999999999</v>
      </c>
      <c r="AV781" s="456"/>
      <c r="AW781" s="456"/>
      <c r="AX781" s="457"/>
    </row>
    <row r="782" spans="1:50" ht="24.75" customHeight="1" x14ac:dyDescent="0.15">
      <c r="A782" s="556"/>
      <c r="B782" s="763"/>
      <c r="C782" s="763"/>
      <c r="D782" s="763"/>
      <c r="E782" s="763"/>
      <c r="F782" s="764"/>
      <c r="G782" s="348" t="s">
        <v>644</v>
      </c>
      <c r="H782" s="349"/>
      <c r="I782" s="349"/>
      <c r="J782" s="349"/>
      <c r="K782" s="350"/>
      <c r="L782" s="401" t="s">
        <v>645</v>
      </c>
      <c r="M782" s="402"/>
      <c r="N782" s="402"/>
      <c r="O782" s="402"/>
      <c r="P782" s="402"/>
      <c r="Q782" s="402"/>
      <c r="R782" s="402"/>
      <c r="S782" s="402"/>
      <c r="T782" s="402"/>
      <c r="U782" s="402"/>
      <c r="V782" s="402"/>
      <c r="W782" s="402"/>
      <c r="X782" s="403"/>
      <c r="Y782" s="398">
        <v>0.3</v>
      </c>
      <c r="Z782" s="399"/>
      <c r="AA782" s="399"/>
      <c r="AB782" s="405"/>
      <c r="AC782" s="348" t="s">
        <v>636</v>
      </c>
      <c r="AD782" s="349"/>
      <c r="AE782" s="349"/>
      <c r="AF782" s="349"/>
      <c r="AG782" s="350"/>
      <c r="AH782" s="401" t="s">
        <v>641</v>
      </c>
      <c r="AI782" s="402"/>
      <c r="AJ782" s="402"/>
      <c r="AK782" s="402"/>
      <c r="AL782" s="402"/>
      <c r="AM782" s="402"/>
      <c r="AN782" s="402"/>
      <c r="AO782" s="402"/>
      <c r="AP782" s="402"/>
      <c r="AQ782" s="402"/>
      <c r="AR782" s="402"/>
      <c r="AS782" s="402"/>
      <c r="AT782" s="403"/>
      <c r="AU782" s="398">
        <v>0.05</v>
      </c>
      <c r="AV782" s="399"/>
      <c r="AW782" s="399"/>
      <c r="AX782" s="400"/>
    </row>
    <row r="783" spans="1:50" ht="24.75" customHeight="1" x14ac:dyDescent="0.15">
      <c r="A783" s="556"/>
      <c r="B783" s="763"/>
      <c r="C783" s="763"/>
      <c r="D783" s="763"/>
      <c r="E783" s="763"/>
      <c r="F783" s="764"/>
      <c r="G783" s="348" t="s">
        <v>642</v>
      </c>
      <c r="H783" s="349"/>
      <c r="I783" s="349"/>
      <c r="J783" s="349"/>
      <c r="K783" s="350"/>
      <c r="L783" s="401" t="s">
        <v>643</v>
      </c>
      <c r="M783" s="402"/>
      <c r="N783" s="402"/>
      <c r="O783" s="402"/>
      <c r="P783" s="402"/>
      <c r="Q783" s="402"/>
      <c r="R783" s="402"/>
      <c r="S783" s="402"/>
      <c r="T783" s="402"/>
      <c r="U783" s="402"/>
      <c r="V783" s="402"/>
      <c r="W783" s="402"/>
      <c r="X783" s="403"/>
      <c r="Y783" s="398">
        <v>0.2</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t="s">
        <v>647</v>
      </c>
      <c r="H784" s="349"/>
      <c r="I784" s="349"/>
      <c r="J784" s="349"/>
      <c r="K784" s="350"/>
      <c r="L784" s="401" t="s">
        <v>646</v>
      </c>
      <c r="M784" s="402"/>
      <c r="N784" s="402"/>
      <c r="O784" s="402"/>
      <c r="P784" s="402"/>
      <c r="Q784" s="402"/>
      <c r="R784" s="402"/>
      <c r="S784" s="402"/>
      <c r="T784" s="402"/>
      <c r="U784" s="402"/>
      <c r="V784" s="402"/>
      <c r="W784" s="402"/>
      <c r="X784" s="403"/>
      <c r="Y784" s="398">
        <v>0.1</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t="s">
        <v>637</v>
      </c>
      <c r="H785" s="349"/>
      <c r="I785" s="349"/>
      <c r="J785" s="349"/>
      <c r="K785" s="350"/>
      <c r="L785" s="401" t="s">
        <v>639</v>
      </c>
      <c r="M785" s="402"/>
      <c r="N785" s="402"/>
      <c r="O785" s="402"/>
      <c r="P785" s="402"/>
      <c r="Q785" s="402"/>
      <c r="R785" s="402"/>
      <c r="S785" s="402"/>
      <c r="T785" s="402"/>
      <c r="U785" s="402"/>
      <c r="V785" s="402"/>
      <c r="W785" s="402"/>
      <c r="X785" s="403"/>
      <c r="Y785" s="398">
        <v>0.02</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0.92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3.8859999999999997</v>
      </c>
      <c r="AV791" s="415"/>
      <c r="AW791" s="415"/>
      <c r="AX791" s="417"/>
    </row>
    <row r="792" spans="1:50" ht="24.75" customHeight="1" x14ac:dyDescent="0.15">
      <c r="A792" s="556"/>
      <c r="B792" s="763"/>
      <c r="C792" s="763"/>
      <c r="D792" s="763"/>
      <c r="E792" s="763"/>
      <c r="F792" s="764"/>
      <c r="G792" s="439" t="s">
        <v>669</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677</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670</v>
      </c>
      <c r="H794" s="450"/>
      <c r="I794" s="450"/>
      <c r="J794" s="450"/>
      <c r="K794" s="451"/>
      <c r="L794" s="452" t="s">
        <v>673</v>
      </c>
      <c r="M794" s="453"/>
      <c r="N794" s="453"/>
      <c r="O794" s="453"/>
      <c r="P794" s="453"/>
      <c r="Q794" s="453"/>
      <c r="R794" s="453"/>
      <c r="S794" s="453"/>
      <c r="T794" s="453"/>
      <c r="U794" s="453"/>
      <c r="V794" s="453"/>
      <c r="W794" s="453"/>
      <c r="X794" s="454"/>
      <c r="Y794" s="455">
        <v>1.4</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8" t="s">
        <v>671</v>
      </c>
      <c r="H795" s="349"/>
      <c r="I795" s="349"/>
      <c r="J795" s="349"/>
      <c r="K795" s="350"/>
      <c r="L795" s="401" t="s">
        <v>674</v>
      </c>
      <c r="M795" s="402"/>
      <c r="N795" s="402"/>
      <c r="O795" s="402"/>
      <c r="P795" s="402"/>
      <c r="Q795" s="402"/>
      <c r="R795" s="402"/>
      <c r="S795" s="402"/>
      <c r="T795" s="402"/>
      <c r="U795" s="402"/>
      <c r="V795" s="402"/>
      <c r="W795" s="402"/>
      <c r="X795" s="403"/>
      <c r="Y795" s="398">
        <v>1</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3"/>
      <c r="C796" s="763"/>
      <c r="D796" s="763"/>
      <c r="E796" s="763"/>
      <c r="F796" s="764"/>
      <c r="G796" s="348" t="s">
        <v>635</v>
      </c>
      <c r="H796" s="349"/>
      <c r="I796" s="349"/>
      <c r="J796" s="349"/>
      <c r="K796" s="350"/>
      <c r="L796" s="401" t="s">
        <v>638</v>
      </c>
      <c r="M796" s="402"/>
      <c r="N796" s="402"/>
      <c r="O796" s="402"/>
      <c r="P796" s="402"/>
      <c r="Q796" s="402"/>
      <c r="R796" s="402"/>
      <c r="S796" s="402"/>
      <c r="T796" s="402"/>
      <c r="U796" s="402"/>
      <c r="V796" s="402"/>
      <c r="W796" s="402"/>
      <c r="X796" s="403"/>
      <c r="Y796" s="398">
        <v>0.9</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6"/>
      <c r="B797" s="763"/>
      <c r="C797" s="763"/>
      <c r="D797" s="763"/>
      <c r="E797" s="763"/>
      <c r="F797" s="764"/>
      <c r="G797" s="348" t="s">
        <v>675</v>
      </c>
      <c r="H797" s="349"/>
      <c r="I797" s="349"/>
      <c r="J797" s="349"/>
      <c r="K797" s="350"/>
      <c r="L797" s="401" t="s">
        <v>638</v>
      </c>
      <c r="M797" s="402"/>
      <c r="N797" s="402"/>
      <c r="O797" s="402"/>
      <c r="P797" s="402"/>
      <c r="Q797" s="402"/>
      <c r="R797" s="402"/>
      <c r="S797" s="402"/>
      <c r="T797" s="402"/>
      <c r="U797" s="402"/>
      <c r="V797" s="402"/>
      <c r="W797" s="402"/>
      <c r="X797" s="403"/>
      <c r="Y797" s="398">
        <v>0.1</v>
      </c>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6"/>
      <c r="B798" s="763"/>
      <c r="C798" s="763"/>
      <c r="D798" s="763"/>
      <c r="E798" s="763"/>
      <c r="F798" s="764"/>
      <c r="G798" s="348" t="s">
        <v>672</v>
      </c>
      <c r="H798" s="349"/>
      <c r="I798" s="349"/>
      <c r="J798" s="349"/>
      <c r="K798" s="350"/>
      <c r="L798" s="401" t="s">
        <v>676</v>
      </c>
      <c r="M798" s="402"/>
      <c r="N798" s="402"/>
      <c r="O798" s="402"/>
      <c r="P798" s="402"/>
      <c r="Q798" s="402"/>
      <c r="R798" s="402"/>
      <c r="S798" s="402"/>
      <c r="T798" s="402"/>
      <c r="U798" s="402"/>
      <c r="V798" s="402"/>
      <c r="W798" s="402"/>
      <c r="X798" s="403"/>
      <c r="Y798" s="398">
        <v>0.3</v>
      </c>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3.6999999999999997</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678</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664</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x14ac:dyDescent="0.1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464</v>
      </c>
      <c r="AM831" s="956"/>
      <c r="AN831" s="956"/>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458</v>
      </c>
      <c r="AD836" s="277"/>
      <c r="AE836" s="277"/>
      <c r="AF836" s="277"/>
      <c r="AG836" s="277"/>
      <c r="AH836" s="344" t="s">
        <v>484</v>
      </c>
      <c r="AI836" s="346"/>
      <c r="AJ836" s="346"/>
      <c r="AK836" s="346"/>
      <c r="AL836" s="346" t="s">
        <v>21</v>
      </c>
      <c r="AM836" s="346"/>
      <c r="AN836" s="346"/>
      <c r="AO836" s="426"/>
      <c r="AP836" s="427" t="s">
        <v>420</v>
      </c>
      <c r="AQ836" s="427"/>
      <c r="AR836" s="427"/>
      <c r="AS836" s="427"/>
      <c r="AT836" s="427"/>
      <c r="AU836" s="427"/>
      <c r="AV836" s="427"/>
      <c r="AW836" s="427"/>
      <c r="AX836" s="427"/>
    </row>
    <row r="837" spans="1:50" ht="93" customHeight="1" x14ac:dyDescent="0.15">
      <c r="A837" s="404">
        <v>1</v>
      </c>
      <c r="B837" s="404">
        <v>1</v>
      </c>
      <c r="C837" s="424" t="s">
        <v>651</v>
      </c>
      <c r="D837" s="418"/>
      <c r="E837" s="418"/>
      <c r="F837" s="418"/>
      <c r="G837" s="418"/>
      <c r="H837" s="418"/>
      <c r="I837" s="418"/>
      <c r="J837" s="419">
        <v>4000020030007</v>
      </c>
      <c r="K837" s="420"/>
      <c r="L837" s="420"/>
      <c r="M837" s="420"/>
      <c r="N837" s="420"/>
      <c r="O837" s="420"/>
      <c r="P837" s="425" t="s">
        <v>652</v>
      </c>
      <c r="Q837" s="317"/>
      <c r="R837" s="317"/>
      <c r="S837" s="317"/>
      <c r="T837" s="317"/>
      <c r="U837" s="317"/>
      <c r="V837" s="317"/>
      <c r="W837" s="317"/>
      <c r="X837" s="317"/>
      <c r="Y837" s="318">
        <v>0.9</v>
      </c>
      <c r="Z837" s="319"/>
      <c r="AA837" s="319"/>
      <c r="AB837" s="320"/>
      <c r="AC837" s="328" t="s">
        <v>493</v>
      </c>
      <c r="AD837" s="423"/>
      <c r="AE837" s="423"/>
      <c r="AF837" s="423"/>
      <c r="AG837" s="423"/>
      <c r="AH837" s="421">
        <v>3</v>
      </c>
      <c r="AI837" s="422"/>
      <c r="AJ837" s="422"/>
      <c r="AK837" s="422"/>
      <c r="AL837" s="325">
        <v>100</v>
      </c>
      <c r="AM837" s="326"/>
      <c r="AN837" s="326"/>
      <c r="AO837" s="327"/>
      <c r="AP837" s="321" t="s">
        <v>679</v>
      </c>
      <c r="AQ837" s="321"/>
      <c r="AR837" s="321"/>
      <c r="AS837" s="321"/>
      <c r="AT837" s="321"/>
      <c r="AU837" s="321"/>
      <c r="AV837" s="321"/>
      <c r="AW837" s="321"/>
      <c r="AX837" s="321"/>
    </row>
    <row r="838" spans="1:50" ht="30" hidden="1" customHeight="1" x14ac:dyDescent="0.15">
      <c r="A838" s="404">
        <v>2</v>
      </c>
      <c r="B838" s="404">
        <v>1</v>
      </c>
      <c r="C838" s="424"/>
      <c r="D838" s="418"/>
      <c r="E838" s="418"/>
      <c r="F838" s="418"/>
      <c r="G838" s="418"/>
      <c r="H838" s="418"/>
      <c r="I838" s="418"/>
      <c r="J838" s="419"/>
      <c r="K838" s="420"/>
      <c r="L838" s="420"/>
      <c r="M838" s="420"/>
      <c r="N838" s="420"/>
      <c r="O838" s="420"/>
      <c r="P838" s="425"/>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458</v>
      </c>
      <c r="AD869" s="277"/>
      <c r="AE869" s="277"/>
      <c r="AF869" s="277"/>
      <c r="AG869" s="277"/>
      <c r="AH869" s="344" t="s">
        <v>484</v>
      </c>
      <c r="AI869" s="346"/>
      <c r="AJ869" s="346"/>
      <c r="AK869" s="346"/>
      <c r="AL869" s="346" t="s">
        <v>21</v>
      </c>
      <c r="AM869" s="346"/>
      <c r="AN869" s="346"/>
      <c r="AO869" s="426"/>
      <c r="AP869" s="427" t="s">
        <v>420</v>
      </c>
      <c r="AQ869" s="427"/>
      <c r="AR869" s="427"/>
      <c r="AS869" s="427"/>
      <c r="AT869" s="427"/>
      <c r="AU869" s="427"/>
      <c r="AV869" s="427"/>
      <c r="AW869" s="427"/>
      <c r="AX869" s="427"/>
    </row>
    <row r="870" spans="1:50" ht="101.25" customHeight="1" x14ac:dyDescent="0.15">
      <c r="A870" s="404">
        <v>1</v>
      </c>
      <c r="B870" s="404">
        <v>1</v>
      </c>
      <c r="C870" s="424" t="s">
        <v>649</v>
      </c>
      <c r="D870" s="418"/>
      <c r="E870" s="418"/>
      <c r="F870" s="418"/>
      <c r="G870" s="418"/>
      <c r="H870" s="418"/>
      <c r="I870" s="418"/>
      <c r="J870" s="419">
        <v>5000020212181</v>
      </c>
      <c r="K870" s="420"/>
      <c r="L870" s="420"/>
      <c r="M870" s="420"/>
      <c r="N870" s="420"/>
      <c r="O870" s="420"/>
      <c r="P870" s="425" t="s">
        <v>650</v>
      </c>
      <c r="Q870" s="317"/>
      <c r="R870" s="317"/>
      <c r="S870" s="317"/>
      <c r="T870" s="317"/>
      <c r="U870" s="317"/>
      <c r="V870" s="317"/>
      <c r="W870" s="317"/>
      <c r="X870" s="317"/>
      <c r="Y870" s="318">
        <v>3.9</v>
      </c>
      <c r="Z870" s="319"/>
      <c r="AA870" s="319"/>
      <c r="AB870" s="320"/>
      <c r="AC870" s="328" t="s">
        <v>493</v>
      </c>
      <c r="AD870" s="423"/>
      <c r="AE870" s="423"/>
      <c r="AF870" s="423"/>
      <c r="AG870" s="423"/>
      <c r="AH870" s="421">
        <v>3</v>
      </c>
      <c r="AI870" s="422"/>
      <c r="AJ870" s="422"/>
      <c r="AK870" s="422"/>
      <c r="AL870" s="325">
        <v>100</v>
      </c>
      <c r="AM870" s="326"/>
      <c r="AN870" s="326"/>
      <c r="AO870" s="327"/>
      <c r="AP870" s="321" t="s">
        <v>680</v>
      </c>
      <c r="AQ870" s="321"/>
      <c r="AR870" s="321"/>
      <c r="AS870" s="321"/>
      <c r="AT870" s="321"/>
      <c r="AU870" s="321"/>
      <c r="AV870" s="321"/>
      <c r="AW870" s="321"/>
      <c r="AX870" s="321"/>
    </row>
    <row r="871" spans="1:50" ht="93" customHeight="1" x14ac:dyDescent="0.15">
      <c r="A871" s="404">
        <v>2</v>
      </c>
      <c r="B871" s="404">
        <v>1</v>
      </c>
      <c r="C871" s="424" t="s">
        <v>665</v>
      </c>
      <c r="D871" s="418"/>
      <c r="E871" s="418"/>
      <c r="F871" s="418"/>
      <c r="G871" s="418"/>
      <c r="H871" s="418"/>
      <c r="I871" s="418"/>
      <c r="J871" s="419">
        <v>7000020250007</v>
      </c>
      <c r="K871" s="420"/>
      <c r="L871" s="420"/>
      <c r="M871" s="420"/>
      <c r="N871" s="420"/>
      <c r="O871" s="420"/>
      <c r="P871" s="425" t="s">
        <v>666</v>
      </c>
      <c r="Q871" s="317"/>
      <c r="R871" s="317"/>
      <c r="S871" s="317"/>
      <c r="T871" s="317"/>
      <c r="U871" s="317"/>
      <c r="V871" s="317"/>
      <c r="W871" s="317"/>
      <c r="X871" s="317"/>
      <c r="Y871" s="318">
        <v>2.2999999999999998</v>
      </c>
      <c r="Z871" s="319"/>
      <c r="AA871" s="319"/>
      <c r="AB871" s="320"/>
      <c r="AC871" s="328" t="s">
        <v>493</v>
      </c>
      <c r="AD871" s="328"/>
      <c r="AE871" s="328"/>
      <c r="AF871" s="328"/>
      <c r="AG871" s="328"/>
      <c r="AH871" s="421">
        <v>3</v>
      </c>
      <c r="AI871" s="422"/>
      <c r="AJ871" s="422"/>
      <c r="AK871" s="422"/>
      <c r="AL871" s="325">
        <v>100</v>
      </c>
      <c r="AM871" s="326"/>
      <c r="AN871" s="326"/>
      <c r="AO871" s="327"/>
      <c r="AP871" s="321" t="s">
        <v>680</v>
      </c>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458</v>
      </c>
      <c r="AD902" s="277"/>
      <c r="AE902" s="277"/>
      <c r="AF902" s="277"/>
      <c r="AG902" s="277"/>
      <c r="AH902" s="344" t="s">
        <v>484</v>
      </c>
      <c r="AI902" s="346"/>
      <c r="AJ902" s="346"/>
      <c r="AK902" s="346"/>
      <c r="AL902" s="346" t="s">
        <v>21</v>
      </c>
      <c r="AM902" s="346"/>
      <c r="AN902" s="346"/>
      <c r="AO902" s="426"/>
      <c r="AP902" s="427" t="s">
        <v>420</v>
      </c>
      <c r="AQ902" s="427"/>
      <c r="AR902" s="427"/>
      <c r="AS902" s="427"/>
      <c r="AT902" s="427"/>
      <c r="AU902" s="427"/>
      <c r="AV902" s="427"/>
      <c r="AW902" s="427"/>
      <c r="AX902" s="427"/>
    </row>
    <row r="903" spans="1:50" ht="99" customHeight="1" x14ac:dyDescent="0.15">
      <c r="A903" s="404">
        <v>1</v>
      </c>
      <c r="B903" s="404">
        <v>1</v>
      </c>
      <c r="C903" s="424" t="s">
        <v>654</v>
      </c>
      <c r="D903" s="418"/>
      <c r="E903" s="418"/>
      <c r="F903" s="418"/>
      <c r="G903" s="418"/>
      <c r="H903" s="418"/>
      <c r="I903" s="418"/>
      <c r="J903" s="419">
        <v>4010701026082</v>
      </c>
      <c r="K903" s="420"/>
      <c r="L903" s="420"/>
      <c r="M903" s="420"/>
      <c r="N903" s="420"/>
      <c r="O903" s="420"/>
      <c r="P903" s="425" t="s">
        <v>653</v>
      </c>
      <c r="Q903" s="317"/>
      <c r="R903" s="317"/>
      <c r="S903" s="317"/>
      <c r="T903" s="317"/>
      <c r="U903" s="317"/>
      <c r="V903" s="317"/>
      <c r="W903" s="317"/>
      <c r="X903" s="317"/>
      <c r="Y903" s="318">
        <v>3.8</v>
      </c>
      <c r="Z903" s="319"/>
      <c r="AA903" s="319"/>
      <c r="AB903" s="320"/>
      <c r="AC903" s="328" t="s">
        <v>494</v>
      </c>
      <c r="AD903" s="423"/>
      <c r="AE903" s="423"/>
      <c r="AF903" s="423"/>
      <c r="AG903" s="423"/>
      <c r="AH903" s="421">
        <v>1</v>
      </c>
      <c r="AI903" s="422"/>
      <c r="AJ903" s="422"/>
      <c r="AK903" s="422"/>
      <c r="AL903" s="325">
        <v>100</v>
      </c>
      <c r="AM903" s="326"/>
      <c r="AN903" s="326"/>
      <c r="AO903" s="327"/>
      <c r="AP903" s="321" t="s">
        <v>681</v>
      </c>
      <c r="AQ903" s="321"/>
      <c r="AR903" s="321"/>
      <c r="AS903" s="321"/>
      <c r="AT903" s="321"/>
      <c r="AU903" s="321"/>
      <c r="AV903" s="321"/>
      <c r="AW903" s="321"/>
      <c r="AX903" s="321"/>
    </row>
    <row r="904" spans="1:50" ht="99.75" customHeight="1" x14ac:dyDescent="0.15">
      <c r="A904" s="404">
        <v>2</v>
      </c>
      <c r="B904" s="404">
        <v>1</v>
      </c>
      <c r="C904" s="424" t="s">
        <v>667</v>
      </c>
      <c r="D904" s="418"/>
      <c r="E904" s="418"/>
      <c r="F904" s="418"/>
      <c r="G904" s="418"/>
      <c r="H904" s="418"/>
      <c r="I904" s="418"/>
      <c r="J904" s="419"/>
      <c r="K904" s="420"/>
      <c r="L904" s="420"/>
      <c r="M904" s="420"/>
      <c r="N904" s="420"/>
      <c r="O904" s="420"/>
      <c r="P904" s="425" t="s">
        <v>666</v>
      </c>
      <c r="Q904" s="317"/>
      <c r="R904" s="317"/>
      <c r="S904" s="317"/>
      <c r="T904" s="317"/>
      <c r="U904" s="317"/>
      <c r="V904" s="317"/>
      <c r="W904" s="317"/>
      <c r="X904" s="317"/>
      <c r="Y904" s="318">
        <v>2.1</v>
      </c>
      <c r="Z904" s="319"/>
      <c r="AA904" s="319"/>
      <c r="AB904" s="320"/>
      <c r="AC904" s="328" t="s">
        <v>494</v>
      </c>
      <c r="AD904" s="328"/>
      <c r="AE904" s="328"/>
      <c r="AF904" s="328"/>
      <c r="AG904" s="328"/>
      <c r="AH904" s="421">
        <v>1</v>
      </c>
      <c r="AI904" s="422"/>
      <c r="AJ904" s="422"/>
      <c r="AK904" s="422"/>
      <c r="AL904" s="325">
        <v>100</v>
      </c>
      <c r="AM904" s="326"/>
      <c r="AN904" s="326"/>
      <c r="AO904" s="327"/>
      <c r="AP904" s="321" t="s">
        <v>681</v>
      </c>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458</v>
      </c>
      <c r="AD935" s="277"/>
      <c r="AE935" s="277"/>
      <c r="AF935" s="277"/>
      <c r="AG935" s="277"/>
      <c r="AH935" s="344" t="s">
        <v>484</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24"/>
      <c r="D936" s="418"/>
      <c r="E936" s="418"/>
      <c r="F936" s="418"/>
      <c r="G936" s="418"/>
      <c r="H936" s="418"/>
      <c r="I936" s="418"/>
      <c r="J936" s="419"/>
      <c r="K936" s="420"/>
      <c r="L936" s="420"/>
      <c r="M936" s="420"/>
      <c r="N936" s="420"/>
      <c r="O936" s="420"/>
      <c r="P936" s="425"/>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458</v>
      </c>
      <c r="AD968" s="277"/>
      <c r="AE968" s="277"/>
      <c r="AF968" s="277"/>
      <c r="AG968" s="277"/>
      <c r="AH968" s="344" t="s">
        <v>484</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24"/>
      <c r="D969" s="418"/>
      <c r="E969" s="418"/>
      <c r="F969" s="418"/>
      <c r="G969" s="418"/>
      <c r="H969" s="418"/>
      <c r="I969" s="418"/>
      <c r="J969" s="419"/>
      <c r="K969" s="420"/>
      <c r="L969" s="420"/>
      <c r="M969" s="420"/>
      <c r="N969" s="420"/>
      <c r="O969" s="420"/>
      <c r="P969" s="425"/>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458</v>
      </c>
      <c r="AD1001" s="277"/>
      <c r="AE1001" s="277"/>
      <c r="AF1001" s="277"/>
      <c r="AG1001" s="277"/>
      <c r="AH1001" s="344" t="s">
        <v>484</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458</v>
      </c>
      <c r="AD1034" s="277"/>
      <c r="AE1034" s="277"/>
      <c r="AF1034" s="277"/>
      <c r="AG1034" s="277"/>
      <c r="AH1034" s="344" t="s">
        <v>484</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458</v>
      </c>
      <c r="AD1067" s="277"/>
      <c r="AE1067" s="277"/>
      <c r="AF1067" s="277"/>
      <c r="AG1067" s="277"/>
      <c r="AH1067" s="344" t="s">
        <v>484</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448</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464</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449</v>
      </c>
      <c r="AQ1101" s="427"/>
      <c r="AR1101" s="427"/>
      <c r="AS1101" s="427"/>
      <c r="AT1101" s="427"/>
      <c r="AU1101" s="427"/>
      <c r="AV1101" s="427"/>
      <c r="AW1101" s="427"/>
      <c r="AX1101" s="427"/>
    </row>
    <row r="1102" spans="1:50" ht="30" customHeight="1" x14ac:dyDescent="0.15">
      <c r="A1102" s="404">
        <v>1</v>
      </c>
      <c r="B1102" s="404">
        <v>1</v>
      </c>
      <c r="C1102" s="893"/>
      <c r="D1102" s="893"/>
      <c r="E1102" s="261" t="s">
        <v>564</v>
      </c>
      <c r="F1102" s="892"/>
      <c r="G1102" s="892"/>
      <c r="H1102" s="892"/>
      <c r="I1102" s="892"/>
      <c r="J1102" s="419" t="s">
        <v>565</v>
      </c>
      <c r="K1102" s="420"/>
      <c r="L1102" s="420"/>
      <c r="M1102" s="420"/>
      <c r="N1102" s="420"/>
      <c r="O1102" s="420"/>
      <c r="P1102" s="425" t="s">
        <v>564</v>
      </c>
      <c r="Q1102" s="317"/>
      <c r="R1102" s="317"/>
      <c r="S1102" s="317"/>
      <c r="T1102" s="317"/>
      <c r="U1102" s="317"/>
      <c r="V1102" s="317"/>
      <c r="W1102" s="317"/>
      <c r="X1102" s="317"/>
      <c r="Y1102" s="318" t="s">
        <v>566</v>
      </c>
      <c r="Z1102" s="319"/>
      <c r="AA1102" s="319"/>
      <c r="AB1102" s="320"/>
      <c r="AC1102" s="322"/>
      <c r="AD1102" s="322"/>
      <c r="AE1102" s="322"/>
      <c r="AF1102" s="322"/>
      <c r="AG1102" s="322"/>
      <c r="AH1102" s="323" t="s">
        <v>565</v>
      </c>
      <c r="AI1102" s="324"/>
      <c r="AJ1102" s="324"/>
      <c r="AK1102" s="324"/>
      <c r="AL1102" s="325" t="s">
        <v>567</v>
      </c>
      <c r="AM1102" s="326"/>
      <c r="AN1102" s="326"/>
      <c r="AO1102" s="327"/>
      <c r="AP1102" s="321" t="s">
        <v>564</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4" manualBreakCount="4">
    <brk id="79" max="49" man="1"/>
    <brk id="699" max="49" man="1"/>
    <brk id="735"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568</v>
      </c>
      <c r="M3" s="13" t="str">
        <f t="shared" ref="M3:M11" si="2">IF(L3="","",K3)</f>
        <v>文教及び科学振興</v>
      </c>
      <c r="N3" s="13" t="str">
        <f>IF(M3="",N2,IF(N2&lt;&gt;"",CONCATENATE(N2,"、",M3),M3))</f>
        <v>文教及び科学振興</v>
      </c>
      <c r="O3" s="13"/>
      <c r="P3" s="12" t="s">
        <v>191</v>
      </c>
      <c r="Q3" s="17" t="s">
        <v>568</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t="s">
        <v>568</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469</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548</v>
      </c>
      <c r="AF2" s="996"/>
      <c r="AG2" s="996"/>
      <c r="AH2" s="996"/>
      <c r="AI2" s="996" t="s">
        <v>545</v>
      </c>
      <c r="AJ2" s="996"/>
      <c r="AK2" s="996"/>
      <c r="AL2" s="996"/>
      <c r="AM2" s="996" t="s">
        <v>519</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497</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469</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549</v>
      </c>
      <c r="AF9" s="996"/>
      <c r="AG9" s="996"/>
      <c r="AH9" s="996"/>
      <c r="AI9" s="996" t="s">
        <v>545</v>
      </c>
      <c r="AJ9" s="996"/>
      <c r="AK9" s="996"/>
      <c r="AL9" s="996"/>
      <c r="AM9" s="996" t="s">
        <v>519</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497</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469</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548</v>
      </c>
      <c r="AF16" s="996"/>
      <c r="AG16" s="996"/>
      <c r="AH16" s="996"/>
      <c r="AI16" s="996" t="s">
        <v>546</v>
      </c>
      <c r="AJ16" s="996"/>
      <c r="AK16" s="996"/>
      <c r="AL16" s="996"/>
      <c r="AM16" s="996" t="s">
        <v>519</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497</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469</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550</v>
      </c>
      <c r="AF23" s="996"/>
      <c r="AG23" s="996"/>
      <c r="AH23" s="996"/>
      <c r="AI23" s="996" t="s">
        <v>545</v>
      </c>
      <c r="AJ23" s="996"/>
      <c r="AK23" s="996"/>
      <c r="AL23" s="996"/>
      <c r="AM23" s="996" t="s">
        <v>519</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497</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469</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548</v>
      </c>
      <c r="AF30" s="996"/>
      <c r="AG30" s="996"/>
      <c r="AH30" s="996"/>
      <c r="AI30" s="996" t="s">
        <v>545</v>
      </c>
      <c r="AJ30" s="996"/>
      <c r="AK30" s="996"/>
      <c r="AL30" s="996"/>
      <c r="AM30" s="996" t="s">
        <v>543</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497</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469</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550</v>
      </c>
      <c r="AF37" s="996"/>
      <c r="AG37" s="996"/>
      <c r="AH37" s="996"/>
      <c r="AI37" s="996" t="s">
        <v>547</v>
      </c>
      <c r="AJ37" s="996"/>
      <c r="AK37" s="996"/>
      <c r="AL37" s="996"/>
      <c r="AM37" s="996" t="s">
        <v>544</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497</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469</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548</v>
      </c>
      <c r="AF44" s="996"/>
      <c r="AG44" s="996"/>
      <c r="AH44" s="996"/>
      <c r="AI44" s="996" t="s">
        <v>545</v>
      </c>
      <c r="AJ44" s="996"/>
      <c r="AK44" s="996"/>
      <c r="AL44" s="996"/>
      <c r="AM44" s="996" t="s">
        <v>519</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497</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469</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548</v>
      </c>
      <c r="AF51" s="996"/>
      <c r="AG51" s="996"/>
      <c r="AH51" s="996"/>
      <c r="AI51" s="996" t="s">
        <v>545</v>
      </c>
      <c r="AJ51" s="996"/>
      <c r="AK51" s="996"/>
      <c r="AL51" s="996"/>
      <c r="AM51" s="996" t="s">
        <v>519</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497</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469</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548</v>
      </c>
      <c r="AF58" s="996"/>
      <c r="AG58" s="996"/>
      <c r="AH58" s="996"/>
      <c r="AI58" s="996" t="s">
        <v>545</v>
      </c>
      <c r="AJ58" s="996"/>
      <c r="AK58" s="996"/>
      <c r="AL58" s="996"/>
      <c r="AM58" s="996" t="s">
        <v>519</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497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469</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548</v>
      </c>
      <c r="AF65" s="996"/>
      <c r="AG65" s="996"/>
      <c r="AH65" s="996"/>
      <c r="AI65" s="996" t="s">
        <v>545</v>
      </c>
      <c r="AJ65" s="996"/>
      <c r="AK65" s="996"/>
      <c r="AL65" s="996"/>
      <c r="AM65" s="996" t="s">
        <v>519</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497</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483</v>
      </c>
      <c r="H2" s="440"/>
      <c r="I2" s="440"/>
      <c r="J2" s="440"/>
      <c r="K2" s="440"/>
      <c r="L2" s="440"/>
      <c r="M2" s="440"/>
      <c r="N2" s="440"/>
      <c r="O2" s="440"/>
      <c r="P2" s="440"/>
      <c r="Q2" s="440"/>
      <c r="R2" s="440"/>
      <c r="S2" s="440"/>
      <c r="T2" s="440"/>
      <c r="U2" s="440"/>
      <c r="V2" s="440"/>
      <c r="W2" s="440"/>
      <c r="X2" s="440"/>
      <c r="Y2" s="440"/>
      <c r="Z2" s="440"/>
      <c r="AA2" s="440"/>
      <c r="AB2" s="441"/>
      <c r="AC2" s="439" t="s">
        <v>485</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473</v>
      </c>
      <c r="Z3" s="345"/>
      <c r="AA3" s="345"/>
      <c r="AB3" s="345"/>
      <c r="AC3" s="277" t="s">
        <v>458</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473</v>
      </c>
      <c r="Z36" s="345"/>
      <c r="AA36" s="345"/>
      <c r="AB36" s="345"/>
      <c r="AC36" s="277" t="s">
        <v>458</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473</v>
      </c>
      <c r="Z69" s="345"/>
      <c r="AA69" s="345"/>
      <c r="AB69" s="345"/>
      <c r="AC69" s="277" t="s">
        <v>458</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473</v>
      </c>
      <c r="Z102" s="345"/>
      <c r="AA102" s="345"/>
      <c r="AB102" s="345"/>
      <c r="AC102" s="277" t="s">
        <v>458</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473</v>
      </c>
      <c r="Z135" s="345"/>
      <c r="AA135" s="345"/>
      <c r="AB135" s="345"/>
      <c r="AC135" s="277" t="s">
        <v>458</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473</v>
      </c>
      <c r="Z168" s="345"/>
      <c r="AA168" s="345"/>
      <c r="AB168" s="345"/>
      <c r="AC168" s="277" t="s">
        <v>458</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473</v>
      </c>
      <c r="Z201" s="345"/>
      <c r="AA201" s="345"/>
      <c r="AB201" s="345"/>
      <c r="AC201" s="277" t="s">
        <v>458</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473</v>
      </c>
      <c r="Z234" s="345"/>
      <c r="AA234" s="345"/>
      <c r="AB234" s="345"/>
      <c r="AC234" s="277" t="s">
        <v>458</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473</v>
      </c>
      <c r="Z267" s="345"/>
      <c r="AA267" s="345"/>
      <c r="AB267" s="345"/>
      <c r="AC267" s="277" t="s">
        <v>458</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473</v>
      </c>
      <c r="Z300" s="345"/>
      <c r="AA300" s="345"/>
      <c r="AB300" s="345"/>
      <c r="AC300" s="277" t="s">
        <v>458</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473</v>
      </c>
      <c r="Z333" s="345"/>
      <c r="AA333" s="345"/>
      <c r="AB333" s="345"/>
      <c r="AC333" s="277" t="s">
        <v>458</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473</v>
      </c>
      <c r="Z366" s="345"/>
      <c r="AA366" s="345"/>
      <c r="AB366" s="345"/>
      <c r="AC366" s="277" t="s">
        <v>458</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473</v>
      </c>
      <c r="Z399" s="345"/>
      <c r="AA399" s="345"/>
      <c r="AB399" s="345"/>
      <c r="AC399" s="277" t="s">
        <v>458</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473</v>
      </c>
      <c r="Z432" s="345"/>
      <c r="AA432" s="345"/>
      <c r="AB432" s="345"/>
      <c r="AC432" s="277" t="s">
        <v>458</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473</v>
      </c>
      <c r="Z465" s="345"/>
      <c r="AA465" s="345"/>
      <c r="AB465" s="345"/>
      <c r="AC465" s="277" t="s">
        <v>458</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473</v>
      </c>
      <c r="Z498" s="345"/>
      <c r="AA498" s="345"/>
      <c r="AB498" s="345"/>
      <c r="AC498" s="277" t="s">
        <v>458</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473</v>
      </c>
      <c r="Z531" s="345"/>
      <c r="AA531" s="345"/>
      <c r="AB531" s="345"/>
      <c r="AC531" s="277" t="s">
        <v>458</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473</v>
      </c>
      <c r="Z564" s="345"/>
      <c r="AA564" s="345"/>
      <c r="AB564" s="345"/>
      <c r="AC564" s="277" t="s">
        <v>458</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473</v>
      </c>
      <c r="Z597" s="345"/>
      <c r="AA597" s="345"/>
      <c r="AB597" s="345"/>
      <c r="AC597" s="277" t="s">
        <v>458</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473</v>
      </c>
      <c r="Z630" s="345"/>
      <c r="AA630" s="345"/>
      <c r="AB630" s="345"/>
      <c r="AC630" s="277" t="s">
        <v>458</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473</v>
      </c>
      <c r="Z663" s="345"/>
      <c r="AA663" s="345"/>
      <c r="AB663" s="345"/>
      <c r="AC663" s="277" t="s">
        <v>458</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473</v>
      </c>
      <c r="Z696" s="345"/>
      <c r="AA696" s="345"/>
      <c r="AB696" s="345"/>
      <c r="AC696" s="277" t="s">
        <v>458</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473</v>
      </c>
      <c r="Z729" s="345"/>
      <c r="AA729" s="345"/>
      <c r="AB729" s="345"/>
      <c r="AC729" s="277" t="s">
        <v>458</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473</v>
      </c>
      <c r="Z762" s="345"/>
      <c r="AA762" s="345"/>
      <c r="AB762" s="345"/>
      <c r="AC762" s="277" t="s">
        <v>458</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473</v>
      </c>
      <c r="Z795" s="345"/>
      <c r="AA795" s="345"/>
      <c r="AB795" s="345"/>
      <c r="AC795" s="277" t="s">
        <v>458</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473</v>
      </c>
      <c r="Z828" s="345"/>
      <c r="AA828" s="345"/>
      <c r="AB828" s="345"/>
      <c r="AC828" s="277" t="s">
        <v>458</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473</v>
      </c>
      <c r="Z861" s="345"/>
      <c r="AA861" s="345"/>
      <c r="AB861" s="345"/>
      <c r="AC861" s="277" t="s">
        <v>458</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473</v>
      </c>
      <c r="Z894" s="345"/>
      <c r="AA894" s="345"/>
      <c r="AB894" s="345"/>
      <c r="AC894" s="277" t="s">
        <v>458</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473</v>
      </c>
      <c r="Z927" s="345"/>
      <c r="AA927" s="345"/>
      <c r="AB927" s="345"/>
      <c r="AC927" s="277" t="s">
        <v>458</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473</v>
      </c>
      <c r="Z960" s="345"/>
      <c r="AA960" s="345"/>
      <c r="AB960" s="345"/>
      <c r="AC960" s="277" t="s">
        <v>458</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473</v>
      </c>
      <c r="Z993" s="345"/>
      <c r="AA993" s="345"/>
      <c r="AB993" s="345"/>
      <c r="AC993" s="277" t="s">
        <v>458</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473</v>
      </c>
      <c r="Z1026" s="345"/>
      <c r="AA1026" s="345"/>
      <c r="AB1026" s="345"/>
      <c r="AC1026" s="277" t="s">
        <v>458</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473</v>
      </c>
      <c r="Z1059" s="345"/>
      <c r="AA1059" s="345"/>
      <c r="AB1059" s="345"/>
      <c r="AC1059" s="277" t="s">
        <v>458</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473</v>
      </c>
      <c r="Z1092" s="345"/>
      <c r="AA1092" s="345"/>
      <c r="AB1092" s="345"/>
      <c r="AC1092" s="277" t="s">
        <v>458</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473</v>
      </c>
      <c r="Z1125" s="345"/>
      <c r="AA1125" s="345"/>
      <c r="AB1125" s="345"/>
      <c r="AC1125" s="277" t="s">
        <v>458</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473</v>
      </c>
      <c r="Z1158" s="345"/>
      <c r="AA1158" s="345"/>
      <c r="AB1158" s="345"/>
      <c r="AC1158" s="277" t="s">
        <v>458</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473</v>
      </c>
      <c r="Z1191" s="345"/>
      <c r="AA1191" s="345"/>
      <c r="AB1191" s="345"/>
      <c r="AC1191" s="277" t="s">
        <v>458</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473</v>
      </c>
      <c r="Z1224" s="345"/>
      <c r="AA1224" s="345"/>
      <c r="AB1224" s="345"/>
      <c r="AC1224" s="277" t="s">
        <v>458</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473</v>
      </c>
      <c r="Z1257" s="345"/>
      <c r="AA1257" s="345"/>
      <c r="AB1257" s="345"/>
      <c r="AC1257" s="277" t="s">
        <v>458</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473</v>
      </c>
      <c r="Z1290" s="345"/>
      <c r="AA1290" s="345"/>
      <c r="AB1290" s="345"/>
      <c r="AC1290" s="277" t="s">
        <v>458</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2019-06-11T09:05:10Z</cp:lastPrinted>
  <dcterms:created xsi:type="dcterms:W3CDTF">2012-03-13T00:50:25Z</dcterms:created>
  <dcterms:modified xsi:type="dcterms:W3CDTF">2019-07-09T00:38:54Z</dcterms:modified>
</cp:coreProperties>
</file>