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D89FD8B5-3522-4B81-811B-230356D14022}" xr6:coauthVersionLast="36" xr6:coauthVersionMax="36" xr10:uidLastSave="{00000000-0000-0000-0000-000000000000}"/>
  <bookViews>
    <workbookView xWindow="5160" yWindow="0" windowWidth="10590" windowHeight="763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<sst xmlns="http://schemas.openxmlformats.org/spreadsheetml/2006/main" count="2931" uniqueCount="671">
  <si>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</si>
  <si>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</si>
  <si>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</si>
  <si>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</si>
  <si>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</si>
  <si>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</si>
  <si>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</si>
  <si>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</si>
  <si>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</si>
  <si>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</si>
  <si>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</si>
  <si>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</si>
  <si>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</si>
  <si>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</si>
  <si>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</si>
  <si>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</si>
  <si>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</si>
  <si>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</si>
  <si>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</si>
  <si>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</si>
  <si>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</si>
  <si>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</si>
  <si>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</si>
  <si>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</si>
  <si>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</si>
  <si>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</si>
  <si>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</si>
  <si>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</si>
  <si>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</si>
  <si>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</si>
  <si>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</si>
  <si>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</si>
  <si>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</si>
  <si>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</si>
  <si>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</si>
  <si>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</si>
  <si>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</si>
  <si>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</si>
  <si>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</si>
  <si>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</si>
  <si>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</si>
  <si>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</si>
  <si>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</si>
  <si>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</si>
  <si>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</si>
  <si>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</si>
  <si>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</si>
  <si>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</si>
  <si>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</si>
  <si>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</si>
  <si>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</si>
  <si>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</si>
  <si>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</si>
  <si>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</si>
  <si>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</si>
  <si>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</si>
  <si>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</si>
  <si>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</si>
  <si>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</si>
  <si>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</si>
  <si>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</si>
  <si>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</si>
  <si>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</si>
  <si>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</si>
  <si>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</si>
  <si>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</si>
  <si>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</si>
  <si>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</si>
  <si>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</si>
  <si>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</si>
  <si>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</si>
  <si>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</si>
  <si>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</si>
  <si>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</si>
  <si>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</si>
  <si>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</si>
  <si>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</si>
  <si>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</si>
  <si>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</si>
  <si>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</si>
  <si>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</si>
  <si>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</si>
  <si>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</si>
  <si>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</si>
  <si>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</si>
  <si>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</si>
  <si>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</si>
  <si>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</si>
  <si>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</si>
  <si>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</si>
  <si>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</si>
  <si>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</si>
  <si>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</si>
  <si>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</si>
  <si>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</si>
  <si>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</si>
  <si>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</si>
  <si>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</si>
  <si>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</si>
  <si>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</si>
  <si>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</si>
  <si>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</si>
  <si>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</si>
  <si>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</si>
  <si>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</si>
  <si>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</si>
  <si>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</si>
  <si>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</si>
  <si>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</si>
  <si>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</si>
  <si>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</si>
  <si>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</si>
  <si>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</si>
  <si>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</si>
  <si>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</si>
  <si>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</si>
  <si>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</si>
  <si>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</si>
  <si>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</si>
  <si>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</si>
  <si>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</si>
  <si>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</si>
  <si>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</si>
  <si>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</si>
  <si>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</si>
  <si>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</si>
  <si>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</si>
  <si>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</si>
  <si>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</si>
  <si>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</si>
  <si>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</si>
  <si>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</si>
  <si>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</si>
  <si>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</si>
  <si>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</si>
  <si>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</si>
  <si>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</si>
  <si>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</si>
  <si>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</si>
  <si>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</si>
  <si>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</si>
  <si>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</si>
  <si>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</si>
  <si>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</si>
  <si>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</si>
  <si>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</si>
  <si>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</si>
  <si>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</si>
  <si>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</si>
  <si>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</si>
  <si>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</si>
  <si>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</si>
  <si>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</si>
  <si>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</si>
  <si>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</si>
  <si>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</si>
  <si>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</si>
  <si>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</si>
  <si>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</si>
  <si>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</si>
  <si>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</si>
  <si>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</si>
  <si>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</si>
  <si>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</si>
  <si>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</si>
  <si>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</si>
  <si>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</si>
  <si>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</si>
  <si>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</si>
  <si>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</si>
  <si>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</si>
  <si>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</si>
  <si>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</si>
  <si>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</si>
  <si>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</si>
  <si>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</si>
  <si>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</si>
  <si>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</si>
  <si>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</si>
  <si>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</si>
  <si>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</si>
  <si>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</si>
  <si>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</si>
  <si>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</si>
  <si>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</si>
  <si>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</si>
  <si>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</si>
  <si>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</si>
  <si>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</si>
  <si>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</si>
  <si>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</si>
  <si>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</si>
  <si>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</si>
  <si>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</si>
  <si>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</si>
  <si>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</si>
  <si>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</si>
  <si>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</si>
  <si>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</si>
  <si>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</si>
  <si>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</si>
  <si>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</si>
  <si>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</si>
  <si>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</si>
  <si>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</si>
  <si>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</si>
  <si>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</si>
  <si>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</si>
  <si>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</si>
  <si>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</si>
  <si>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</si>
  <si>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</si>
  <si>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</si>
  <si>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</si>
  <si>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</si>
  <si>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</si>
  <si>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</si>
  <si>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</si>
  <si>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</si>
  <si>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</si>
  <si>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</si>
  <si>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</si>
  <si>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</si>
  <si>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</si>
  <si>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</si>
  <si>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</si>
  <si>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</si>
  <si>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</si>
  <si>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</si>
  <si>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</si>
  <si>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</si>
  <si>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</si>
  <si>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</si>
  <si>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</si>
  <si>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</si>
  <si>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</si>
  <si>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</si>
  <si>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</si>
  <si>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</si>
  <si>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</si>
  <si>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</si>
  <si>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</si>
  <si>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</si>
  <si>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</si>
  <si>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</si>
  <si>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</si>
  <si>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</si>
  <si>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</si>
  <si>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</si>
  <si>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</si>
  <si>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</si>
  <si>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</si>
  <si>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</si>
  <si>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</si>
  <si>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</si>
  <si>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</si>
  <si>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</si>
  <si>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</si>
  <si>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</si>
  <si>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</si>
  <si>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</si>
  <si>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</si>
  <si>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</si>
  <si>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</si>
  <si>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</si>
  <si>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</si>
  <si>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</si>
  <si>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</si>
  <si>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</si>
  <si>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</si>
  <si>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</si>
  <si>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</si>
  <si>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</si>
  <si>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</si>
  <si>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</si>
  <si>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</si>
  <si>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</si>
  <si>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</si>
  <si>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</si>
  <si>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</si>
  <si>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</si>
  <si>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</si>
  <si>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</si>
  <si>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</si>
  <si>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</si>
  <si>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</si>
  <si>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</si>
  <si>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</si>
  <si>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</si>
  <si>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</si>
  <si>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</si>
  <si>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</si>
  <si>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</si>
  <si>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</si>
  <si>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</si>
  <si>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</si>
  <si>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</si>
  <si>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</si>
  <si>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</si>
  <si>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</si>
  <si>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</si>
  <si>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</si>
  <si>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</si>
  <si>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</si>
  <si>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</si>
  <si>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</si>
  <si>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</si>
  <si>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</si>
  <si>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</si>
  <si>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</si>
  <si>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</si>
  <si>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</si>
  <si>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</si>
  <si>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</si>
  <si>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</si>
  <si>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</si>
  <si>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</si>
  <si>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</si>
  <si>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</si>
  <si>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</si>
  <si>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</si>
  <si>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</si>
  <si>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</si>
  <si>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</si>
  <si>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</si>
  <si>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</si>
  <si>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</si>
  <si>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</si>
  <si>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</si>
  <si>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</si>
  <si>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</si>
  <si>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</si>
  <si>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</si>
  <si>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</si>
  <si>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</si>
  <si>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</si>
  <si>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</si>
  <si>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</si>
  <si>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</si>
  <si>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</si>
  <si>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</si>
  <si>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</si>
  <si>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</si>
  <si>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</si>
  <si>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</si>
  <si>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</si>
  <si>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</si>
  <si>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</si>
  <si>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</si>
  <si>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</si>
  <si>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</si>
  <si>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</si>
  <si>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</si>
  <si>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</si>
  <si>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</si>
  <si>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</si>
  <si>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</si>
  <si>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</si>
  <si>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</si>
  <si>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</si>
  <si>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</si>
  <si>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</si>
  <si>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</si>
  <si>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</si>
  <si>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</si>
  <si>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</si>
  <si>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</si>
  <si>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</si>
  <si>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</si>
  <si>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</si>
  <si>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</si>
  <si>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</si>
  <si>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</si>
  <si>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</si>
  <si>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</si>
  <si>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</si>
  <si>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</si>
  <si>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</si>
  <si>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</si>
  <si>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</si>
  <si>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</si>
  <si>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</si>
  <si>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</si>
  <si>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</si>
  <si>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</si>
  <si>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</si>
  <si>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</si>
  <si>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</si>
  <si>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</si>
  <si>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</si>
  <si>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</si>
  <si>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</si>
  <si>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</si>
  <si>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</si>
  <si>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</si>
  <si>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</si>
  <si>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</si>
  <si>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</si>
  <si>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</si>
  <si>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</si>
  <si>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</si>
  <si>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</si>
  <si>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</si>
  <si>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</si>
  <si>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</si>
  <si>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</si>
  <si>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</si>
  <si>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</si>
  <si>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</si>
  <si>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</si>
  <si>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</si>
  <si>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</si>
  <si>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</si>
  <si>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</si>
  <si>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</si>
  <si>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</si>
  <si>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</si>
  <si>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</si>
  <si>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</si>
  <si>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</si>
  <si>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</si>
  <si>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</si>
  <si>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</si>
  <si>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</si>
  <si>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</si>
  <si>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</si>
  <si>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</si>
  <si>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</si>
  <si>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</si>
  <si>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</si>
  <si>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</si>
  <si>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</si>
  <si>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</si>
  <si>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</si>
  <si>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</si>
  <si>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</si>
  <si>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</si>
  <si>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</si>
  <si>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</si>
  <si>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</si>
  <si>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</si>
  <si>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</si>
  <si>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</si>
  <si>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</si>
  <si>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</si>
  <si>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</si>
  <si>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</si>
  <si>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</si>
  <si>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</si>
  <si>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</si>
  <si>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</si>
  <si>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</si>
  <si>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</si>
  <si>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</si>
  <si>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</si>
  <si>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</si>
  <si>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</si>
  <si>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</si>
  <si>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</si>
  <si>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</si>
  <si>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</si>
  <si>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</si>
  <si>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</si>
  <si>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</si>
  <si>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</si>
  <si>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</si>
  <si>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</si>
  <si>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</si>
  <si>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</si>
  <si>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</si>
  <si>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</si>
  <si>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</si>
  <si>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</si>
  <si>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</si>
  <si>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</si>
  <si>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</si>
  <si>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</si>
  <si>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</si>
  <si>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</si>
  <si>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</si>
  <si>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</si>
  <si>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</si>
  <si>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</si>
  <si>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</si>
  <si>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</si>
  <si>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</si>
  <si>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</si>
  <si>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</si>
  <si>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</si>
  <si>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</si>
  <si>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</si>
  <si>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</si>
  <si>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</si>
  <si>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</si>
  <si>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</si>
  <si>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</si>
  <si>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</si>
  <si>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</si>
  <si>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</si>
  <si>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</si>
  <si>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</si>
  <si>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</si>
  <si>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</si>
  <si>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</si>
  <si>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</si>
  <si>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</si>
  <si>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</si>
  <si>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</si>
  <si>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</si>
  <si>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</si>
  <si>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</si>
  <si>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</si>
  <si>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</si>
  <si>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</si>
  <si>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</si>
  <si>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</si>
  <si>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</si>
  <si>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</si>
  <si>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</si>
  <si>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</si>
  <si>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</si>
  <si>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</si>
  <si>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</si>
  <si>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</si>
  <si>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</si>
  <si>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</si>
  <si>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</si>
  <si>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</si>
  <si>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</si>
  <si>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</si>
  <si>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</si>
  <si>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</si>
  <si>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</si>
  <si>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</si>
  <si>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</si>
  <si>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</si>
  <si>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</si>
  <si>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</si>
  <si>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</si>
  <si>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</si>
  <si>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</si>
  <si>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</si>
  <si>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</si>
  <si>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</si>
  <si>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</si>
  <si>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</si>
  <si>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</si>
  <si>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</si>
  <si>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</si>
  <si>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</si>
  <si>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</si>
  <si>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</si>
  <si>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</si>
  <si>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</si>
  <si>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</si>
  <si>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</si>
  <si>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</si>
  <si>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</si>
  <si>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</si>
  <si>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</si>
  <si>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</si>
  <si>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</si>
  <si>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</si>
  <si>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</si>
  <si>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</si>
  <si>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</si>
  <si>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</si>
  <si>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</si>
  <si>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</si>
  <si>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</si>
  <si>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</si>
  <si>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</si>
  <si>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</si>
  <si>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</si>
  <si>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平成２２年度</t>
    <phoneticPr fontId="5"/>
  </si>
  <si>
    <t>終了予定なし</t>
    <phoneticPr fontId="5"/>
  </si>
  <si>
    <t>スポーツ基本法第３条
（国の責務）
第三条　国は,前条の基本理念（以下「基本理念」という。）にのっとり,スポーツに関する施策を総合的に策定し,及び実施する責務を有する。</t>
    <phoneticPr fontId="5"/>
  </si>
  <si>
    <t>第２期スポーツ基本計画（平成29年3月24日策定）</t>
    <phoneticPr fontId="5"/>
  </si>
  <si>
    <t>-</t>
    <phoneticPr fontId="5"/>
  </si>
  <si>
    <t>-</t>
    <phoneticPr fontId="5"/>
  </si>
  <si>
    <t>-</t>
    <phoneticPr fontId="5"/>
  </si>
  <si>
    <t>情報処理業務庁費</t>
    <phoneticPr fontId="5"/>
  </si>
  <si>
    <t>スポーツ振興事業委託費</t>
  </si>
  <si>
    <t>職員旅費</t>
  </si>
  <si>
    <t>諸謝金</t>
  </si>
  <si>
    <t>委員等旅費</t>
  </si>
  <si>
    <t>％</t>
    <phoneticPr fontId="5"/>
  </si>
  <si>
    <t>調査研究の報告書数</t>
    <phoneticPr fontId="5"/>
  </si>
  <si>
    <t>報告書数</t>
    <phoneticPr fontId="5"/>
  </si>
  <si>
    <t>件</t>
    <phoneticPr fontId="5"/>
  </si>
  <si>
    <t>Webマガジンの記事数</t>
    <phoneticPr fontId="5"/>
  </si>
  <si>
    <t>記事数</t>
    <phoneticPr fontId="5"/>
  </si>
  <si>
    <t>件</t>
    <phoneticPr fontId="5"/>
  </si>
  <si>
    <t>支出実績　／　調査研究の実施件数　　　　　　　　　　　　　</t>
    <phoneticPr fontId="5"/>
  </si>
  <si>
    <t>百万円</t>
  </si>
  <si>
    <t>百万円</t>
    <phoneticPr fontId="5"/>
  </si>
  <si>
    <t>百万円/件</t>
    <phoneticPr fontId="5"/>
  </si>
  <si>
    <t>5.1/1</t>
    <phoneticPr fontId="5"/>
  </si>
  <si>
    <t>4.9/1</t>
    <phoneticPr fontId="5"/>
  </si>
  <si>
    <t>支出実績　／　記事数</t>
    <phoneticPr fontId="5"/>
  </si>
  <si>
    <t>百万円/件</t>
    <phoneticPr fontId="5"/>
  </si>
  <si>
    <t>7/13</t>
  </si>
  <si>
    <t>／　　　　　　　　　　　　　　</t>
    <phoneticPr fontId="5"/>
  </si>
  <si>
    <t>　　/</t>
    <phoneticPr fontId="5"/>
  </si>
  <si>
    <t>／　　　　　　　　　　　　　　</t>
    <phoneticPr fontId="5"/>
  </si>
  <si>
    <t>①成人のスポーツ実施率（週1回以上）</t>
    <phoneticPr fontId="5"/>
  </si>
  <si>
    <t>③成人のスポーツ未実施者（現在運動・スポーツをしておらず、今後もするつもりはない）の割合</t>
  </si>
  <si>
    <t>②成人のスポーツ実施率（週3回以上）</t>
  </si>
  <si>
    <t>-</t>
    <phoneticPr fontId="5"/>
  </si>
  <si>
    <t>（調査・広報）委託契約額については、事業経費の費目・使途の内容を厳正に審査し、決定している。</t>
    <phoneticPr fontId="5"/>
  </si>
  <si>
    <t>（調査）費目・使途の内容を厳正に審査している。
（広報）予定価格算出時に単位当たりコストの削減に努めている。</t>
    <phoneticPr fontId="5"/>
  </si>
  <si>
    <t>－</t>
    <phoneticPr fontId="5"/>
  </si>
  <si>
    <t>（調査・広報）委託契約及び委託費の額の確定手続に当たっては、事業経費の費目・使途の内容を厳正に審査するなど、その必要性について適切にチェックを行っている。</t>
    <phoneticPr fontId="5"/>
  </si>
  <si>
    <t>－</t>
    <phoneticPr fontId="5"/>
  </si>
  <si>
    <t>（調査）委託費の額の確定において、費目・使途の内容を厳正に審査するなど適正にチェックを行っている。
（広報）費目単価を示し、委託先で使用している単価と比べて安い方を使用するなどコストの削減に努めている。</t>
    <phoneticPr fontId="5"/>
  </si>
  <si>
    <t>（調査）支出（委託）先で事業の効率化を図るなど、低コストで事業を実施している。
（広報）総合評価落札方式にて実効性の高い業者を選定し、効果的な取組になるよう実施している。</t>
    <phoneticPr fontId="5"/>
  </si>
  <si>
    <t>（調査・広報）活動実績はほぼ見込みにあったものとなっている。</t>
    <phoneticPr fontId="5"/>
  </si>
  <si>
    <t>-</t>
    <phoneticPr fontId="5"/>
  </si>
  <si>
    <t>0352</t>
    <phoneticPr fontId="5"/>
  </si>
  <si>
    <t>0376</t>
    <phoneticPr fontId="5"/>
  </si>
  <si>
    <t>0337</t>
    <phoneticPr fontId="5"/>
  </si>
  <si>
    <t>0329</t>
    <phoneticPr fontId="5"/>
  </si>
  <si>
    <t>0317</t>
    <phoneticPr fontId="5"/>
  </si>
  <si>
    <t>0301</t>
    <phoneticPr fontId="5"/>
  </si>
  <si>
    <t>11　スポーツの振興</t>
    <phoneticPr fontId="5"/>
  </si>
  <si>
    <t>11-1 スポーツを「する」「みる」「ささえる」スポーツ参画人口の拡大と、そのための人材育成・場の充実</t>
    <phoneticPr fontId="5"/>
  </si>
  <si>
    <t>スポーツ政策の基礎的調査及び広報活動の実施</t>
    <phoneticPr fontId="5"/>
  </si>
  <si>
    <t>スポーツ庁</t>
    <phoneticPr fontId="5"/>
  </si>
  <si>
    <t>政策課</t>
    <phoneticPr fontId="5"/>
  </si>
  <si>
    <t>3.2/1</t>
    <phoneticPr fontId="5"/>
  </si>
  <si>
    <t>無</t>
  </si>
  <si>
    <t>‐</t>
  </si>
  <si>
    <t>人件費</t>
    <rPh sb="0" eb="3">
      <t>ジンケンヒ</t>
    </rPh>
    <phoneticPr fontId="5"/>
  </si>
  <si>
    <t>（調査）本事業において取り組むスポーツを通じた子供の運動習慣促進は、スポーツ基本計画において、国による取組の必要性が明記されるなど、政策の優先度の高い事業である。
（広報）スポーツ庁が推進する政策や統計データ、最新の動向・事例などを、Web上で広くわかりやすく発信し、スポーツ行政に対する国民の関心を集めるとともに、理解を深めることは、社会のニーズを反映している。</t>
    <rPh sb="23" eb="25">
      <t>コドモ</t>
    </rPh>
    <rPh sb="26" eb="30">
      <t>ウンドウシュウカン</t>
    </rPh>
    <rPh sb="30" eb="32">
      <t>ソクシン</t>
    </rPh>
    <phoneticPr fontId="5"/>
  </si>
  <si>
    <t>（調査）子供の体力向上のためには幼児期から小学校低学年期に多様な動きを獲得することが重要であり、また子供の頃の運動習慣は成人以降の運動実施率にも正の影響を与える。したがってこの事業は政策目的の達成手段として必要かつ適切と言える。
（広報）国の政策をわかりやすく広報することは、スポーツを「する」「みる」「ささえる」スポーツ参画人口の拡大と、そのための人材育成・場の充実等に必要な事業である。</t>
    <phoneticPr fontId="5"/>
  </si>
  <si>
    <t>（調査）子供へのスポーツ普及のためのノウハウの蓄積に寄与し、促進要因を調査し、スポーツ参画人口の拡大に必要な対応策が積極的に提案されている。</t>
    <phoneticPr fontId="5"/>
  </si>
  <si>
    <t>（調査）作成された報告書は、次年度の子供の運動習慣アップ支援事業計画の基礎資料として活用されている。
（広報）スポーツ庁のHPに記事を掲載している。</t>
    <rPh sb="28" eb="30">
      <t>シエン</t>
    </rPh>
    <phoneticPr fontId="5"/>
  </si>
  <si>
    <t>B.株式会社　矢野経済研究所</t>
    <phoneticPr fontId="5"/>
  </si>
  <si>
    <t>株式会社　矢野経済研究</t>
    <rPh sb="0" eb="2">
      <t>カブシキ</t>
    </rPh>
    <rPh sb="2" eb="4">
      <t>カイシャ</t>
    </rPh>
    <rPh sb="5" eb="11">
      <t>ヤノケイザイケンキュウ</t>
    </rPh>
    <phoneticPr fontId="5"/>
  </si>
  <si>
    <t>幼児期の運動習慣向上好事例調査</t>
    <phoneticPr fontId="5"/>
  </si>
  <si>
    <t>【報告書】
・幼児期の運動習慣向上好事例調査（平成30年度）
【関連する法令・計画】
・スポーツ基本法
http://www.mext.go.jp/a_menu/sports/kihonhou/index.htm
・スポーツ基本計画
http://www.mext.go.jp/prev_sports/comp/a_menu/sports/micro_detail/__icsFiles/afieldfile/2017/03/23/1383656_002.pdf</t>
    <rPh sb="7" eb="10">
      <t>ヨウジキ</t>
    </rPh>
    <rPh sb="11" eb="13">
      <t>ウンドウ</t>
    </rPh>
    <rPh sb="13" eb="15">
      <t>シュウカン</t>
    </rPh>
    <rPh sb="15" eb="17">
      <t>コウジョウ</t>
    </rPh>
    <rPh sb="17" eb="18">
      <t>コウ</t>
    </rPh>
    <rPh sb="18" eb="20">
      <t>ジレイ</t>
    </rPh>
    <rPh sb="20" eb="22">
      <t>チョウサ</t>
    </rPh>
    <phoneticPr fontId="5"/>
  </si>
  <si>
    <t>旅費</t>
    <rPh sb="0" eb="2">
      <t>リョヒ</t>
    </rPh>
    <phoneticPr fontId="5"/>
  </si>
  <si>
    <t>賃金</t>
    <rPh sb="0" eb="2">
      <t>チンギン</t>
    </rPh>
    <phoneticPr fontId="5"/>
  </si>
  <si>
    <t>雑役務費</t>
    <rPh sb="0" eb="1">
      <t>ザツ</t>
    </rPh>
    <rPh sb="1" eb="4">
      <t>エキムヒ</t>
    </rPh>
    <phoneticPr fontId="5"/>
  </si>
  <si>
    <t>印刷製本費</t>
    <rPh sb="0" eb="2">
      <t>インサツ</t>
    </rPh>
    <rPh sb="2" eb="4">
      <t>セイホン</t>
    </rPh>
    <rPh sb="4" eb="5">
      <t>ヒ</t>
    </rPh>
    <phoneticPr fontId="5"/>
  </si>
  <si>
    <t>その他</t>
    <rPh sb="2" eb="3">
      <t>タ</t>
    </rPh>
    <phoneticPr fontId="5"/>
  </si>
  <si>
    <t>一般管理費、消費税相当額</t>
    <rPh sb="0" eb="2">
      <t>イッパン</t>
    </rPh>
    <rPh sb="2" eb="5">
      <t>カンリヒ</t>
    </rPh>
    <rPh sb="6" eb="9">
      <t>ショウヒゼイ</t>
    </rPh>
    <rPh sb="9" eb="11">
      <t>ソウトウ</t>
    </rPh>
    <rPh sb="11" eb="12">
      <t>ガク</t>
    </rPh>
    <phoneticPr fontId="5"/>
  </si>
  <si>
    <t>-</t>
    <phoneticPr fontId="5"/>
  </si>
  <si>
    <t xml:space="preserve">国内外の地域・現場におけるスポーツ施策・行政体制・予算等に関するデータの整備や、政策や社会の要請に応える理論的・実証的研究など、我が国のスポーツ政策の企画立案の基盤を強化するための調査研究を実施し、海外や地域・現場などにおけるスポーツ振興施策の最近の状況を適切に踏まえた、効果的・効率的かつ戦略的なスポーツ政策の企画立案に資することを目的とする。
</t>
    <phoneticPr fontId="5"/>
  </si>
  <si>
    <t>毎年度テーマを変えて上記に記載しているような調査研究を実施しており、平成30年度は、幼児期運動指針等を踏まえた運動プログラムやプレイリーダーを効果的に活用した幼児期の子供達の運動習慣の向上に寄与している好事例の調査を行った。</t>
    <phoneticPr fontId="5"/>
  </si>
  <si>
    <t>（調査）関係省庁と連携を図り、スポーツを通じた子供の運動習慣促進を図ることは、国民のスポーツ参画を促進するための重要な方針等となることから、国が主導して実施する必要がある。
（広報）国の政策の広報であるため、地方自治体、民間に委ねることはできない。</t>
    <phoneticPr fontId="5"/>
  </si>
  <si>
    <t>調査員旅費</t>
    <rPh sb="0" eb="2">
      <t>チョウサ</t>
    </rPh>
    <rPh sb="2" eb="3">
      <t>イン</t>
    </rPh>
    <rPh sb="3" eb="5">
      <t>リョヒ</t>
    </rPh>
    <phoneticPr fontId="5"/>
  </si>
  <si>
    <t>子供（小学校低学年）の運動実施率（週3日以上）の向上　　　※H30年度調査は、R元年10月に公表</t>
    <phoneticPr fontId="5"/>
  </si>
  <si>
    <t>小学校低学年（6～8歳）の運動実施状況が週3日以上と答えた者の割合</t>
    <phoneticPr fontId="5"/>
  </si>
  <si>
    <t>体力・運動能力調査</t>
    <phoneticPr fontId="5"/>
  </si>
  <si>
    <t>-</t>
    <phoneticPr fontId="5"/>
  </si>
  <si>
    <t>政策課長　茂里毅</t>
    <rPh sb="5" eb="7">
      <t>モリ</t>
    </rPh>
    <rPh sb="7" eb="8">
      <t>ツヨシ</t>
    </rPh>
    <phoneticPr fontId="5"/>
  </si>
  <si>
    <t>-</t>
    <phoneticPr fontId="5"/>
  </si>
  <si>
    <t>-</t>
    <phoneticPr fontId="5"/>
  </si>
  <si>
    <t>-</t>
    <phoneticPr fontId="5"/>
  </si>
  <si>
    <t>-</t>
    <phoneticPr fontId="5"/>
  </si>
  <si>
    <t>（調査）本事業において取り組むスポーツを通じた子供の運動習慣促進は、スポーツ基本計画において、国による取組の必要性が明記されるなど、政策の優先度の高い事業である。
（広報）本事業の契約相手方の選定に当たっては、公平性、透明性及び競争性の確保の観点から総合評価落札方式を採用しており、限られた予算の中で効果的に事業を行うことができるよう、毎年コストの削減に努めている。</t>
    <rPh sb="83" eb="85">
      <t>コウホウ</t>
    </rPh>
    <rPh sb="86" eb="87">
      <t>ホン</t>
    </rPh>
    <rPh sb="87" eb="89">
      <t>ジギョウ</t>
    </rPh>
    <rPh sb="90" eb="92">
      <t>ケイヤク</t>
    </rPh>
    <rPh sb="92" eb="94">
      <t>アイテ</t>
    </rPh>
    <rPh sb="94" eb="95">
      <t>ガタ</t>
    </rPh>
    <rPh sb="96" eb="98">
      <t>センテイ</t>
    </rPh>
    <rPh sb="99" eb="100">
      <t>ア</t>
    </rPh>
    <rPh sb="105" eb="108">
      <t>コウヘイセイ</t>
    </rPh>
    <rPh sb="109" eb="112">
      <t>トウメイセイ</t>
    </rPh>
    <rPh sb="112" eb="113">
      <t>オヨ</t>
    </rPh>
    <rPh sb="114" eb="117">
      <t>キョウソウセイ</t>
    </rPh>
    <rPh sb="118" eb="120">
      <t>カクホ</t>
    </rPh>
    <rPh sb="121" eb="123">
      <t>カンテン</t>
    </rPh>
    <rPh sb="125" eb="127">
      <t>ソウゴウ</t>
    </rPh>
    <rPh sb="127" eb="129">
      <t>ヒョウカ</t>
    </rPh>
    <rPh sb="129" eb="131">
      <t>ラクサツ</t>
    </rPh>
    <rPh sb="131" eb="133">
      <t>ホウシキ</t>
    </rPh>
    <rPh sb="134" eb="136">
      <t>サイヨウ</t>
    </rPh>
    <rPh sb="141" eb="142">
      <t>カギ</t>
    </rPh>
    <rPh sb="145" eb="147">
      <t>ヨサン</t>
    </rPh>
    <rPh sb="148" eb="149">
      <t>ナカ</t>
    </rPh>
    <rPh sb="150" eb="153">
      <t>コウカテキ</t>
    </rPh>
    <rPh sb="154" eb="156">
      <t>ジギョウ</t>
    </rPh>
    <rPh sb="157" eb="158">
      <t>オコナ</t>
    </rPh>
    <rPh sb="168" eb="170">
      <t>マイトシ</t>
    </rPh>
    <rPh sb="174" eb="176">
      <t>サクゲン</t>
    </rPh>
    <rPh sb="177" eb="178">
      <t>ツト</t>
    </rPh>
    <phoneticPr fontId="5"/>
  </si>
  <si>
    <t>10/30</t>
    <phoneticPr fontId="5"/>
  </si>
  <si>
    <t>A.ブランディングテクノロジー　株式会社</t>
    <rPh sb="16" eb="20">
      <t>カブシキガイシャ</t>
    </rPh>
    <phoneticPr fontId="5"/>
  </si>
  <si>
    <t>雑役務費</t>
    <rPh sb="0" eb="1">
      <t>ザツ</t>
    </rPh>
    <rPh sb="1" eb="4">
      <t>エキムヒ</t>
    </rPh>
    <phoneticPr fontId="5"/>
  </si>
  <si>
    <t>サイト運用・保守、記事・動画製作</t>
    <rPh sb="3" eb="5">
      <t>ウンヨウ</t>
    </rPh>
    <rPh sb="6" eb="8">
      <t>ホシュ</t>
    </rPh>
    <rPh sb="9" eb="11">
      <t>キジ</t>
    </rPh>
    <rPh sb="12" eb="14">
      <t>ドウガ</t>
    </rPh>
    <rPh sb="14" eb="16">
      <t>セイサク</t>
    </rPh>
    <phoneticPr fontId="5"/>
  </si>
  <si>
    <t>ブランディングテクノロジー株式会社</t>
    <rPh sb="13" eb="17">
      <t>カブシキガイシャ</t>
    </rPh>
    <phoneticPr fontId="5"/>
  </si>
  <si>
    <t>WEB広報誌サイトの運用等及び広報素材作成業務</t>
    <rPh sb="3" eb="6">
      <t>コウホウシ</t>
    </rPh>
    <rPh sb="10" eb="12">
      <t>ウンヨウ</t>
    </rPh>
    <rPh sb="12" eb="13">
      <t>トウ</t>
    </rPh>
    <rPh sb="13" eb="14">
      <t>オヨ</t>
    </rPh>
    <rPh sb="15" eb="17">
      <t>コウホウ</t>
    </rPh>
    <rPh sb="17" eb="19">
      <t>ソザイ</t>
    </rPh>
    <rPh sb="19" eb="21">
      <t>サクセイ</t>
    </rPh>
    <rPh sb="21" eb="23">
      <t>ギョウム</t>
    </rPh>
    <phoneticPr fontId="5"/>
  </si>
  <si>
    <t>（調査）一般競争契約（総合評価）により企業から出された企画提案書を精査し、支出先の選定を行った。
（広報）支出先の選定に当たっては、一般競争入札（総合評価）で、競争性を確保し業者を選定している。</t>
    <rPh sb="4" eb="6">
      <t>イッパン</t>
    </rPh>
    <rPh sb="6" eb="8">
      <t>キョウソウ</t>
    </rPh>
    <rPh sb="8" eb="10">
      <t>ケイヤク</t>
    </rPh>
    <rPh sb="11" eb="15">
      <t>ソウゴウヒョウカ</t>
    </rPh>
    <phoneticPr fontId="5"/>
  </si>
  <si>
    <t>（調査）本事業の実施に当たっては、先進事例の収集や有識者等へのヒアリングにより、効率的にアンケート調査を実施するなどコスト削減を図ることが重要である。また、委託事業の実施に当たっては、申請内容等について効果的・効率的に執行されるよう精査するとともに、額の確定時においても、実績報告書等において内容を精査することが重要である。
（広報）引き続き、一般競争入札により競争性の確保、コスト縮減を図るとともに、事業者への公募の周知を行い、限られた予算の中でより効果的に成果の創出が図られるよう、努める。</t>
    <rPh sb="1" eb="3">
      <t>チョウサ</t>
    </rPh>
    <rPh sb="4" eb="5">
      <t>ホン</t>
    </rPh>
    <rPh sb="5" eb="7">
      <t>ジギョウ</t>
    </rPh>
    <rPh sb="8" eb="10">
      <t>ジッシ</t>
    </rPh>
    <rPh sb="11" eb="12">
      <t>ア</t>
    </rPh>
    <rPh sb="17" eb="19">
      <t>センシン</t>
    </rPh>
    <rPh sb="19" eb="21">
      <t>ジレイ</t>
    </rPh>
    <rPh sb="22" eb="24">
      <t>シュウシュウ</t>
    </rPh>
    <rPh sb="25" eb="28">
      <t>ユウシキシャ</t>
    </rPh>
    <rPh sb="28" eb="29">
      <t>トウ</t>
    </rPh>
    <rPh sb="40" eb="43">
      <t>コウリツテキ</t>
    </rPh>
    <rPh sb="49" eb="51">
      <t>チョウサ</t>
    </rPh>
    <rPh sb="52" eb="54">
      <t>ジッシ</t>
    </rPh>
    <rPh sb="61" eb="63">
      <t>サクゲン</t>
    </rPh>
    <rPh sb="64" eb="65">
      <t>ハカ</t>
    </rPh>
    <rPh sb="69" eb="71">
      <t>ジュウヨウ</t>
    </rPh>
    <rPh sb="78" eb="80">
      <t>イタク</t>
    </rPh>
    <rPh sb="80" eb="82">
      <t>ジギョウ</t>
    </rPh>
    <rPh sb="83" eb="85">
      <t>ジッシ</t>
    </rPh>
    <rPh sb="86" eb="87">
      <t>ア</t>
    </rPh>
    <rPh sb="92" eb="94">
      <t>シンセイ</t>
    </rPh>
    <rPh sb="94" eb="96">
      <t>ナイヨウ</t>
    </rPh>
    <rPh sb="96" eb="97">
      <t>トウ</t>
    </rPh>
    <rPh sb="101" eb="104">
      <t>コウカテキ</t>
    </rPh>
    <rPh sb="105" eb="108">
      <t>コウリツテキ</t>
    </rPh>
    <rPh sb="109" eb="111">
      <t>シッコウ</t>
    </rPh>
    <rPh sb="116" eb="118">
      <t>セイサ</t>
    </rPh>
    <rPh sb="125" eb="126">
      <t>ガク</t>
    </rPh>
    <rPh sb="127" eb="129">
      <t>カクテイ</t>
    </rPh>
    <rPh sb="129" eb="130">
      <t>ジ</t>
    </rPh>
    <rPh sb="136" eb="138">
      <t>ジッセキ</t>
    </rPh>
    <rPh sb="138" eb="141">
      <t>ホウコクショ</t>
    </rPh>
    <rPh sb="141" eb="142">
      <t>トウ</t>
    </rPh>
    <rPh sb="146" eb="148">
      <t>ナイヨウ</t>
    </rPh>
    <rPh sb="149" eb="151">
      <t>セイサ</t>
    </rPh>
    <rPh sb="156" eb="158">
      <t>ジュウヨウ</t>
    </rPh>
    <rPh sb="164" eb="166">
      <t>コウホウ</t>
    </rPh>
    <rPh sb="167" eb="168">
      <t>ヒ</t>
    </rPh>
    <rPh sb="169" eb="170">
      <t>ツヅ</t>
    </rPh>
    <rPh sb="172" eb="174">
      <t>イッパン</t>
    </rPh>
    <rPh sb="174" eb="176">
      <t>キョウソウ</t>
    </rPh>
    <rPh sb="176" eb="178">
      <t>ニュウサツ</t>
    </rPh>
    <rPh sb="181" eb="184">
      <t>キョウソウセイ</t>
    </rPh>
    <rPh sb="185" eb="187">
      <t>カクホ</t>
    </rPh>
    <rPh sb="191" eb="193">
      <t>シュクゲン</t>
    </rPh>
    <rPh sb="194" eb="195">
      <t>ハカ</t>
    </rPh>
    <rPh sb="201" eb="204">
      <t>ジギョウシャ</t>
    </rPh>
    <rPh sb="206" eb="208">
      <t>コウボ</t>
    </rPh>
    <rPh sb="209" eb="211">
      <t>シュウチ</t>
    </rPh>
    <rPh sb="212" eb="213">
      <t>オコナ</t>
    </rPh>
    <rPh sb="215" eb="216">
      <t>カギ</t>
    </rPh>
    <rPh sb="219" eb="221">
      <t>ヨサン</t>
    </rPh>
    <rPh sb="222" eb="223">
      <t>ナカ</t>
    </rPh>
    <rPh sb="226" eb="229">
      <t>コウカテキ</t>
    </rPh>
    <rPh sb="230" eb="232">
      <t>セイカ</t>
    </rPh>
    <rPh sb="233" eb="235">
      <t>ソウシュツ</t>
    </rPh>
    <rPh sb="236" eb="237">
      <t>ハカ</t>
    </rPh>
    <rPh sb="243" eb="244">
      <t>ツト</t>
    </rPh>
    <phoneticPr fontId="5"/>
  </si>
  <si>
    <t>③成人のスポーツ未実施者（1年間に一度もスポーツをしない者）の割合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</si>
</sst>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13605</xdr:colOff>
      <xdr:row>741</xdr:row>
      <xdr:rowOff>190500</xdr:rowOff>
    </xdr:from>
    <xdr:to>
      <xdr:col>45</xdr:col>
      <xdr:colOff>81643</xdr:colOff>
      <xdr:row>745</xdr:row>
      <xdr:rowOff>149679</xdr:rowOff>
    </xdr:to>
    <xdr:sp macro="" textlink="">
      <xdr:nvSpPr>
        <xdr:cNvPr id="4" name="テキスト ボックス 3">
          <a:extLst>
            <a:ext uri="{FF2B5EF4-FFF2-40B4-BE49-F238E27FC236}">
              <a16:creationId xmlns:a16="http://schemas.microsoft.com/office/drawing/2014/main" id="{6F22D70E-78B4-42A5-B19A-7E6F64E8D3CC}"/>
            </a:ext>
          </a:extLst>
        </xdr:cNvPr>
        <xdr:cNvSpPr txBox="1"/>
      </xdr:nvSpPr>
      <xdr:spPr>
        <a:xfrm>
          <a:off x="6953248" y="68566393"/>
          <a:ext cx="2313216" cy="1374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情報処理業務庁費　　</a:t>
          </a:r>
          <a:r>
            <a:rPr kumimoji="1" lang="en-US" altLang="ja-JP" sz="1100"/>
            <a:t>11.217</a:t>
          </a:r>
          <a:r>
            <a:rPr kumimoji="1" lang="ja-JP" altLang="en-US" sz="1100"/>
            <a:t>百万円</a:t>
          </a:r>
          <a:endParaRPr kumimoji="1" lang="en-US" altLang="ja-JP" sz="1100"/>
        </a:p>
        <a:p>
          <a:r>
            <a:rPr kumimoji="1" lang="ja-JP" altLang="en-US" sz="1100"/>
            <a:t>諸謝金　　</a:t>
          </a:r>
          <a:r>
            <a:rPr kumimoji="1" lang="en-US" altLang="ja-JP" sz="1100"/>
            <a:t>0.7</a:t>
          </a:r>
          <a:r>
            <a:rPr kumimoji="1" lang="ja-JP" altLang="en-US" sz="1100"/>
            <a:t>百万円</a:t>
          </a:r>
          <a:endParaRPr kumimoji="1" lang="en-US" altLang="ja-JP" sz="1100"/>
        </a:p>
        <a:p>
          <a:r>
            <a:rPr kumimoji="1" lang="ja-JP" altLang="en-US" sz="1100"/>
            <a:t>職員旅費　　</a:t>
          </a:r>
          <a:r>
            <a:rPr kumimoji="1" lang="en-US" altLang="ja-JP" sz="1100"/>
            <a:t>0.1</a:t>
          </a:r>
          <a:r>
            <a:rPr kumimoji="1" lang="ja-JP" altLang="en-US" sz="1100"/>
            <a:t>百万円</a:t>
          </a:r>
          <a:endParaRPr kumimoji="1" lang="en-US" altLang="ja-JP" sz="1100"/>
        </a:p>
        <a:p>
          <a:r>
            <a:rPr kumimoji="1" lang="ja-JP" altLang="en-US" sz="1100"/>
            <a:t>委員等旅費　　</a:t>
          </a:r>
          <a:r>
            <a:rPr kumimoji="1" lang="en-US" altLang="ja-JP" sz="1100"/>
            <a:t>0.01</a:t>
          </a:r>
          <a:r>
            <a:rPr kumimoji="1" lang="ja-JP" altLang="en-US" sz="1100"/>
            <a:t>百万円</a:t>
          </a:r>
          <a:endParaRPr kumimoji="1" lang="en-US" altLang="ja-JP" sz="1100"/>
        </a:p>
        <a:p>
          <a:r>
            <a:rPr kumimoji="1" lang="ja-JP" altLang="en-US" sz="1100"/>
            <a:t>庁費　　</a:t>
          </a:r>
          <a:r>
            <a:rPr kumimoji="1" lang="en-US" altLang="ja-JP" sz="1100"/>
            <a:t>0.003</a:t>
          </a:r>
          <a:r>
            <a:rPr kumimoji="1" lang="ja-JP" altLang="en-US" sz="1100"/>
            <a:t>百万円</a:t>
          </a:r>
        </a:p>
      </xdr:txBody>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81643</xdr:colOff>
      <xdr:row>741</xdr:row>
      <xdr:rowOff>321769</xdr:rowOff>
    </xdr:from>
    <xdr:to>
      <xdr:col>32</xdr:col>
      <xdr:colOff>176893</xdr:colOff>
      <xdr:row>744</xdr:row>
      <xdr:rowOff>73865</xdr:rowOff>
    </xdr:to>
    <xdr:sp macro="" textlink="">
      <xdr:nvSpPr>
        <xdr:cNvPr id="11" name="正方形/長方形 10">
          <a:extLst>
            <a:ext uri="{FF2B5EF4-FFF2-40B4-BE49-F238E27FC236}">
              <a16:creationId xmlns:a16="http://schemas.microsoft.com/office/drawing/2014/main" id="{7BE6C121-B4FC-4A8E-9A12-839358AFA6E9}"/>
            </a:ext>
          </a:extLst>
        </xdr:cNvPr>
        <xdr:cNvSpPr/>
      </xdr:nvSpPr>
      <xdr:spPr>
        <a:xfrm>
          <a:off x="4367893" y="68697662"/>
          <a:ext cx="2340429" cy="813453"/>
        </a:xfrm>
        <a:prstGeom prst="rect">
          <a:avLst/>
        </a:prstGeom>
        <a:noFill/>
        <a:ln w="63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スポーツ庁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25.6</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37</xdr:col>
      <xdr:colOff>47671</xdr:colOff>
      <xdr:row>749</xdr:row>
      <xdr:rowOff>312457</xdr:rowOff>
    </xdr:from>
    <xdr:to>
      <xdr:col>39</xdr:col>
      <xdr:colOff>118799</xdr:colOff>
      <xdr:row>751</xdr:row>
      <xdr:rowOff>241176</xdr:rowOff>
    </xdr:to>
    <xdr:sp macro="" textlink="">
      <xdr:nvSpPr>
        <xdr:cNvPr id="12" name="下矢印 4">
          <a:extLst>
            <a:ext uri="{FF2B5EF4-FFF2-40B4-BE49-F238E27FC236}">
              <a16:creationId xmlns:a16="http://schemas.microsoft.com/office/drawing/2014/main" id="{904F2252-E017-45ED-AE0B-92BCE70BEABF}"/>
            </a:ext>
          </a:extLst>
        </xdr:cNvPr>
        <xdr:cNvSpPr/>
      </xdr:nvSpPr>
      <xdr:spPr>
        <a:xfrm>
          <a:off x="7599635" y="71518636"/>
          <a:ext cx="479343" cy="636290"/>
        </a:xfrm>
        <a:prstGeom prst="downArrow">
          <a:avLst/>
        </a:prstGeom>
        <a:noFill/>
        <a:ln w="6350" cap="flat" cmpd="sng" algn="ctr">
          <a:solidFill>
            <a:sysClr val="windowText" lastClr="000000"/>
          </a:solidFill>
          <a:prstDash val="solid"/>
        </a:ln>
        <a:effectLst/>
      </xdr:spPr>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66810</xdr:colOff>
      <xdr:row>751</xdr:row>
      <xdr:rowOff>304961</xdr:rowOff>
    </xdr:from>
    <xdr:to>
      <xdr:col>44</xdr:col>
      <xdr:colOff>192902</xdr:colOff>
      <xdr:row>752</xdr:row>
      <xdr:rowOff>241620</xdr:rowOff>
    </xdr:to>
    <xdr:sp macro="" textlink="">
      <xdr:nvSpPr>
        <xdr:cNvPr id="13" name="テキスト ボックス 12">
          <a:extLst>
            <a:ext uri="{FF2B5EF4-FFF2-40B4-BE49-F238E27FC236}">
              <a16:creationId xmlns:a16="http://schemas.microsoft.com/office/drawing/2014/main" id="{86937D59-DD4C-403D-B4E4-E49FFE030354}"/>
            </a:ext>
          </a:extLst>
        </xdr:cNvPr>
        <xdr:cNvSpPr txBox="1"/>
      </xdr:nvSpPr>
      <xdr:spPr>
        <a:xfrm>
          <a:off x="6598239" y="72218711"/>
          <a:ext cx="2575377" cy="29044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191878</xdr:colOff>
      <xdr:row>753</xdr:row>
      <xdr:rowOff>60324</xdr:rowOff>
    </xdr:from>
    <xdr:to>
      <xdr:col>45</xdr:col>
      <xdr:colOff>147983</xdr:colOff>
      <xdr:row>755</xdr:row>
      <xdr:rowOff>144698</xdr:rowOff>
    </xdr:to>
    <xdr:sp macro="" textlink="">
      <xdr:nvSpPr>
        <xdr:cNvPr id="14" name="正方形/長方形 13">
          <a:extLst>
            <a:ext uri="{FF2B5EF4-FFF2-40B4-BE49-F238E27FC236}">
              <a16:creationId xmlns:a16="http://schemas.microsoft.com/office/drawing/2014/main" id="{94479119-622A-48A0-9FBC-F1D51F6BAC95}"/>
            </a:ext>
          </a:extLst>
        </xdr:cNvPr>
        <xdr:cNvSpPr/>
      </xdr:nvSpPr>
      <xdr:spPr>
        <a:xfrm>
          <a:off x="6519199" y="72681645"/>
          <a:ext cx="2813605" cy="791946"/>
        </a:xfrm>
        <a:prstGeom prst="rect">
          <a:avLst/>
        </a:prstGeom>
        <a:noFill/>
        <a:ln w="63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（株）矢野経済研究所</a:t>
          </a:r>
          <a:r>
            <a:rPr kumimoji="0"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　 　 　 　 　 　 　 　 　 　 　 　 　 　 　 　 　 　 　 　 　 　 　 　 　 　</a:t>
          </a:r>
          <a:endParaRPr kumimoji="0" lang="en-US" altLang="ja-JP"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3.2</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27</xdr:col>
      <xdr:colOff>95250</xdr:colOff>
      <xdr:row>745</xdr:row>
      <xdr:rowOff>92530</xdr:rowOff>
    </xdr:from>
    <xdr:to>
      <xdr:col>47</xdr:col>
      <xdr:colOff>54428</xdr:colOff>
      <xdr:row>749</xdr:row>
      <xdr:rowOff>258536</xdr:rowOff>
    </xdr:to>
    <xdr:sp macro="" textlink="">
      <xdr:nvSpPr>
        <xdr:cNvPr id="15" name="大かっこ 14">
          <a:extLst>
            <a:ext uri="{FF2B5EF4-FFF2-40B4-BE49-F238E27FC236}">
              <a16:creationId xmlns:a16="http://schemas.microsoft.com/office/drawing/2014/main" id="{A75ADAA3-573C-491D-80A0-3453A78BF3D5}"/>
            </a:ext>
          </a:extLst>
        </xdr:cNvPr>
        <xdr:cNvSpPr/>
      </xdr:nvSpPr>
      <xdr:spPr>
        <a:xfrm>
          <a:off x="5606143" y="69883566"/>
          <a:ext cx="4041321" cy="1581149"/>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fontAlgn="base" latinLnBrk="1" hangingPunct="0"/>
          <a:r>
            <a:rPr lang="ja-JP" altLang="ja-JP" sz="1100">
              <a:effectLst/>
              <a:latin typeface="+mn-lt"/>
              <a:ea typeface="+mn-ea"/>
              <a:cs typeface="+mn-cs"/>
            </a:rPr>
            <a:t>幼児期運動指針等を踏まえた運動プログラムやプレイリーダーを効果的に活用した幼児期の子供達の運動習慣の向上に寄与している好事例を取りまとめ、全国の教育委員会等を通じて普及啓発することにより、各幼稚園・認定こども園等や家庭における子供の多様な運動遊び等の取組を促進する。</a:t>
          </a:r>
        </a:p>
      </xdr:txBody>
    </xdr:sp>
    <xdr:clientData/>
  </xdr:twoCellAnchor>
  <xdr:twoCellAnchor>
    <xdr:from>
      <xdr:col>27</xdr:col>
      <xdr:colOff>95250</xdr:colOff>
      <xdr:row>755</xdr:row>
      <xdr:rowOff>205982</xdr:rowOff>
    </xdr:from>
    <xdr:to>
      <xdr:col>49</xdr:col>
      <xdr:colOff>334576</xdr:colOff>
      <xdr:row>761</xdr:row>
      <xdr:rowOff>244929</xdr:rowOff>
    </xdr:to>
    <xdr:sp macro="" textlink="">
      <xdr:nvSpPr>
        <xdr:cNvPr id="16" name="大かっこ 15">
          <a:extLst>
            <a:ext uri="{FF2B5EF4-FFF2-40B4-BE49-F238E27FC236}">
              <a16:creationId xmlns:a16="http://schemas.microsoft.com/office/drawing/2014/main" id="{12F01528-969D-41B1-A9C7-570B3EFF9B3A}"/>
            </a:ext>
          </a:extLst>
        </xdr:cNvPr>
        <xdr:cNvSpPr/>
      </xdr:nvSpPr>
      <xdr:spPr>
        <a:xfrm>
          <a:off x="5606143" y="73058625"/>
          <a:ext cx="4729683" cy="2991697"/>
        </a:xfrm>
        <a:prstGeom prst="bracketPair">
          <a:avLst/>
        </a:prstGeom>
        <a:noFill/>
        <a:ln w="9525" cap="flat" cmpd="sng" algn="ctr">
          <a:solidFill>
            <a:sysClr val="windowText" lastClr="000000"/>
          </a:solidFill>
          <a:prstDash val="solid"/>
        </a:ln>
        <a:effectLst/>
      </xdr:spPr>
      <xdr:txBody>
        <a:bodyPr vertOverflow="clip" horzOverflow="clip" rtlCol="0" anchor="ctr"/>
        <a:lstStyle/>
        <a:p>
          <a:r>
            <a:rPr lang="ja-JP" altLang="ja-JP" sz="1100">
              <a:effectLst/>
              <a:latin typeface="+mn-lt"/>
              <a:ea typeface="+mn-ea"/>
              <a:cs typeface="+mn-cs"/>
            </a:rPr>
            <a:t>幼児期からの子供が体を動かす楽しさを覚え、日常的に運動遊びやスポーツをする習慣の獲得のため、全国の幼稚園・認定こども園や地域・民間事業者等における幼児期の運動習慣向上に資する好事例を取りまとめる。</a:t>
          </a:r>
        </a:p>
        <a:p>
          <a:r>
            <a:rPr lang="zh-TW" altLang="ja-JP" sz="1100">
              <a:effectLst/>
              <a:latin typeface="+mn-lt"/>
              <a:ea typeface="+mn-ea"/>
              <a:cs typeface="+mn-cs"/>
            </a:rPr>
            <a:t>１　</a:t>
          </a:r>
          <a:r>
            <a:rPr lang="zh-TW" altLang="ja-JP" sz="1100">
              <a:effectLst/>
              <a:latin typeface="ＭＳ Ｐゴシック" panose="020B0600070205080204" pitchFamily="50" charset="-128"/>
              <a:ea typeface="ＭＳ Ｐゴシック" panose="020B0600070205080204" pitchFamily="50" charset="-128"/>
              <a:cs typeface="+mn-cs"/>
            </a:rPr>
            <a:t>一次調査（文献調査）</a:t>
          </a:r>
          <a:endParaRPr lang="ja-JP" altLang="ja-JP" sz="1100">
            <a:effectLst/>
            <a:latin typeface="ＭＳ Ｐゴシック" panose="020B0600070205080204" pitchFamily="50" charset="-128"/>
            <a:ea typeface="ＭＳ Ｐゴシック" panose="020B0600070205080204" pitchFamily="50" charset="-128"/>
            <a:cs typeface="+mn-cs"/>
          </a:endParaRPr>
        </a:p>
        <a:p>
          <a:r>
            <a:rPr lang="ja-JP" altLang="ja-JP" sz="1100">
              <a:effectLst/>
              <a:latin typeface="+mn-lt"/>
              <a:ea typeface="+mn-ea"/>
              <a:cs typeface="+mn-cs"/>
            </a:rPr>
            <a:t>　　・別紙に掲げる類型・項目</a:t>
          </a:r>
          <a:r>
            <a:rPr lang="ja-JP" altLang="ja-JP" sz="1100" baseline="30000">
              <a:effectLst/>
              <a:latin typeface="+mn-lt"/>
              <a:ea typeface="+mn-ea"/>
              <a:cs typeface="+mn-cs"/>
            </a:rPr>
            <a:t>※</a:t>
          </a:r>
          <a:r>
            <a:rPr lang="ja-JP" altLang="ja-JP" sz="1100">
              <a:effectLst/>
              <a:latin typeface="+mn-lt"/>
              <a:ea typeface="+mn-ea"/>
              <a:cs typeface="+mn-cs"/>
            </a:rPr>
            <a:t>ごとにリストアップし、一覧表及び事例ごと</a:t>
          </a:r>
          <a:r>
            <a:rPr lang="en-US" altLang="ja-JP" sz="1100">
              <a:effectLst/>
              <a:latin typeface="+mn-lt"/>
              <a:ea typeface="+mn-ea"/>
              <a:cs typeface="+mn-cs"/>
            </a:rPr>
            <a:t> </a:t>
          </a:r>
        </a:p>
        <a:p>
          <a:r>
            <a:rPr lang="en-US" altLang="ja-JP" sz="1100">
              <a:effectLst/>
              <a:latin typeface="+mn-lt"/>
              <a:ea typeface="+mn-ea"/>
              <a:cs typeface="+mn-cs"/>
            </a:rPr>
            <a:t>        </a:t>
          </a:r>
          <a:r>
            <a:rPr lang="ja-JP" altLang="ja-JP" sz="1100">
              <a:effectLst/>
              <a:latin typeface="+mn-lt"/>
              <a:ea typeface="+mn-ea"/>
              <a:cs typeface="+mn-cs"/>
            </a:rPr>
            <a:t>の概要を作成</a:t>
          </a:r>
        </a:p>
        <a:p>
          <a:r>
            <a:rPr lang="ja-JP" altLang="ja-JP" sz="1100">
              <a:effectLst/>
              <a:latin typeface="+mn-lt"/>
              <a:ea typeface="+mn-ea"/>
              <a:cs typeface="+mn-cs"/>
            </a:rPr>
            <a:t>２　二次調査（ヒアリング調査）</a:t>
          </a:r>
        </a:p>
        <a:p>
          <a:r>
            <a:rPr lang="ja-JP" altLang="ja-JP" sz="1100">
              <a:effectLst/>
              <a:latin typeface="+mn-lt"/>
              <a:ea typeface="+mn-ea"/>
              <a:cs typeface="+mn-cs"/>
            </a:rPr>
            <a:t>　　・一次調査の結果等を踏まえ、ヒアリング調査（合計</a:t>
          </a:r>
          <a:r>
            <a:rPr lang="en-US" altLang="ja-JP" sz="1100">
              <a:effectLst/>
              <a:latin typeface="+mn-lt"/>
              <a:ea typeface="+mn-ea"/>
              <a:cs typeface="+mn-cs"/>
            </a:rPr>
            <a:t>10</a:t>
          </a:r>
          <a:r>
            <a:rPr lang="ja-JP" altLang="ja-JP" sz="1100">
              <a:effectLst/>
              <a:latin typeface="+mn-lt"/>
              <a:ea typeface="+mn-ea"/>
              <a:cs typeface="+mn-cs"/>
            </a:rPr>
            <a:t>件程度）</a:t>
          </a:r>
        </a:p>
        <a:p>
          <a:r>
            <a:rPr lang="ja-JP" altLang="ja-JP" sz="1100">
              <a:effectLst/>
              <a:latin typeface="+mn-lt"/>
              <a:ea typeface="+mn-ea"/>
              <a:cs typeface="+mn-cs"/>
            </a:rPr>
            <a:t>　　・ヒアリング調査の結果を踏まえ、事例ごとの概要を作成</a:t>
          </a:r>
        </a:p>
        <a:p>
          <a:r>
            <a:rPr lang="ja-JP" altLang="ja-JP" sz="1100">
              <a:effectLst/>
              <a:latin typeface="+mn-lt"/>
              <a:ea typeface="+mn-ea"/>
              <a:cs typeface="+mn-cs"/>
            </a:rPr>
            <a:t>３　上記１及び２を受けた、我が国の幼児期の子供の運動習慣向上のための</a:t>
          </a:r>
          <a:endParaRPr lang="en-US"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考察・提言</a:t>
          </a:r>
        </a:p>
      </xdr:txBody>
    </xdr:sp>
    <xdr:clientData/>
  </xdr:twoCellAnchor>
  <xdr:twoCellAnchor>
    <xdr:from>
      <xdr:col>45</xdr:col>
      <xdr:colOff>40819</xdr:colOff>
      <xdr:row>741</xdr:row>
      <xdr:rowOff>217715</xdr:rowOff>
    </xdr:from>
    <xdr:to>
      <xdr:col>46</xdr:col>
      <xdr:colOff>40820</xdr:colOff>
      <xdr:row>744</xdr:row>
      <xdr:rowOff>176893</xdr:rowOff>
    </xdr:to>
    <xdr:sp macro="" textlink="">
      <xdr:nvSpPr>
        <xdr:cNvPr id="3" name="左中かっこ 2">
          <a:extLst>
            <a:ext uri="{FF2B5EF4-FFF2-40B4-BE49-F238E27FC236}">
              <a16:creationId xmlns:a16="http://schemas.microsoft.com/office/drawing/2014/main" id="{B4C8B887-7D9B-4872-B0B1-823027334717}"/>
            </a:ext>
          </a:extLst>
        </xdr:cNvPr>
        <xdr:cNvSpPr/>
      </xdr:nvSpPr>
      <xdr:spPr>
        <a:xfrm flipH="1">
          <a:off x="9225640" y="68593608"/>
          <a:ext cx="204109" cy="102053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176893</xdr:colOff>
      <xdr:row>749</xdr:row>
      <xdr:rowOff>244928</xdr:rowOff>
    </xdr:from>
    <xdr:to>
      <xdr:col>17</xdr:col>
      <xdr:colOff>43915</xdr:colOff>
      <xdr:row>751</xdr:row>
      <xdr:rowOff>173647</xdr:rowOff>
    </xdr:to>
    <xdr:sp macro="" textlink="">
      <xdr:nvSpPr>
        <xdr:cNvPr id="10" name="下矢印 4">
          <a:extLst>
            <a:ext uri="{FF2B5EF4-FFF2-40B4-BE49-F238E27FC236}">
              <a16:creationId xmlns:a16="http://schemas.microsoft.com/office/drawing/2014/main" id="{81F0B6FA-4135-43DA-9E10-6D313932C3D6}"/>
            </a:ext>
          </a:extLst>
        </xdr:cNvPr>
        <xdr:cNvSpPr/>
      </xdr:nvSpPr>
      <xdr:spPr>
        <a:xfrm>
          <a:off x="3034393" y="71451107"/>
          <a:ext cx="479343" cy="636290"/>
        </a:xfrm>
        <a:prstGeom prst="downArrow">
          <a:avLst/>
        </a:prstGeom>
        <a:noFill/>
        <a:ln w="6350" cap="flat" cmpd="sng" algn="ctr">
          <a:solidFill>
            <a:sysClr val="windowText" lastClr="000000"/>
          </a:solidFill>
          <a:prstDash val="solid"/>
        </a:ln>
        <a:effectLst/>
      </xdr:spPr>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136072</xdr:colOff>
      <xdr:row>753</xdr:row>
      <xdr:rowOff>13608</xdr:rowOff>
    </xdr:from>
    <xdr:to>
      <xdr:col>23</xdr:col>
      <xdr:colOff>92177</xdr:colOff>
      <xdr:row>755</xdr:row>
      <xdr:rowOff>97982</xdr:rowOff>
    </xdr:to>
    <xdr:sp macro="" textlink="">
      <xdr:nvSpPr>
        <xdr:cNvPr id="17" name="正方形/長方形 16">
          <a:extLst>
            <a:ext uri="{FF2B5EF4-FFF2-40B4-BE49-F238E27FC236}">
              <a16:creationId xmlns:a16="http://schemas.microsoft.com/office/drawing/2014/main" id="{F12677C0-9A15-473A-BFB5-FD99AFAB145F}"/>
            </a:ext>
          </a:extLst>
        </xdr:cNvPr>
        <xdr:cNvSpPr/>
      </xdr:nvSpPr>
      <xdr:spPr>
        <a:xfrm>
          <a:off x="1973036" y="72634929"/>
          <a:ext cx="2813605" cy="791946"/>
        </a:xfrm>
        <a:prstGeom prst="rect">
          <a:avLst/>
        </a:prstGeom>
        <a:noFill/>
        <a:ln w="63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ブランディングテクノロジー（株）</a:t>
          </a:r>
          <a:r>
            <a:rPr kumimoji="0"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　 　 　 　 　 　 　 　 　 　 　 　 　 　 　 　 　 　 　 　 　 　 　 　 　 　</a:t>
          </a:r>
          <a:endParaRPr kumimoji="0" lang="en-US" altLang="ja-JP"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10.4</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10</xdr:col>
      <xdr:colOff>27214</xdr:colOff>
      <xdr:row>751</xdr:row>
      <xdr:rowOff>285749</xdr:rowOff>
    </xdr:from>
    <xdr:to>
      <xdr:col>22</xdr:col>
      <xdr:colOff>153305</xdr:colOff>
      <xdr:row>752</xdr:row>
      <xdr:rowOff>222408</xdr:rowOff>
    </xdr:to>
    <xdr:sp macro="" textlink="">
      <xdr:nvSpPr>
        <xdr:cNvPr id="18" name="テキスト ボックス 17">
          <a:extLst>
            <a:ext uri="{FF2B5EF4-FFF2-40B4-BE49-F238E27FC236}">
              <a16:creationId xmlns:a16="http://schemas.microsoft.com/office/drawing/2014/main" id="{54808943-1D6E-49DE-B921-AFEF13B11CEB}"/>
            </a:ext>
          </a:extLst>
        </xdr:cNvPr>
        <xdr:cNvSpPr txBox="1"/>
      </xdr:nvSpPr>
      <xdr:spPr>
        <a:xfrm>
          <a:off x="2068285" y="72199499"/>
          <a:ext cx="2575377" cy="29044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136071</xdr:colOff>
      <xdr:row>745</xdr:row>
      <xdr:rowOff>95250</xdr:rowOff>
    </xdr:from>
    <xdr:to>
      <xdr:col>26</xdr:col>
      <xdr:colOff>95249</xdr:colOff>
      <xdr:row>749</xdr:row>
      <xdr:rowOff>231321</xdr:rowOff>
    </xdr:to>
    <xdr:sp macro="" textlink="">
      <xdr:nvSpPr>
        <xdr:cNvPr id="19" name="大かっこ 18">
          <a:extLst>
            <a:ext uri="{FF2B5EF4-FFF2-40B4-BE49-F238E27FC236}">
              <a16:creationId xmlns:a16="http://schemas.microsoft.com/office/drawing/2014/main" id="{99D0BA63-BD16-4472-975D-785587354945}"/>
            </a:ext>
          </a:extLst>
        </xdr:cNvPr>
        <xdr:cNvSpPr/>
      </xdr:nvSpPr>
      <xdr:spPr>
        <a:xfrm>
          <a:off x="1360714" y="69886286"/>
          <a:ext cx="4041321" cy="1551214"/>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fontAlgn="base" latinLnBrk="1" hangingPunct="0"/>
          <a:r>
            <a:rPr lang="ja-JP" altLang="en-US" sz="1100">
              <a:effectLst/>
              <a:latin typeface="+mn-lt"/>
              <a:ea typeface="+mn-ea"/>
              <a:cs typeface="+mn-cs"/>
            </a:rPr>
            <a:t>スポーツ庁が推進する政策や統計データ・最新の動向・事例などをコンテンツ化し、</a:t>
          </a:r>
          <a:r>
            <a:rPr lang="en-US" altLang="ja-JP" sz="1100">
              <a:effectLst/>
              <a:latin typeface="+mn-lt"/>
              <a:ea typeface="+mn-ea"/>
              <a:cs typeface="+mn-cs"/>
            </a:rPr>
            <a:t>WEB</a:t>
          </a:r>
          <a:r>
            <a:rPr lang="ja-JP" altLang="en-US" sz="1100">
              <a:effectLst/>
              <a:latin typeface="+mn-lt"/>
              <a:ea typeface="+mn-ea"/>
              <a:cs typeface="+mn-cs"/>
            </a:rPr>
            <a:t>上で広くわかりやすく発信することで、スポーツ行政に対する国民の関心を集めるとともに、理解を深める。そのために、</a:t>
          </a:r>
          <a:r>
            <a:rPr lang="en-US" altLang="ja-JP" sz="1100">
              <a:effectLst/>
              <a:latin typeface="+mn-lt"/>
              <a:ea typeface="+mn-ea"/>
              <a:cs typeface="+mn-cs"/>
            </a:rPr>
            <a:t>WEB</a:t>
          </a:r>
          <a:r>
            <a:rPr lang="ja-JP" altLang="en-US" sz="1100">
              <a:effectLst/>
              <a:latin typeface="+mn-lt"/>
              <a:ea typeface="+mn-ea"/>
              <a:cs typeface="+mn-cs"/>
            </a:rPr>
            <a:t>広報誌サイトに掲載する各種コンテンツ（記事・動画）を制作し、これらを掲載した</a:t>
          </a:r>
          <a:r>
            <a:rPr lang="en-US" altLang="ja-JP" sz="1100">
              <a:effectLst/>
              <a:latin typeface="+mn-lt"/>
              <a:ea typeface="+mn-ea"/>
              <a:cs typeface="+mn-cs"/>
            </a:rPr>
            <a:t>WE</a:t>
          </a:r>
          <a:r>
            <a:rPr lang="ja-JP" altLang="en-US" sz="1100">
              <a:effectLst/>
              <a:latin typeface="+mn-lt"/>
              <a:ea typeface="+mn-ea"/>
              <a:cs typeface="+mn-cs"/>
            </a:rPr>
            <a:t>ｂ広報誌サイトの運用を行う。</a:t>
          </a:r>
          <a:endParaRPr lang="ja-JP" altLang="ja-JP" sz="1100">
            <a:effectLst/>
            <a:latin typeface="+mn-lt"/>
            <a:ea typeface="+mn-ea"/>
            <a:cs typeface="+mn-cs"/>
          </a:endParaRPr>
        </a:p>
      </xdr:txBody>
    </xdr:sp>
    <xdr:clientData/>
  </xdr:twoCellAnchor>
  <xdr:twoCellAnchor>
    <xdr:from>
      <xdr:col>7</xdr:col>
      <xdr:colOff>1</xdr:colOff>
      <xdr:row>755</xdr:row>
      <xdr:rowOff>190500</xdr:rowOff>
    </xdr:from>
    <xdr:to>
      <xdr:col>26</xdr:col>
      <xdr:colOff>1</xdr:colOff>
      <xdr:row>761</xdr:row>
      <xdr:rowOff>229447</xdr:rowOff>
    </xdr:to>
    <xdr:sp macro="" textlink="">
      <xdr:nvSpPr>
        <xdr:cNvPr id="20" name="大かっこ 19">
          <a:extLst>
            <a:ext uri="{FF2B5EF4-FFF2-40B4-BE49-F238E27FC236}">
              <a16:creationId xmlns:a16="http://schemas.microsoft.com/office/drawing/2014/main" id="{CC64BA75-279B-4640-8552-5BE669195DFC}"/>
            </a:ext>
          </a:extLst>
        </xdr:cNvPr>
        <xdr:cNvSpPr/>
      </xdr:nvSpPr>
      <xdr:spPr>
        <a:xfrm>
          <a:off x="1428751" y="73519393"/>
          <a:ext cx="3878036" cy="2991697"/>
        </a:xfrm>
        <a:prstGeom prst="bracketPair">
          <a:avLst/>
        </a:prstGeom>
        <a:noFill/>
        <a:ln w="9525" cap="flat" cmpd="sng" algn="ctr">
          <a:solidFill>
            <a:sysClr val="windowText" lastClr="000000"/>
          </a:solidFill>
          <a:prstDash val="solid"/>
        </a:ln>
        <a:effectLst/>
      </xdr:spPr>
      <xdr:txBody>
        <a:bodyPr vertOverflow="clip" horzOverflow="clip" rtlCol="0" anchor="ctr"/>
        <a:lstStyle/>
        <a:p>
          <a:r>
            <a:rPr lang="ja-JP" altLang="en-US" sz="1100">
              <a:effectLst/>
              <a:latin typeface="+mn-lt"/>
              <a:ea typeface="+mn-ea"/>
              <a:cs typeface="+mn-cs"/>
            </a:rPr>
            <a:t>１．</a:t>
          </a:r>
          <a:r>
            <a:rPr lang="en-US" altLang="ja-JP" sz="1100">
              <a:effectLst/>
              <a:latin typeface="+mn-lt"/>
              <a:ea typeface="+mn-ea"/>
              <a:cs typeface="+mn-cs"/>
            </a:rPr>
            <a:t>WEB</a:t>
          </a:r>
          <a:r>
            <a:rPr lang="ja-JP" altLang="en-US" sz="1100">
              <a:effectLst/>
              <a:latin typeface="+mn-lt"/>
              <a:ea typeface="+mn-ea"/>
              <a:cs typeface="+mn-cs"/>
            </a:rPr>
            <a:t>広報誌サイトの運用</a:t>
          </a:r>
          <a:endParaRPr lang="en-US" altLang="ja-JP" sz="1100">
            <a:effectLst/>
            <a:latin typeface="+mn-lt"/>
            <a:ea typeface="+mn-ea"/>
            <a:cs typeface="+mn-cs"/>
          </a:endParaRPr>
        </a:p>
        <a:p>
          <a:r>
            <a:rPr lang="ja-JP" altLang="en-US" sz="1100">
              <a:effectLst/>
              <a:latin typeface="+mn-lt"/>
              <a:ea typeface="+mn-ea"/>
              <a:cs typeface="+mn-cs"/>
            </a:rPr>
            <a:t>・広報コンテンツを効果的に配信するため</a:t>
          </a:r>
          <a:r>
            <a:rPr lang="en-US" altLang="ja-JP" sz="1100">
              <a:effectLst/>
              <a:latin typeface="+mn-lt"/>
              <a:ea typeface="+mn-ea"/>
              <a:cs typeface="+mn-cs"/>
            </a:rPr>
            <a:t>WEB</a:t>
          </a:r>
          <a:r>
            <a:rPr lang="ja-JP" altLang="en-US" sz="1100">
              <a:effectLst/>
              <a:latin typeface="+mn-lt"/>
              <a:ea typeface="+mn-ea"/>
              <a:cs typeface="+mn-cs"/>
            </a:rPr>
            <a:t>広報誌サイトを運用する。</a:t>
          </a:r>
          <a:endParaRPr lang="en-US" altLang="ja-JP" sz="1100">
            <a:effectLst/>
            <a:latin typeface="+mn-lt"/>
            <a:ea typeface="+mn-ea"/>
            <a:cs typeface="+mn-cs"/>
          </a:endParaRPr>
        </a:p>
        <a:p>
          <a:r>
            <a:rPr lang="ja-JP" altLang="en-US" sz="1100">
              <a:effectLst/>
              <a:latin typeface="+mn-lt"/>
              <a:ea typeface="+mn-ea"/>
              <a:cs typeface="+mn-cs"/>
            </a:rPr>
            <a:t>２．</a:t>
          </a:r>
          <a:r>
            <a:rPr lang="en-US" altLang="ja-JP" sz="1100">
              <a:effectLst/>
              <a:latin typeface="+mn-lt"/>
              <a:ea typeface="+mn-ea"/>
              <a:cs typeface="+mn-cs"/>
            </a:rPr>
            <a:t>WEB</a:t>
          </a:r>
          <a:r>
            <a:rPr lang="ja-JP" altLang="en-US" sz="1100">
              <a:effectLst/>
              <a:latin typeface="+mn-lt"/>
              <a:ea typeface="+mn-ea"/>
              <a:cs typeface="+mn-cs"/>
            </a:rPr>
            <a:t>広報誌サイトの保守</a:t>
          </a:r>
          <a:endParaRPr lang="en-US" altLang="ja-JP" sz="1100">
            <a:effectLst/>
            <a:latin typeface="+mn-lt"/>
            <a:ea typeface="+mn-ea"/>
            <a:cs typeface="+mn-cs"/>
          </a:endParaRPr>
        </a:p>
        <a:p>
          <a:r>
            <a:rPr lang="ja-JP" altLang="en-US" sz="1100">
              <a:effectLst/>
              <a:latin typeface="+mn-lt"/>
              <a:ea typeface="+mn-ea"/>
              <a:cs typeface="+mn-cs"/>
            </a:rPr>
            <a:t>・セキュリティ対策など。</a:t>
          </a:r>
          <a:endParaRPr lang="en-US" altLang="ja-JP" sz="1100">
            <a:effectLst/>
            <a:latin typeface="+mn-lt"/>
            <a:ea typeface="+mn-ea"/>
            <a:cs typeface="+mn-cs"/>
          </a:endParaRPr>
        </a:p>
        <a:p>
          <a:r>
            <a:rPr lang="ja-JP" altLang="en-US" sz="1100">
              <a:effectLst/>
              <a:latin typeface="+mn-lt"/>
              <a:ea typeface="+mn-ea"/>
              <a:cs typeface="+mn-cs"/>
            </a:rPr>
            <a:t>３．記事・動画コンテンツの配信計画</a:t>
          </a:r>
          <a:endParaRPr lang="en-US" altLang="ja-JP" sz="1100">
            <a:effectLst/>
            <a:latin typeface="+mn-lt"/>
            <a:ea typeface="+mn-ea"/>
            <a:cs typeface="+mn-cs"/>
          </a:endParaRPr>
        </a:p>
        <a:p>
          <a:r>
            <a:rPr lang="ja-JP" altLang="en-US" sz="1100">
              <a:effectLst/>
              <a:latin typeface="+mn-lt"/>
              <a:ea typeface="+mn-ea"/>
              <a:cs typeface="+mn-cs"/>
            </a:rPr>
            <a:t>・年間の配信計画の作成</a:t>
          </a:r>
          <a:endParaRPr lang="en-US" altLang="ja-JP" sz="1100">
            <a:effectLst/>
            <a:latin typeface="+mn-lt"/>
            <a:ea typeface="+mn-ea"/>
            <a:cs typeface="+mn-cs"/>
          </a:endParaRPr>
        </a:p>
        <a:p>
          <a:r>
            <a:rPr lang="ja-JP" altLang="en-US" sz="1100">
              <a:effectLst/>
              <a:latin typeface="+mn-lt"/>
              <a:ea typeface="+mn-ea"/>
              <a:cs typeface="+mn-cs"/>
            </a:rPr>
            <a:t>４．</a:t>
          </a:r>
          <a:r>
            <a:rPr lang="en-US" altLang="ja-JP" sz="1100">
              <a:effectLst/>
              <a:latin typeface="+mn-lt"/>
              <a:ea typeface="+mn-ea"/>
              <a:cs typeface="+mn-cs"/>
            </a:rPr>
            <a:t>WEB</a:t>
          </a:r>
          <a:r>
            <a:rPr lang="ja-JP" altLang="en-US" sz="1100">
              <a:effectLst/>
              <a:latin typeface="+mn-lt"/>
              <a:ea typeface="+mn-ea"/>
              <a:cs typeface="+mn-cs"/>
            </a:rPr>
            <a:t>記事の製作・編集、掲載・運用及び管理</a:t>
          </a:r>
          <a:endParaRPr lang="en-US" altLang="ja-JP" sz="1100">
            <a:effectLst/>
            <a:latin typeface="+mn-lt"/>
            <a:ea typeface="+mn-ea"/>
            <a:cs typeface="+mn-cs"/>
          </a:endParaRPr>
        </a:p>
        <a:p>
          <a:r>
            <a:rPr lang="ja-JP" altLang="en-US" sz="1100">
              <a:effectLst/>
              <a:latin typeface="+mn-lt"/>
              <a:ea typeface="+mn-ea"/>
              <a:cs typeface="+mn-cs"/>
            </a:rPr>
            <a:t>・構成案の提案、テーマ毎の記事の製作</a:t>
          </a:r>
          <a:endParaRPr lang="en-US" altLang="ja-JP" sz="1100">
            <a:effectLst/>
            <a:latin typeface="+mn-lt"/>
            <a:ea typeface="+mn-ea"/>
            <a:cs typeface="+mn-cs"/>
          </a:endParaRPr>
        </a:p>
        <a:p>
          <a:r>
            <a:rPr lang="ja-JP" altLang="en-US" sz="1100">
              <a:effectLst/>
              <a:latin typeface="+mn-lt"/>
              <a:ea typeface="+mn-ea"/>
              <a:cs typeface="+mn-cs"/>
            </a:rPr>
            <a:t>５．動画コンテンツの製作・編集、掲載</a:t>
          </a:r>
          <a:endParaRPr lang="en-US" altLang="ja-JP" sz="1100">
            <a:effectLst/>
            <a:latin typeface="+mn-lt"/>
            <a:ea typeface="+mn-ea"/>
            <a:cs typeface="+mn-cs"/>
          </a:endParaRPr>
        </a:p>
        <a:p>
          <a:r>
            <a:rPr lang="ja-JP" altLang="en-US" sz="1100">
              <a:effectLst/>
              <a:latin typeface="+mn-lt"/>
              <a:ea typeface="+mn-ea"/>
              <a:cs typeface="+mn-cs"/>
            </a:rPr>
            <a:t>・提示する６テーマについて、</a:t>
          </a:r>
          <a:r>
            <a:rPr lang="en-US" altLang="ja-JP" sz="1100">
              <a:effectLst/>
              <a:latin typeface="+mn-lt"/>
              <a:ea typeface="+mn-ea"/>
              <a:cs typeface="+mn-cs"/>
            </a:rPr>
            <a:t>5</a:t>
          </a:r>
          <a:r>
            <a:rPr lang="ja-JP" altLang="en-US" sz="1100">
              <a:effectLst/>
              <a:latin typeface="+mn-lt"/>
              <a:ea typeface="+mn-ea"/>
              <a:cs typeface="+mn-cs"/>
            </a:rPr>
            <a:t>分程度の動画を作成する。</a:t>
          </a:r>
          <a:endParaRPr lang="ja-JP" altLang="ja-JP" sz="1100">
            <a:effectLst/>
            <a:latin typeface="+mn-lt"/>
            <a:ea typeface="+mn-ea"/>
            <a:cs typeface="+mn-cs"/>
          </a:endParaRPr>
        </a:p>
      </xdr:txBody>
    </xdr:sp>
    <xdr:clientData/>
  </xdr:twoCellAnchor>
  <xdr:twoCellAnchor>
    <xdr:from>
      <xdr:col>46</xdr:col>
      <xdr:colOff>95250</xdr:colOff>
      <xdr:row>742</xdr:row>
      <xdr:rowOff>244928</xdr:rowOff>
    </xdr:from>
    <xdr:to>
      <xdr:col>49</xdr:col>
      <xdr:colOff>462643</xdr:colOff>
      <xdr:row>743</xdr:row>
      <xdr:rowOff>204107</xdr:rowOff>
    </xdr:to>
    <xdr:sp macro="" textlink="">
      <xdr:nvSpPr>
        <xdr:cNvPr id="21" name="テキスト ボックス 20">
          <a:extLst>
            <a:ext uri="{FF2B5EF4-FFF2-40B4-BE49-F238E27FC236}">
              <a16:creationId xmlns:a16="http://schemas.microsoft.com/office/drawing/2014/main" id="{B2259644-1426-4939-98D5-2147DD566BE0}"/>
            </a:ext>
          </a:extLst>
        </xdr:cNvPr>
        <xdr:cNvSpPr txBox="1"/>
      </xdr:nvSpPr>
      <xdr:spPr>
        <a:xfrm>
          <a:off x="9484179" y="68974607"/>
          <a:ext cx="979714" cy="31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146" zoomScale="70" zoomScaleNormal="75" zoomScaleSheetLayoutView="70" zoomScalePageLayoutView="85" workbookViewId="0">
      <selection activeCell="E482" sqref="E482:AX48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295</v>
      </c>
      <c r="AT2" s="940"/>
      <c r="AU2" s="940"/>
      <c r="AV2" s="52" t="str">
        <f>IF(AW2="", "", "-")</f>
        <v/>
      </c>
      <c r="AW2" s="911"/>
      <c r="AX2" s="911"/>
    </row>
    <row r="3" spans="1:50" ht="21" customHeight="1" thickBot="1" x14ac:dyDescent="0.2">
      <c r="A3" s="867" t="s">
        <v>539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574</v>
      </c>
      <c r="H5" s="840"/>
      <c r="I5" s="840"/>
      <c r="J5" s="840"/>
      <c r="K5" s="840"/>
      <c r="L5" s="840"/>
      <c r="M5" s="841" t="s">
        <v>66</v>
      </c>
      <c r="N5" s="842"/>
      <c r="O5" s="842"/>
      <c r="P5" s="842"/>
      <c r="Q5" s="842"/>
      <c r="R5" s="843"/>
      <c r="S5" s="844" t="s">
        <v>575</v>
      </c>
      <c r="T5" s="840"/>
      <c r="U5" s="840"/>
      <c r="V5" s="840"/>
      <c r="W5" s="840"/>
      <c r="X5" s="845"/>
      <c r="Y5" s="698" t="s">
        <v>3</v>
      </c>
      <c r="Z5" s="543"/>
      <c r="AA5" s="543"/>
      <c r="AB5" s="543"/>
      <c r="AC5" s="543"/>
      <c r="AD5" s="544"/>
      <c r="AE5" s="699" t="s">
        <v>628</v>
      </c>
      <c r="AF5" s="699"/>
      <c r="AG5" s="699"/>
      <c r="AH5" s="699"/>
      <c r="AI5" s="699"/>
      <c r="AJ5" s="699"/>
      <c r="AK5" s="699"/>
      <c r="AL5" s="699"/>
      <c r="AM5" s="699"/>
      <c r="AN5" s="699"/>
      <c r="AO5" s="699"/>
      <c r="AP5" s="700"/>
      <c r="AQ5" s="701" t="s">
        <v>656</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89.2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511</v>
      </c>
      <c r="Z7" s="443"/>
      <c r="AA7" s="443"/>
      <c r="AB7" s="443"/>
      <c r="AC7" s="443"/>
      <c r="AD7" s="923"/>
      <c r="AE7" s="912" t="s">
        <v>577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648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649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7</v>
      </c>
      <c r="Q13" s="658"/>
      <c r="R13" s="658"/>
      <c r="S13" s="658"/>
      <c r="T13" s="658"/>
      <c r="U13" s="658"/>
      <c r="V13" s="659"/>
      <c r="W13" s="657">
        <v>34</v>
      </c>
      <c r="X13" s="658"/>
      <c r="Y13" s="658"/>
      <c r="Z13" s="658"/>
      <c r="AA13" s="658"/>
      <c r="AB13" s="658"/>
      <c r="AC13" s="659"/>
      <c r="AD13" s="657">
        <v>29.7</v>
      </c>
      <c r="AE13" s="658"/>
      <c r="AF13" s="658"/>
      <c r="AG13" s="658"/>
      <c r="AH13" s="658"/>
      <c r="AI13" s="658"/>
      <c r="AJ13" s="659"/>
      <c r="AK13" s="657">
        <v>33.1</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578</v>
      </c>
      <c r="Q14" s="658"/>
      <c r="R14" s="658"/>
      <c r="S14" s="658"/>
      <c r="T14" s="658"/>
      <c r="U14" s="658"/>
      <c r="V14" s="659"/>
      <c r="W14" s="657" t="s">
        <v>578</v>
      </c>
      <c r="X14" s="658"/>
      <c r="Y14" s="658"/>
      <c r="Z14" s="658"/>
      <c r="AA14" s="658"/>
      <c r="AB14" s="658"/>
      <c r="AC14" s="659"/>
      <c r="AD14" s="657" t="s">
        <v>567</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579</v>
      </c>
      <c r="Q15" s="658"/>
      <c r="R15" s="658"/>
      <c r="S15" s="658"/>
      <c r="T15" s="658"/>
      <c r="U15" s="658"/>
      <c r="V15" s="659"/>
      <c r="W15" s="657" t="s">
        <v>579</v>
      </c>
      <c r="X15" s="658"/>
      <c r="Y15" s="658"/>
      <c r="Z15" s="658"/>
      <c r="AA15" s="658"/>
      <c r="AB15" s="658"/>
      <c r="AC15" s="659"/>
      <c r="AD15" s="657" t="s">
        <v>579</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580</v>
      </c>
      <c r="Q16" s="658"/>
      <c r="R16" s="658"/>
      <c r="S16" s="658"/>
      <c r="T16" s="658"/>
      <c r="U16" s="658"/>
      <c r="V16" s="659"/>
      <c r="W16" s="657" t="s">
        <v>579</v>
      </c>
      <c r="X16" s="658"/>
      <c r="Y16" s="658"/>
      <c r="Z16" s="658"/>
      <c r="AA16" s="658"/>
      <c r="AB16" s="658"/>
      <c r="AC16" s="659"/>
      <c r="AD16" s="657"/>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579</v>
      </c>
      <c r="Q17" s="658"/>
      <c r="R17" s="658"/>
      <c r="S17" s="658"/>
      <c r="T17" s="658"/>
      <c r="U17" s="658"/>
      <c r="V17" s="659"/>
      <c r="W17" s="657" t="s">
        <v>580</v>
      </c>
      <c r="X17" s="658"/>
      <c r="Y17" s="658"/>
      <c r="Z17" s="658"/>
      <c r="AA17" s="658"/>
      <c r="AB17" s="658"/>
      <c r="AC17" s="659"/>
      <c r="AD17" s="657"/>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7</v>
      </c>
      <c r="Q18" s="879"/>
      <c r="R18" s="879"/>
      <c r="S18" s="879"/>
      <c r="T18" s="879"/>
      <c r="U18" s="879"/>
      <c r="V18" s="880"/>
      <c r="W18" s="878">
        <f>SUM(W13:AC17)</f>
        <v>34</v>
      </c>
      <c r="X18" s="879"/>
      <c r="Y18" s="879"/>
      <c r="Z18" s="879"/>
      <c r="AA18" s="879"/>
      <c r="AB18" s="879"/>
      <c r="AC18" s="880"/>
      <c r="AD18" s="878">
        <f>SUM(AD13:AJ17)</f>
        <v>29.7</v>
      </c>
      <c r="AE18" s="879"/>
      <c r="AF18" s="879"/>
      <c r="AG18" s="879"/>
      <c r="AH18" s="879"/>
      <c r="AI18" s="879"/>
      <c r="AJ18" s="880"/>
      <c r="AK18" s="878">
        <f>SUM(AK13:AQ17)</f>
        <v>33.1</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5.5</v>
      </c>
      <c r="Q19" s="658"/>
      <c r="R19" s="658"/>
      <c r="S19" s="658"/>
      <c r="T19" s="658"/>
      <c r="U19" s="658"/>
      <c r="V19" s="659"/>
      <c r="W19" s="657">
        <v>22</v>
      </c>
      <c r="X19" s="658"/>
      <c r="Y19" s="658"/>
      <c r="Z19" s="658"/>
      <c r="AA19" s="658"/>
      <c r="AB19" s="658"/>
      <c r="AC19" s="659"/>
      <c r="AD19" s="657">
        <v>25.553470999999998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0.7857142857142857</v>
      </c>
      <c r="Q20" s="318"/>
      <c r="R20" s="318"/>
      <c r="S20" s="318"/>
      <c r="T20" s="318"/>
      <c r="U20" s="318"/>
      <c r="V20" s="318"/>
      <c r="W20" s="318">
        <f t="shared" ref="W20" si="0">IF(W18=0, "-", SUM(W19)/W18)</f>
        <v>0.6470588235294118</v>
      </c>
      <c r="X20" s="318"/>
      <c r="Y20" s="318"/>
      <c r="Z20" s="318"/>
      <c r="AA20" s="318"/>
      <c r="AB20" s="318"/>
      <c r="AC20" s="318"/>
      <c r="AD20" s="318">
        <f t="shared" ref="AD20" si="1">IF(AD18=0, "-", SUM(AD19)/AD18)</f>
        <v>0.86038622895622896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0.7857142857142857</v>
      </c>
      <c r="Q21" s="318"/>
      <c r="R21" s="318"/>
      <c r="S21" s="318"/>
      <c r="T21" s="318"/>
      <c r="U21" s="318"/>
      <c r="V21" s="318"/>
      <c r="W21" s="318">
        <f t="shared" ref="W21" si="2">IF(W19=0, "-", SUM(W19)/SUM(W13,W14))</f>
        <v>0.6470588235294118</v>
      </c>
      <c r="X21" s="318"/>
      <c r="Y21" s="318"/>
      <c r="Z21" s="318"/>
      <c r="AA21" s="318"/>
      <c r="AB21" s="318"/>
      <c r="AC21" s="318"/>
      <c r="AD21" s="318">
        <f t="shared" ref="AD21" si="3">IF(AD19=0, "-", SUM(AD19)/SUM(AD13,AD14))</f>
        <v>0.86038622895622896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555</v>
      </c>
      <c r="B22" s="965"/>
      <c r="C22" s="965"/>
      <c r="D22" s="965"/>
      <c r="E22" s="965"/>
      <c r="F22" s="966"/>
      <c r="G22" s="951" t="s">
        <v>457</v>
      </c>
      <c r="H22" s="222"/>
      <c r="I22" s="222"/>
      <c r="J22" s="222"/>
      <c r="K22" s="222"/>
      <c r="L22" s="222"/>
      <c r="M22" s="222"/>
      <c r="N22" s="222"/>
      <c r="O22" s="223"/>
      <c r="P22" s="936" t="s">
        <v>516</v>
      </c>
      <c r="Q22" s="222"/>
      <c r="R22" s="222"/>
      <c r="S22" s="222"/>
      <c r="T22" s="222"/>
      <c r="U22" s="222"/>
      <c r="V22" s="223"/>
      <c r="W22" s="936" t="s">
        <v>512</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581</v>
      </c>
      <c r="H23" s="953"/>
      <c r="I23" s="953"/>
      <c r="J23" s="953"/>
      <c r="K23" s="953"/>
      <c r="L23" s="953"/>
      <c r="M23" s="953"/>
      <c r="N23" s="953"/>
      <c r="O23" s="954"/>
      <c r="P23" s="919">
        <v>24.3</v>
      </c>
      <c r="Q23" s="920"/>
      <c r="R23" s="920"/>
      <c r="S23" s="920"/>
      <c r="T23" s="920"/>
      <c r="U23" s="920"/>
      <c r="V23" s="937"/>
      <c r="W23" s="919"/>
      <c r="X23" s="920"/>
      <c r="Y23" s="920"/>
      <c r="Z23" s="920"/>
      <c r="AA23" s="920"/>
      <c r="AB23" s="920"/>
      <c r="AC23" s="937"/>
      <c r="AD23" s="974" t="s">
        <v>566</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582</v>
      </c>
      <c r="H24" s="956"/>
      <c r="I24" s="956"/>
      <c r="J24" s="956"/>
      <c r="K24" s="956"/>
      <c r="L24" s="956"/>
      <c r="M24" s="956"/>
      <c r="N24" s="956"/>
      <c r="O24" s="957"/>
      <c r="P24" s="657">
        <v>4.4000000000000004</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583</v>
      </c>
      <c r="H25" s="956"/>
      <c r="I25" s="956"/>
      <c r="J25" s="956"/>
      <c r="K25" s="956"/>
      <c r="L25" s="956"/>
      <c r="M25" s="956"/>
      <c r="N25" s="956"/>
      <c r="O25" s="957"/>
      <c r="P25" s="657">
        <v>2.2999999999999998</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584</v>
      </c>
      <c r="H26" s="956"/>
      <c r="I26" s="956"/>
      <c r="J26" s="956"/>
      <c r="K26" s="956"/>
      <c r="L26" s="956"/>
      <c r="M26" s="956"/>
      <c r="N26" s="956"/>
      <c r="O26" s="957"/>
      <c r="P26" s="657">
        <v>0.9</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585</v>
      </c>
      <c r="H27" s="956"/>
      <c r="I27" s="956"/>
      <c r="J27" s="956"/>
      <c r="K27" s="956"/>
      <c r="L27" s="956"/>
      <c r="M27" s="956"/>
      <c r="N27" s="956"/>
      <c r="O27" s="957"/>
      <c r="P27" s="657">
        <v>0.9</v>
      </c>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0.29999999999999716</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33.1</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531</v>
      </c>
      <c r="AF30" s="859"/>
      <c r="AG30" s="859"/>
      <c r="AH30" s="860"/>
      <c r="AI30" s="858" t="s">
        <v>528</v>
      </c>
      <c r="AJ30" s="859"/>
      <c r="AK30" s="859"/>
      <c r="AL30" s="860"/>
      <c r="AM30" s="915" t="s">
        <v>523</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567</v>
      </c>
      <c r="AR31" s="200"/>
      <c r="AS31" s="133" t="s">
        <v>355</v>
      </c>
      <c r="AT31" s="134"/>
      <c r="AU31" s="199">
        <v>33</v>
      </c>
      <c r="AV31" s="199"/>
      <c r="AW31" s="398" t="s">
        <v>300</v>
      </c>
      <c r="AX31" s="399"/>
    </row>
    <row r="32" spans="1:50" ht="23.25" customHeight="1" x14ac:dyDescent="0.15">
      <c r="A32" s="403"/>
      <c r="B32" s="401"/>
      <c r="C32" s="401"/>
      <c r="D32" s="401"/>
      <c r="E32" s="401"/>
      <c r="F32" s="402"/>
      <c r="G32" s="564" t="s">
        <v>652</v>
      </c>
      <c r="H32" s="565"/>
      <c r="I32" s="565"/>
      <c r="J32" s="565"/>
      <c r="K32" s="565"/>
      <c r="L32" s="565"/>
      <c r="M32" s="565"/>
      <c r="N32" s="565"/>
      <c r="O32" s="566"/>
      <c r="P32" s="105" t="s">
        <v>653</v>
      </c>
      <c r="Q32" s="105"/>
      <c r="R32" s="105"/>
      <c r="S32" s="105"/>
      <c r="T32" s="105"/>
      <c r="U32" s="105"/>
      <c r="V32" s="105"/>
      <c r="W32" s="105"/>
      <c r="X32" s="106"/>
      <c r="Y32" s="471" t="s">
        <v>12</v>
      </c>
      <c r="Z32" s="531"/>
      <c r="AA32" s="532"/>
      <c r="AB32" s="461" t="s">
        <v>586</v>
      </c>
      <c r="AC32" s="461"/>
      <c r="AD32" s="461"/>
      <c r="AE32" s="218" t="s">
        <v>655</v>
      </c>
      <c r="AF32" s="219"/>
      <c r="AG32" s="219"/>
      <c r="AH32" s="219"/>
      <c r="AI32" s="218">
        <v>34</v>
      </c>
      <c r="AJ32" s="219"/>
      <c r="AK32" s="219"/>
      <c r="AL32" s="219"/>
      <c r="AM32" s="218"/>
      <c r="AN32" s="219"/>
      <c r="AO32" s="219"/>
      <c r="AP32" s="219"/>
      <c r="AQ32" s="340" t="s">
        <v>579</v>
      </c>
      <c r="AR32" s="207"/>
      <c r="AS32" s="207"/>
      <c r="AT32" s="341"/>
      <c r="AU32" s="219" t="s">
        <v>579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586</v>
      </c>
      <c r="AC33" s="523"/>
      <c r="AD33" s="523"/>
      <c r="AE33" s="218" t="s">
        <v>567</v>
      </c>
      <c r="AF33" s="219"/>
      <c r="AG33" s="219"/>
      <c r="AH33" s="219"/>
      <c r="AI33" s="218" t="s">
        <v>567</v>
      </c>
      <c r="AJ33" s="219"/>
      <c r="AK33" s="219"/>
      <c r="AL33" s="219"/>
      <c r="AM33" s="218">
        <v>38.5</v>
      </c>
      <c r="AN33" s="219"/>
      <c r="AO33" s="219"/>
      <c r="AP33" s="219"/>
      <c r="AQ33" s="340" t="s">
        <v>567</v>
      </c>
      <c r="AR33" s="207"/>
      <c r="AS33" s="207"/>
      <c r="AT33" s="341"/>
      <c r="AU33" s="219">
        <v>50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567</v>
      </c>
      <c r="AF34" s="219"/>
      <c r="AG34" s="219"/>
      <c r="AH34" s="219"/>
      <c r="AI34" s="218" t="s">
        <v>567</v>
      </c>
      <c r="AJ34" s="219"/>
      <c r="AK34" s="219"/>
      <c r="AL34" s="219"/>
      <c r="AM34" s="218"/>
      <c r="AN34" s="219"/>
      <c r="AO34" s="219"/>
      <c r="AP34" s="219"/>
      <c r="AQ34" s="340" t="s">
        <v>579</v>
      </c>
      <c r="AR34" s="207"/>
      <c r="AS34" s="207"/>
      <c r="AT34" s="341"/>
      <c r="AU34" s="219" t="s">
        <v>579</v>
      </c>
      <c r="AV34" s="219"/>
      <c r="AW34" s="219"/>
      <c r="AX34" s="221"/>
    </row>
    <row r="35" spans="1:50" ht="23.25" customHeight="1" x14ac:dyDescent="0.15">
      <c r="A35" s="226" t="s">
        <v>501</v>
      </c>
      <c r="B35" s="227"/>
      <c r="C35" s="227"/>
      <c r="D35" s="227"/>
      <c r="E35" s="227"/>
      <c r="F35" s="228"/>
      <c r="G35" s="232" t="s">
        <v>654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1</v>
      </c>
      <c r="AF101" s="219"/>
      <c r="AG101" s="219"/>
      <c r="AH101" s="220"/>
      <c r="AI101" s="218">
        <v>1</v>
      </c>
      <c r="AJ101" s="219"/>
      <c r="AK101" s="219"/>
      <c r="AL101" s="220"/>
      <c r="AM101" s="218">
        <v>1</v>
      </c>
      <c r="AN101" s="219"/>
      <c r="AO101" s="219"/>
      <c r="AP101" s="220"/>
      <c r="AQ101" s="218" t="s">
        <v>567</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v>1</v>
      </c>
      <c r="AF102" s="418"/>
      <c r="AG102" s="418"/>
      <c r="AH102" s="418"/>
      <c r="AI102" s="418">
        <v>1</v>
      </c>
      <c r="AJ102" s="418"/>
      <c r="AK102" s="418"/>
      <c r="AL102" s="418"/>
      <c r="AM102" s="418">
        <v>1</v>
      </c>
      <c r="AN102" s="418"/>
      <c r="AO102" s="418"/>
      <c r="AP102" s="418"/>
      <c r="AQ102" s="273">
        <v>1</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customHeight="1" x14ac:dyDescent="0.15">
      <c r="A104" s="422"/>
      <c r="B104" s="423"/>
      <c r="C104" s="423"/>
      <c r="D104" s="423"/>
      <c r="E104" s="423"/>
      <c r="F104" s="424"/>
      <c r="G104" s="105" t="s">
        <v>590</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591</v>
      </c>
      <c r="AC104" s="546"/>
      <c r="AD104" s="547"/>
      <c r="AE104" s="218" t="s">
        <v>567</v>
      </c>
      <c r="AF104" s="219"/>
      <c r="AG104" s="219"/>
      <c r="AH104" s="220"/>
      <c r="AI104" s="218">
        <v>13</v>
      </c>
      <c r="AJ104" s="219"/>
      <c r="AK104" s="219"/>
      <c r="AL104" s="220"/>
      <c r="AM104" s="218">
        <v>30</v>
      </c>
      <c r="AN104" s="219"/>
      <c r="AO104" s="219"/>
      <c r="AP104" s="220"/>
      <c r="AQ104" s="218"/>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592</v>
      </c>
      <c r="AC105" s="469"/>
      <c r="AD105" s="470"/>
      <c r="AE105" s="418" t="s">
        <v>567</v>
      </c>
      <c r="AF105" s="418"/>
      <c r="AG105" s="418"/>
      <c r="AH105" s="418"/>
      <c r="AI105" s="418">
        <v>13</v>
      </c>
      <c r="AJ105" s="418"/>
      <c r="AK105" s="418"/>
      <c r="AL105" s="418"/>
      <c r="AM105" s="418">
        <v>30</v>
      </c>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customHeight="1" x14ac:dyDescent="0.15">
      <c r="A116" s="439"/>
      <c r="B116" s="440"/>
      <c r="C116" s="440"/>
      <c r="D116" s="440"/>
      <c r="E116" s="440"/>
      <c r="F116" s="441"/>
      <c r="G116" s="393" t="s">
        <v>593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595</v>
      </c>
      <c r="AC116" s="463"/>
      <c r="AD116" s="464"/>
      <c r="AE116" s="418">
        <v>5.0999999999999996</v>
      </c>
      <c r="AF116" s="418"/>
      <c r="AG116" s="418"/>
      <c r="AH116" s="418"/>
      <c r="AI116" s="418">
        <v>4.9000000000000004</v>
      </c>
      <c r="AJ116" s="418"/>
      <c r="AK116" s="418"/>
      <c r="AL116" s="418"/>
      <c r="AM116" s="418">
        <v>3.2</v>
      </c>
      <c r="AN116" s="418"/>
      <c r="AO116" s="418"/>
      <c r="AP116" s="418"/>
      <c r="AQ116" s="218"/>
      <c r="AR116" s="219"/>
      <c r="AS116" s="219"/>
      <c r="AT116" s="219"/>
      <c r="AU116" s="219"/>
      <c r="AV116" s="219"/>
      <c r="AW116" s="219"/>
      <c r="AX116" s="221"/>
    </row>
    <row r="117" spans="1:50" ht="29.2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596</v>
      </c>
      <c r="AC117" s="473"/>
      <c r="AD117" s="474"/>
      <c r="AE117" s="551" t="s">
        <v>597</v>
      </c>
      <c r="AF117" s="551"/>
      <c r="AG117" s="551"/>
      <c r="AH117" s="551"/>
      <c r="AI117" s="551" t="s">
        <v>598</v>
      </c>
      <c r="AJ117" s="551"/>
      <c r="AK117" s="551"/>
      <c r="AL117" s="551"/>
      <c r="AM117" s="551" t="s">
        <v>629</v>
      </c>
      <c r="AN117" s="551"/>
      <c r="AO117" s="551"/>
      <c r="AP117" s="551"/>
      <c r="AQ117" s="551"/>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23.25" customHeight="1" x14ac:dyDescent="0.15">
      <c r="A119" s="439"/>
      <c r="B119" s="440"/>
      <c r="C119" s="440"/>
      <c r="D119" s="440"/>
      <c r="E119" s="440"/>
      <c r="F119" s="441"/>
      <c r="G119" s="393" t="s">
        <v>599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594</v>
      </c>
      <c r="AC119" s="463"/>
      <c r="AD119" s="464"/>
      <c r="AE119" s="418" t="s">
        <v>567</v>
      </c>
      <c r="AF119" s="418"/>
      <c r="AG119" s="418"/>
      <c r="AH119" s="418"/>
      <c r="AI119" s="418">
        <v>0.5</v>
      </c>
      <c r="AJ119" s="418"/>
      <c r="AK119" s="418"/>
      <c r="AL119" s="418"/>
      <c r="AM119" s="418">
        <v>0.34499999999999997</v>
      </c>
      <c r="AN119" s="418"/>
      <c r="AO119" s="418"/>
      <c r="AP119" s="418"/>
      <c r="AQ119" s="418"/>
      <c r="AR119" s="418"/>
      <c r="AS119" s="418"/>
      <c r="AT119" s="418"/>
      <c r="AU119" s="418"/>
      <c r="AV119" s="418"/>
      <c r="AW119" s="418"/>
      <c r="AX119" s="550"/>
    </row>
    <row r="120" spans="1:50" ht="33.7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600</v>
      </c>
      <c r="AC120" s="473"/>
      <c r="AD120" s="474"/>
      <c r="AE120" s="551" t="s">
        <v>567</v>
      </c>
      <c r="AF120" s="551"/>
      <c r="AG120" s="551"/>
      <c r="AH120" s="551"/>
      <c r="AI120" s="551" t="s">
        <v>601</v>
      </c>
      <c r="AJ120" s="551"/>
      <c r="AK120" s="551"/>
      <c r="AL120" s="551"/>
      <c r="AM120" s="551" t="s">
        <v>662</v>
      </c>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hidden="1" customHeight="1" x14ac:dyDescent="0.15">
      <c r="A122" s="439"/>
      <c r="B122" s="440"/>
      <c r="C122" s="440"/>
      <c r="D122" s="440"/>
      <c r="E122" s="440"/>
      <c r="F122" s="441"/>
      <c r="G122" s="393" t="s">
        <v>602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hidden="1" customHeight="1" x14ac:dyDescent="0.15">
      <c r="A125" s="439"/>
      <c r="B125" s="440"/>
      <c r="C125" s="440"/>
      <c r="D125" s="440"/>
      <c r="E125" s="440"/>
      <c r="F125" s="441"/>
      <c r="G125" s="393" t="s">
        <v>604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603</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hidden="1" customHeight="1" x14ac:dyDescent="0.15">
      <c r="A128" s="439"/>
      <c r="B128" s="440"/>
      <c r="C128" s="440"/>
      <c r="D128" s="440"/>
      <c r="E128" s="440"/>
      <c r="F128" s="441"/>
      <c r="G128" s="393" t="s">
        <v>604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603</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34.5" customHeight="1" x14ac:dyDescent="0.15">
      <c r="A130" s="188" t="s">
        <v>561</v>
      </c>
      <c r="B130" s="185"/>
      <c r="C130" s="184" t="s">
        <v>358</v>
      </c>
      <c r="D130" s="185"/>
      <c r="E130" s="169" t="s">
        <v>387</v>
      </c>
      <c r="F130" s="170"/>
      <c r="G130" s="171" t="s">
        <v>624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4.5" customHeight="1" x14ac:dyDescent="0.15">
      <c r="A131" s="189"/>
      <c r="B131" s="186"/>
      <c r="C131" s="180"/>
      <c r="D131" s="186"/>
      <c r="E131" s="174" t="s">
        <v>386</v>
      </c>
      <c r="F131" s="175"/>
      <c r="G131" s="110" t="s">
        <v>625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579</v>
      </c>
      <c r="AR133" s="199"/>
      <c r="AS133" s="133" t="s">
        <v>355</v>
      </c>
      <c r="AT133" s="134"/>
      <c r="AU133" s="200">
        <v>33</v>
      </c>
      <c r="AV133" s="200"/>
      <c r="AW133" s="133" t="s">
        <v>300</v>
      </c>
      <c r="AX133" s="195"/>
    </row>
    <row r="134" spans="1:50" ht="39.75" customHeight="1" x14ac:dyDescent="0.15">
      <c r="A134" s="189"/>
      <c r="B134" s="186"/>
      <c r="C134" s="180"/>
      <c r="D134" s="186"/>
      <c r="E134" s="180"/>
      <c r="F134" s="181"/>
      <c r="G134" s="104" t="s">
        <v>605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586</v>
      </c>
      <c r="AC134" s="205"/>
      <c r="AD134" s="205"/>
      <c r="AE134" s="206">
        <v>42.5</v>
      </c>
      <c r="AF134" s="207"/>
      <c r="AG134" s="207"/>
      <c r="AH134" s="207"/>
      <c r="AI134" s="206">
        <v>51.5</v>
      </c>
      <c r="AJ134" s="207"/>
      <c r="AK134" s="207"/>
      <c r="AL134" s="207"/>
      <c r="AM134" s="206">
        <v>55.1</v>
      </c>
      <c r="AN134" s="207"/>
      <c r="AO134" s="207"/>
      <c r="AP134" s="207"/>
      <c r="AQ134" s="206" t="s">
        <v>580</v>
      </c>
      <c r="AR134" s="207"/>
      <c r="AS134" s="207"/>
      <c r="AT134" s="207"/>
      <c r="AU134" s="206" t="s">
        <v>580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586</v>
      </c>
      <c r="AC135" s="213"/>
      <c r="AD135" s="213"/>
      <c r="AE135" s="206" t="s">
        <v>579</v>
      </c>
      <c r="AF135" s="207"/>
      <c r="AG135" s="207"/>
      <c r="AH135" s="207"/>
      <c r="AI135" s="206" t="s">
        <v>579</v>
      </c>
      <c r="AJ135" s="207"/>
      <c r="AK135" s="207"/>
      <c r="AL135" s="207"/>
      <c r="AM135" s="206" t="s">
        <v>657</v>
      </c>
      <c r="AN135" s="207"/>
      <c r="AO135" s="207"/>
      <c r="AP135" s="207"/>
      <c r="AQ135" s="206" t="s">
        <v>579</v>
      </c>
      <c r="AR135" s="207"/>
      <c r="AS135" s="207"/>
      <c r="AT135" s="207"/>
      <c r="AU135" s="206">
        <v>65</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567</v>
      </c>
      <c r="AR137" s="199"/>
      <c r="AS137" s="133" t="s">
        <v>355</v>
      </c>
      <c r="AT137" s="134"/>
      <c r="AU137" s="200">
        <v>33</v>
      </c>
      <c r="AV137" s="200"/>
      <c r="AW137" s="133" t="s">
        <v>300</v>
      </c>
      <c r="AX137" s="195"/>
    </row>
    <row r="138" spans="1:50" ht="39.75" customHeight="1" x14ac:dyDescent="0.15">
      <c r="A138" s="189"/>
      <c r="B138" s="186"/>
      <c r="C138" s="180"/>
      <c r="D138" s="186"/>
      <c r="E138" s="180"/>
      <c r="F138" s="181"/>
      <c r="G138" s="104" t="s">
        <v>607</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492</v>
      </c>
      <c r="AC138" s="205"/>
      <c r="AD138" s="205"/>
      <c r="AE138" s="206">
        <v>19.7</v>
      </c>
      <c r="AF138" s="207"/>
      <c r="AG138" s="207"/>
      <c r="AH138" s="207"/>
      <c r="AI138" s="206">
        <v>26</v>
      </c>
      <c r="AJ138" s="207"/>
      <c r="AK138" s="207"/>
      <c r="AL138" s="207"/>
      <c r="AM138" s="206">
        <v>27.8</v>
      </c>
      <c r="AN138" s="207"/>
      <c r="AO138" s="207"/>
      <c r="AP138" s="207"/>
      <c r="AQ138" s="206" t="s">
        <v>567</v>
      </c>
      <c r="AR138" s="207"/>
      <c r="AS138" s="207"/>
      <c r="AT138" s="207"/>
      <c r="AU138" s="206" t="s">
        <v>567</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492</v>
      </c>
      <c r="AC139" s="213"/>
      <c r="AD139" s="213"/>
      <c r="AE139" s="206" t="s">
        <v>567</v>
      </c>
      <c r="AF139" s="207"/>
      <c r="AG139" s="207"/>
      <c r="AH139" s="207"/>
      <c r="AI139" s="206" t="s">
        <v>567</v>
      </c>
      <c r="AJ139" s="207"/>
      <c r="AK139" s="207"/>
      <c r="AL139" s="207"/>
      <c r="AM139" s="206" t="s">
        <v>658</v>
      </c>
      <c r="AN139" s="207"/>
      <c r="AO139" s="207"/>
      <c r="AP139" s="207"/>
      <c r="AQ139" s="206" t="s">
        <v>567</v>
      </c>
      <c r="AR139" s="207"/>
      <c r="AS139" s="207"/>
      <c r="AT139" s="207"/>
      <c r="AU139" s="206">
        <v>30</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567</v>
      </c>
      <c r="AR141" s="199"/>
      <c r="AS141" s="133" t="s">
        <v>355</v>
      </c>
      <c r="AT141" s="134"/>
      <c r="AU141" s="200">
        <v>33</v>
      </c>
      <c r="AV141" s="200"/>
      <c r="AW141" s="133" t="s">
        <v>300</v>
      </c>
      <c r="AX141" s="195"/>
    </row>
    <row r="142" spans="1:50" ht="39.75" hidden="1" customHeight="1" x14ac:dyDescent="0.15">
      <c r="A142" s="189"/>
      <c r="B142" s="186"/>
      <c r="C142" s="180"/>
      <c r="D142" s="186"/>
      <c r="E142" s="180"/>
      <c r="F142" s="181"/>
      <c r="G142" s="104" t="s">
        <v>606</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492</v>
      </c>
      <c r="AC142" s="205"/>
      <c r="AD142" s="205"/>
      <c r="AE142" s="206">
        <v>27.2</v>
      </c>
      <c r="AF142" s="207"/>
      <c r="AG142" s="207"/>
      <c r="AH142" s="207"/>
      <c r="AI142" s="206">
        <v>20.7</v>
      </c>
      <c r="AJ142" s="207"/>
      <c r="AK142" s="207"/>
      <c r="AL142" s="207"/>
      <c r="AM142" s="206">
        <v>14.8</v>
      </c>
      <c r="AN142" s="207"/>
      <c r="AO142" s="207"/>
      <c r="AP142" s="207"/>
      <c r="AQ142" s="206" t="s">
        <v>567</v>
      </c>
      <c r="AR142" s="207"/>
      <c r="AS142" s="207"/>
      <c r="AT142" s="207"/>
      <c r="AU142" s="206" t="s">
        <v>567</v>
      </c>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492</v>
      </c>
      <c r="AC143" s="213"/>
      <c r="AD143" s="213"/>
      <c r="AE143" s="206" t="s">
        <v>567</v>
      </c>
      <c r="AF143" s="207"/>
      <c r="AG143" s="207"/>
      <c r="AH143" s="207"/>
      <c r="AI143" s="206" t="s">
        <v>567</v>
      </c>
      <c r="AJ143" s="207"/>
      <c r="AK143" s="207"/>
      <c r="AL143" s="207"/>
      <c r="AM143" s="206" t="s">
        <v>659</v>
      </c>
      <c r="AN143" s="207"/>
      <c r="AO143" s="207"/>
      <c r="AP143" s="207"/>
      <c r="AQ143" s="206" t="s">
        <v>567</v>
      </c>
      <c r="AR143" s="207"/>
      <c r="AS143" s="207"/>
      <c r="AT143" s="207"/>
      <c r="AU143" s="206">
        <v>0</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567</v>
      </c>
      <c r="AR145" s="199"/>
      <c r="AS145" s="133" t="s">
        <v>355</v>
      </c>
      <c r="AT145" s="134"/>
      <c r="AU145" s="200">
        <v>33</v>
      </c>
      <c r="AV145" s="200"/>
      <c r="AW145" s="133" t="s">
        <v>300</v>
      </c>
      <c r="AX145" s="195"/>
    </row>
    <row r="146" spans="1:50" ht="39.75" customHeight="1" x14ac:dyDescent="0.15">
      <c r="A146" s="189"/>
      <c r="B146" s="186"/>
      <c r="C146" s="180"/>
      <c r="D146" s="186"/>
      <c r="E146" s="180"/>
      <c r="F146" s="181"/>
      <c r="G146" s="104" t="s">
        <v>670</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492</v>
      </c>
      <c r="AC146" s="205"/>
      <c r="AD146" s="205"/>
      <c r="AE146" s="206">
        <v>32.5</v>
      </c>
      <c r="AF146" s="207"/>
      <c r="AG146" s="207"/>
      <c r="AH146" s="207"/>
      <c r="AI146" s="206">
        <v>24.7</v>
      </c>
      <c r="AJ146" s="207"/>
      <c r="AK146" s="207"/>
      <c r="AL146" s="207"/>
      <c r="AM146" s="206">
        <v>18.399999999999999</v>
      </c>
      <c r="AN146" s="207"/>
      <c r="AO146" s="207"/>
      <c r="AP146" s="207"/>
      <c r="AQ146" s="206" t="s">
        <v>567</v>
      </c>
      <c r="AR146" s="207"/>
      <c r="AS146" s="207"/>
      <c r="AT146" s="207"/>
      <c r="AU146" s="206" t="s">
        <v>567</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492</v>
      </c>
      <c r="AC147" s="213"/>
      <c r="AD147" s="213"/>
      <c r="AE147" s="206" t="s">
        <v>567</v>
      </c>
      <c r="AF147" s="207"/>
      <c r="AG147" s="207"/>
      <c r="AH147" s="207"/>
      <c r="AI147" s="206" t="s">
        <v>567</v>
      </c>
      <c r="AJ147" s="207"/>
      <c r="AK147" s="207"/>
      <c r="AL147" s="207"/>
      <c r="AM147" s="206" t="s">
        <v>660</v>
      </c>
      <c r="AN147" s="207"/>
      <c r="AO147" s="207"/>
      <c r="AP147" s="207"/>
      <c r="AQ147" s="206" t="s">
        <v>567</v>
      </c>
      <c r="AR147" s="207"/>
      <c r="AS147" s="207"/>
      <c r="AT147" s="207"/>
      <c r="AU147" s="206">
        <v>0</v>
      </c>
      <c r="AV147" s="207"/>
      <c r="AW147" s="207"/>
      <c r="AX147" s="208"/>
    </row>
    <row r="148" spans="1:50" ht="18.75"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t="s">
        <v>567</v>
      </c>
      <c r="AR149" s="199"/>
      <c r="AS149" s="133" t="s">
        <v>355</v>
      </c>
      <c r="AT149" s="134"/>
      <c r="AU149" s="200">
        <v>33</v>
      </c>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t="s">
        <v>492</v>
      </c>
      <c r="AC150" s="205"/>
      <c r="AD150" s="205"/>
      <c r="AE150" s="206"/>
      <c r="AF150" s="207"/>
      <c r="AG150" s="207"/>
      <c r="AH150" s="207"/>
      <c r="AI150" s="206"/>
      <c r="AJ150" s="207"/>
      <c r="AK150" s="207"/>
      <c r="AL150" s="207"/>
      <c r="AM150" s="206"/>
      <c r="AN150" s="207"/>
      <c r="AO150" s="207"/>
      <c r="AP150" s="207"/>
      <c r="AQ150" s="206" t="s">
        <v>567</v>
      </c>
      <c r="AR150" s="207"/>
      <c r="AS150" s="207"/>
      <c r="AT150" s="207"/>
      <c r="AU150" s="206" t="s">
        <v>567</v>
      </c>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t="s">
        <v>492</v>
      </c>
      <c r="AC151" s="213"/>
      <c r="AD151" s="213"/>
      <c r="AE151" s="206"/>
      <c r="AF151" s="207"/>
      <c r="AG151" s="207"/>
      <c r="AH151" s="207"/>
      <c r="AI151" s="206"/>
      <c r="AJ151" s="207"/>
      <c r="AK151" s="207"/>
      <c r="AL151" s="207"/>
      <c r="AM151" s="206"/>
      <c r="AN151" s="207"/>
      <c r="AO151" s="207"/>
      <c r="AP151" s="207"/>
      <c r="AQ151" s="206" t="s">
        <v>567</v>
      </c>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1.75" customHeight="1" x14ac:dyDescent="0.15">
      <c r="A188" s="189"/>
      <c r="B188" s="186"/>
      <c r="C188" s="180"/>
      <c r="D188" s="186"/>
      <c r="E188" s="125" t="s">
        <v>658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1.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1"/>
      <c r="E430" s="174" t="s">
        <v>541</v>
      </c>
      <c r="F430" s="898"/>
      <c r="G430" s="899" t="s">
        <v>374</v>
      </c>
      <c r="H430" s="123"/>
      <c r="I430" s="123"/>
      <c r="J430" s="900" t="s">
        <v>579</v>
      </c>
      <c r="K430" s="901"/>
      <c r="L430" s="901"/>
      <c r="M430" s="901"/>
      <c r="N430" s="901"/>
      <c r="O430" s="901"/>
      <c r="P430" s="901"/>
      <c r="Q430" s="901"/>
      <c r="R430" s="901"/>
      <c r="S430" s="901"/>
      <c r="T430" s="902"/>
      <c r="U430" s="588" t="s">
        <v>579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580</v>
      </c>
      <c r="AF432" s="200"/>
      <c r="AG432" s="133" t="s">
        <v>355</v>
      </c>
      <c r="AH432" s="134"/>
      <c r="AI432" s="156"/>
      <c r="AJ432" s="156"/>
      <c r="AK432" s="156"/>
      <c r="AL432" s="154"/>
      <c r="AM432" s="156"/>
      <c r="AN432" s="156"/>
      <c r="AO432" s="156"/>
      <c r="AP432" s="154"/>
      <c r="AQ432" s="590" t="s">
        <v>580</v>
      </c>
      <c r="AR432" s="200"/>
      <c r="AS432" s="133" t="s">
        <v>355</v>
      </c>
      <c r="AT432" s="134"/>
      <c r="AU432" s="200" t="s">
        <v>579</v>
      </c>
      <c r="AV432" s="200"/>
      <c r="AW432" s="133" t="s">
        <v>300</v>
      </c>
      <c r="AX432" s="195"/>
    </row>
    <row r="433" spans="1:50" ht="23.25" customHeight="1" x14ac:dyDescent="0.15">
      <c r="A433" s="189"/>
      <c r="B433" s="186"/>
      <c r="C433" s="180"/>
      <c r="D433" s="186"/>
      <c r="E433" s="342"/>
      <c r="F433" s="343"/>
      <c r="G433" s="104" t="s">
        <v>580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579</v>
      </c>
      <c r="AC433" s="213"/>
      <c r="AD433" s="213"/>
      <c r="AE433" s="340" t="s">
        <v>579</v>
      </c>
      <c r="AF433" s="207"/>
      <c r="AG433" s="207"/>
      <c r="AH433" s="341"/>
      <c r="AI433" s="340" t="s">
        <v>579</v>
      </c>
      <c r="AJ433" s="207"/>
      <c r="AK433" s="207"/>
      <c r="AL433" s="207"/>
      <c r="AM433" s="340" t="s">
        <v>567</v>
      </c>
      <c r="AN433" s="207"/>
      <c r="AO433" s="207"/>
      <c r="AP433" s="341"/>
      <c r="AQ433" s="340" t="s">
        <v>580</v>
      </c>
      <c r="AR433" s="207"/>
      <c r="AS433" s="207"/>
      <c r="AT433" s="341"/>
      <c r="AU433" s="207" t="s">
        <v>579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580</v>
      </c>
      <c r="AC434" s="205"/>
      <c r="AD434" s="205"/>
      <c r="AE434" s="340" t="s">
        <v>580</v>
      </c>
      <c r="AF434" s="207"/>
      <c r="AG434" s="207"/>
      <c r="AH434" s="341"/>
      <c r="AI434" s="340" t="s">
        <v>579</v>
      </c>
      <c r="AJ434" s="207"/>
      <c r="AK434" s="207"/>
      <c r="AL434" s="207"/>
      <c r="AM434" s="340" t="s">
        <v>567</v>
      </c>
      <c r="AN434" s="207"/>
      <c r="AO434" s="207"/>
      <c r="AP434" s="341"/>
      <c r="AQ434" s="340" t="s">
        <v>579</v>
      </c>
      <c r="AR434" s="207"/>
      <c r="AS434" s="207"/>
      <c r="AT434" s="341"/>
      <c r="AU434" s="207" t="s">
        <v>580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580</v>
      </c>
      <c r="AF435" s="207"/>
      <c r="AG435" s="207"/>
      <c r="AH435" s="341"/>
      <c r="AI435" s="340" t="s">
        <v>579</v>
      </c>
      <c r="AJ435" s="207"/>
      <c r="AK435" s="207"/>
      <c r="AL435" s="207"/>
      <c r="AM435" s="340" t="s">
        <v>567</v>
      </c>
      <c r="AN435" s="207"/>
      <c r="AO435" s="207"/>
      <c r="AP435" s="341"/>
      <c r="AQ435" s="340" t="s">
        <v>579</v>
      </c>
      <c r="AR435" s="207"/>
      <c r="AS435" s="207"/>
      <c r="AT435" s="341"/>
      <c r="AU435" s="207" t="s">
        <v>579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579</v>
      </c>
      <c r="AF457" s="200"/>
      <c r="AG457" s="133" t="s">
        <v>355</v>
      </c>
      <c r="AH457" s="134"/>
      <c r="AI457" s="156"/>
      <c r="AJ457" s="156"/>
      <c r="AK457" s="156"/>
      <c r="AL457" s="154"/>
      <c r="AM457" s="156"/>
      <c r="AN457" s="156"/>
      <c r="AO457" s="156"/>
      <c r="AP457" s="154"/>
      <c r="AQ457" s="590" t="s">
        <v>580</v>
      </c>
      <c r="AR457" s="200"/>
      <c r="AS457" s="133" t="s">
        <v>355</v>
      </c>
      <c r="AT457" s="134"/>
      <c r="AU457" s="200" t="s">
        <v>579</v>
      </c>
      <c r="AV457" s="200"/>
      <c r="AW457" s="133" t="s">
        <v>300</v>
      </c>
      <c r="AX457" s="195"/>
    </row>
    <row r="458" spans="1:50" ht="23.25" customHeight="1" x14ac:dyDescent="0.15">
      <c r="A458" s="189"/>
      <c r="B458" s="186"/>
      <c r="C458" s="180"/>
      <c r="D458" s="186"/>
      <c r="E458" s="342"/>
      <c r="F458" s="343"/>
      <c r="G458" s="104" t="s">
        <v>579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579</v>
      </c>
      <c r="AC458" s="213"/>
      <c r="AD458" s="213"/>
      <c r="AE458" s="340" t="s">
        <v>579</v>
      </c>
      <c r="AF458" s="207"/>
      <c r="AG458" s="207"/>
      <c r="AH458" s="207"/>
      <c r="AI458" s="340" t="s">
        <v>579</v>
      </c>
      <c r="AJ458" s="207"/>
      <c r="AK458" s="207"/>
      <c r="AL458" s="207"/>
      <c r="AM458" s="340" t="s">
        <v>567</v>
      </c>
      <c r="AN458" s="207"/>
      <c r="AO458" s="207"/>
      <c r="AP458" s="341"/>
      <c r="AQ458" s="340" t="s">
        <v>579</v>
      </c>
      <c r="AR458" s="207"/>
      <c r="AS458" s="207"/>
      <c r="AT458" s="341"/>
      <c r="AU458" s="207" t="s">
        <v>579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579</v>
      </c>
      <c r="AC459" s="205"/>
      <c r="AD459" s="205"/>
      <c r="AE459" s="340" t="s">
        <v>580</v>
      </c>
      <c r="AF459" s="207"/>
      <c r="AG459" s="207"/>
      <c r="AH459" s="341"/>
      <c r="AI459" s="340" t="s">
        <v>579</v>
      </c>
      <c r="AJ459" s="207"/>
      <c r="AK459" s="207"/>
      <c r="AL459" s="207"/>
      <c r="AM459" s="340" t="s">
        <v>567</v>
      </c>
      <c r="AN459" s="207"/>
      <c r="AO459" s="207"/>
      <c r="AP459" s="341"/>
      <c r="AQ459" s="340" t="s">
        <v>579</v>
      </c>
      <c r="AR459" s="207"/>
      <c r="AS459" s="207"/>
      <c r="AT459" s="341"/>
      <c r="AU459" s="207" t="s">
        <v>608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579</v>
      </c>
      <c r="AF460" s="207"/>
      <c r="AG460" s="207"/>
      <c r="AH460" s="341"/>
      <c r="AI460" s="340" t="s">
        <v>608</v>
      </c>
      <c r="AJ460" s="207"/>
      <c r="AK460" s="207"/>
      <c r="AL460" s="207"/>
      <c r="AM460" s="340" t="s">
        <v>567</v>
      </c>
      <c r="AN460" s="207"/>
      <c r="AO460" s="207"/>
      <c r="AP460" s="341"/>
      <c r="AQ460" s="340" t="s">
        <v>608</v>
      </c>
      <c r="AR460" s="207"/>
      <c r="AS460" s="207"/>
      <c r="AT460" s="341"/>
      <c r="AU460" s="207" t="s">
        <v>579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111"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633</v>
      </c>
      <c r="AH702" s="386"/>
      <c r="AI702" s="386"/>
      <c r="AJ702" s="386"/>
      <c r="AK702" s="386"/>
      <c r="AL702" s="386"/>
      <c r="AM702" s="386"/>
      <c r="AN702" s="386"/>
      <c r="AO702" s="386"/>
      <c r="AP702" s="386"/>
      <c r="AQ702" s="386"/>
      <c r="AR702" s="386"/>
      <c r="AS702" s="386"/>
      <c r="AT702" s="386"/>
      <c r="AU702" s="386"/>
      <c r="AV702" s="386"/>
      <c r="AW702" s="386"/>
      <c r="AX702" s="387"/>
    </row>
    <row r="703" spans="1:50" ht="103.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572</v>
      </c>
      <c r="AE703" s="329"/>
      <c r="AF703" s="329"/>
      <c r="AG703" s="101" t="s">
        <v>650</v>
      </c>
      <c r="AH703" s="102"/>
      <c r="AI703" s="102"/>
      <c r="AJ703" s="102"/>
      <c r="AK703" s="102"/>
      <c r="AL703" s="102"/>
      <c r="AM703" s="102"/>
      <c r="AN703" s="102"/>
      <c r="AO703" s="102"/>
      <c r="AP703" s="102"/>
      <c r="AQ703" s="102"/>
      <c r="AR703" s="102"/>
      <c r="AS703" s="102"/>
      <c r="AT703" s="102"/>
      <c r="AU703" s="102"/>
      <c r="AV703" s="102"/>
      <c r="AW703" s="102"/>
      <c r="AX703" s="103"/>
    </row>
    <row r="704" spans="1:50" ht="114"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7" t="s">
        <v>634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572</v>
      </c>
      <c r="AE705" s="715"/>
      <c r="AF705" s="715"/>
      <c r="AG705" s="125" t="s">
        <v>668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2"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572</v>
      </c>
      <c r="AE708" s="605"/>
      <c r="AF708" s="605"/>
      <c r="AG708" s="742" t="s">
        <v>609</v>
      </c>
      <c r="AH708" s="743"/>
      <c r="AI708" s="743"/>
      <c r="AJ708" s="743"/>
      <c r="AK708" s="743"/>
      <c r="AL708" s="743"/>
      <c r="AM708" s="743"/>
      <c r="AN708" s="743"/>
      <c r="AO708" s="743"/>
      <c r="AP708" s="743"/>
      <c r="AQ708" s="743"/>
      <c r="AR708" s="743"/>
      <c r="AS708" s="743"/>
      <c r="AT708" s="743"/>
      <c r="AU708" s="743"/>
      <c r="AV708" s="743"/>
      <c r="AW708" s="743"/>
      <c r="AX708" s="744"/>
    </row>
    <row r="709" spans="1:50" ht="45.7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610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631</v>
      </c>
      <c r="AE710" s="329"/>
      <c r="AF710" s="329"/>
      <c r="AG710" s="101" t="s">
        <v>611</v>
      </c>
      <c r="AH710" s="102"/>
      <c r="AI710" s="102"/>
      <c r="AJ710" s="102"/>
      <c r="AK710" s="102"/>
      <c r="AL710" s="102"/>
      <c r="AM710" s="102"/>
      <c r="AN710" s="102"/>
      <c r="AO710" s="102"/>
      <c r="AP710" s="102"/>
      <c r="AQ710" s="102"/>
      <c r="AR710" s="102"/>
      <c r="AS710" s="102"/>
      <c r="AT710" s="102"/>
      <c r="AU710" s="102"/>
      <c r="AV710" s="102"/>
      <c r="AW710" s="102"/>
      <c r="AX710" s="103"/>
    </row>
    <row r="711" spans="1:50" ht="51.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612</v>
      </c>
      <c r="AH711" s="102"/>
      <c r="AI711" s="102"/>
      <c r="AJ711" s="102"/>
      <c r="AK711" s="102"/>
      <c r="AL711" s="102"/>
      <c r="AM711" s="102"/>
      <c r="AN711" s="102"/>
      <c r="AO711" s="102"/>
      <c r="AP711" s="102"/>
      <c r="AQ711" s="102"/>
      <c r="AR711" s="102"/>
      <c r="AS711" s="102"/>
      <c r="AT711" s="102"/>
      <c r="AU711" s="102"/>
      <c r="AV711" s="102"/>
      <c r="AW711" s="102"/>
      <c r="AX711" s="103"/>
    </row>
    <row r="712" spans="1:50" ht="42"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631</v>
      </c>
      <c r="AE712" s="783"/>
      <c r="AF712" s="783"/>
      <c r="AG712" s="810" t="s">
        <v>611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631</v>
      </c>
      <c r="AE713" s="329"/>
      <c r="AF713" s="663"/>
      <c r="AG713" s="101" t="s">
        <v>613</v>
      </c>
      <c r="AH713" s="102"/>
      <c r="AI713" s="102"/>
      <c r="AJ713" s="102"/>
      <c r="AK713" s="102"/>
      <c r="AL713" s="102"/>
      <c r="AM713" s="102"/>
      <c r="AN713" s="102"/>
      <c r="AO713" s="102"/>
      <c r="AP713" s="102"/>
      <c r="AQ713" s="102"/>
      <c r="AR713" s="102"/>
      <c r="AS713" s="102"/>
      <c r="AT713" s="102"/>
      <c r="AU713" s="102"/>
      <c r="AV713" s="102"/>
      <c r="AW713" s="102"/>
      <c r="AX713" s="103"/>
    </row>
    <row r="714" spans="1:50" ht="72"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572</v>
      </c>
      <c r="AE714" s="808"/>
      <c r="AF714" s="809"/>
      <c r="AG714" s="736" t="s">
        <v>614</v>
      </c>
      <c r="AH714" s="737"/>
      <c r="AI714" s="737"/>
      <c r="AJ714" s="737"/>
      <c r="AK714" s="737"/>
      <c r="AL714" s="737"/>
      <c r="AM714" s="737"/>
      <c r="AN714" s="737"/>
      <c r="AO714" s="737"/>
      <c r="AP714" s="737"/>
      <c r="AQ714" s="737"/>
      <c r="AR714" s="737"/>
      <c r="AS714" s="737"/>
      <c r="AT714" s="737"/>
      <c r="AU714" s="737"/>
      <c r="AV714" s="737"/>
      <c r="AW714" s="737"/>
      <c r="AX714" s="738"/>
    </row>
    <row r="715" spans="1:50" ht="54"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572</v>
      </c>
      <c r="AE715" s="605"/>
      <c r="AF715" s="656"/>
      <c r="AG715" s="742" t="s">
        <v>635</v>
      </c>
      <c r="AH715" s="743"/>
      <c r="AI715" s="743"/>
      <c r="AJ715" s="743"/>
      <c r="AK715" s="743"/>
      <c r="AL715" s="743"/>
      <c r="AM715" s="743"/>
      <c r="AN715" s="743"/>
      <c r="AO715" s="743"/>
      <c r="AP715" s="743"/>
      <c r="AQ715" s="743"/>
      <c r="AR715" s="743"/>
      <c r="AS715" s="743"/>
      <c r="AT715" s="743"/>
      <c r="AU715" s="743"/>
      <c r="AV715" s="743"/>
      <c r="AW715" s="743"/>
      <c r="AX715" s="744"/>
    </row>
    <row r="716" spans="1:50" ht="64.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572</v>
      </c>
      <c r="AE716" s="627"/>
      <c r="AF716" s="627"/>
      <c r="AG716" s="101" t="s">
        <v>615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616</v>
      </c>
      <c r="AH717" s="102"/>
      <c r="AI717" s="102"/>
      <c r="AJ717" s="102"/>
      <c r="AK717" s="102"/>
      <c r="AL717" s="102"/>
      <c r="AM717" s="102"/>
      <c r="AN717" s="102"/>
      <c r="AO717" s="102"/>
      <c r="AP717" s="102"/>
      <c r="AQ717" s="102"/>
      <c r="AR717" s="102"/>
      <c r="AS717" s="102"/>
      <c r="AT717" s="102"/>
      <c r="AU717" s="102"/>
      <c r="AV717" s="102"/>
      <c r="AW717" s="102"/>
      <c r="AX717" s="103"/>
    </row>
    <row r="718" spans="1:50" ht="64.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636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631</v>
      </c>
      <c r="AE719" s="605"/>
      <c r="AF719" s="605"/>
      <c r="AG719" s="125" t="s">
        <v>617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3.25" customHeight="1" x14ac:dyDescent="0.15">
      <c r="A726" s="640" t="s">
        <v>48</v>
      </c>
      <c r="B726" s="802"/>
      <c r="C726" s="815" t="s">
        <v>53</v>
      </c>
      <c r="D726" s="837"/>
      <c r="E726" s="837"/>
      <c r="F726" s="838"/>
      <c r="G726" s="577" t="s">
        <v>661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88.5" customHeight="1" thickBot="1" x14ac:dyDescent="0.2">
      <c r="A727" s="803"/>
      <c r="B727" s="804"/>
      <c r="C727" s="748" t="s">
        <v>57</v>
      </c>
      <c r="D727" s="749"/>
      <c r="E727" s="749"/>
      <c r="F727" s="750"/>
      <c r="G727" s="575" t="s">
        <v>669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171.75" customHeight="1" thickBot="1" x14ac:dyDescent="0.2">
      <c r="A735" s="790" t="s">
        <v>640</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545</v>
      </c>
      <c r="B737" s="210"/>
      <c r="C737" s="210"/>
      <c r="D737" s="211"/>
      <c r="E737" s="990" t="s">
        <v>579</v>
      </c>
      <c r="F737" s="990"/>
      <c r="G737" s="990"/>
      <c r="H737" s="990"/>
      <c r="I737" s="990"/>
      <c r="J737" s="990"/>
      <c r="K737" s="990"/>
      <c r="L737" s="990"/>
      <c r="M737" s="990"/>
      <c r="N737" s="365" t="s">
        <v>538</v>
      </c>
      <c r="O737" s="365"/>
      <c r="P737" s="365"/>
      <c r="Q737" s="365"/>
      <c r="R737" s="990" t="s">
        <v>618</v>
      </c>
      <c r="S737" s="990"/>
      <c r="T737" s="990"/>
      <c r="U737" s="990"/>
      <c r="V737" s="990"/>
      <c r="W737" s="990"/>
      <c r="X737" s="990"/>
      <c r="Y737" s="990"/>
      <c r="Z737" s="990"/>
      <c r="AA737" s="365" t="s">
        <v>537</v>
      </c>
      <c r="AB737" s="365"/>
      <c r="AC737" s="365"/>
      <c r="AD737" s="365"/>
      <c r="AE737" s="990" t="s">
        <v>619</v>
      </c>
      <c r="AF737" s="990"/>
      <c r="AG737" s="990"/>
      <c r="AH737" s="990"/>
      <c r="AI737" s="990"/>
      <c r="AJ737" s="990"/>
      <c r="AK737" s="990"/>
      <c r="AL737" s="990"/>
      <c r="AM737" s="990"/>
      <c r="AN737" s="365" t="s">
        <v>536</v>
      </c>
      <c r="AO737" s="365"/>
      <c r="AP737" s="365"/>
      <c r="AQ737" s="365"/>
      <c r="AR737" s="982" t="s">
        <v>620</v>
      </c>
      <c r="AS737" s="983"/>
      <c r="AT737" s="983"/>
      <c r="AU737" s="983"/>
      <c r="AV737" s="983"/>
      <c r="AW737" s="983"/>
      <c r="AX737" s="984"/>
      <c r="AY737" s="89"/>
      <c r="AZ737" s="89"/>
    </row>
    <row r="738" spans="1:52" ht="24.75" customHeight="1" x14ac:dyDescent="0.15">
      <c r="A738" s="991" t="s">
        <v>535</v>
      </c>
      <c r="B738" s="210"/>
      <c r="C738" s="210"/>
      <c r="D738" s="211"/>
      <c r="E738" s="990" t="s">
        <v>621</v>
      </c>
      <c r="F738" s="990"/>
      <c r="G738" s="990"/>
      <c r="H738" s="990"/>
      <c r="I738" s="990"/>
      <c r="J738" s="990"/>
      <c r="K738" s="990"/>
      <c r="L738" s="990"/>
      <c r="M738" s="990"/>
      <c r="N738" s="365" t="s">
        <v>534</v>
      </c>
      <c r="O738" s="365"/>
      <c r="P738" s="365"/>
      <c r="Q738" s="365"/>
      <c r="R738" s="990" t="s">
        <v>622</v>
      </c>
      <c r="S738" s="990"/>
      <c r="T738" s="990"/>
      <c r="U738" s="990"/>
      <c r="V738" s="990"/>
      <c r="W738" s="990"/>
      <c r="X738" s="990"/>
      <c r="Y738" s="990"/>
      <c r="Z738" s="990"/>
      <c r="AA738" s="365" t="s">
        <v>533</v>
      </c>
      <c r="AB738" s="365"/>
      <c r="AC738" s="365"/>
      <c r="AD738" s="365"/>
      <c r="AE738" s="990" t="s">
        <v>623</v>
      </c>
      <c r="AF738" s="990"/>
      <c r="AG738" s="990"/>
      <c r="AH738" s="990"/>
      <c r="AI738" s="990"/>
      <c r="AJ738" s="990"/>
      <c r="AK738" s="990"/>
      <c r="AL738" s="990"/>
      <c r="AM738" s="990"/>
      <c r="AN738" s="365" t="s">
        <v>529</v>
      </c>
      <c r="AO738" s="365"/>
      <c r="AP738" s="365"/>
      <c r="AQ738" s="365"/>
      <c r="AR738" s="982">
        <v>306</v>
      </c>
      <c r="AS738" s="983"/>
      <c r="AT738" s="983"/>
      <c r="AU738" s="983"/>
      <c r="AV738" s="983"/>
      <c r="AW738" s="983"/>
      <c r="AX738" s="984"/>
    </row>
    <row r="739" spans="1:52" ht="24.75" customHeight="1" thickBot="1" x14ac:dyDescent="0.2">
      <c r="A739" s="992" t="s">
        <v>525</v>
      </c>
      <c r="B739" s="993"/>
      <c r="C739" s="993"/>
      <c r="D739" s="994"/>
      <c r="E739" s="995" t="s">
        <v>573</v>
      </c>
      <c r="F739" s="985"/>
      <c r="G739" s="985"/>
      <c r="H739" s="93" t="str">
        <f>IF(E739="", "", "(")</f>
        <v>(</v>
      </c>
      <c r="I739" s="985"/>
      <c r="J739" s="985"/>
      <c r="K739" s="93" t="str">
        <f>IF(OR(I739="　", I739=""), "", "-")</f>
        <v/>
      </c>
      <c r="L739" s="986">
        <v>302</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505</v>
      </c>
      <c r="B740" s="615"/>
      <c r="C740" s="615"/>
      <c r="D740" s="615"/>
      <c r="E740" s="615"/>
      <c r="F740" s="61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507</v>
      </c>
      <c r="B779" s="629"/>
      <c r="C779" s="629"/>
      <c r="D779" s="629"/>
      <c r="E779" s="629"/>
      <c r="F779" s="630"/>
      <c r="G779" s="595" t="s">
        <v>663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664</v>
      </c>
      <c r="H781" s="671"/>
      <c r="I781" s="671"/>
      <c r="J781" s="671"/>
      <c r="K781" s="672"/>
      <c r="L781" s="664" t="s">
        <v>665</v>
      </c>
      <c r="M781" s="665"/>
      <c r="N781" s="665"/>
      <c r="O781" s="665"/>
      <c r="P781" s="665"/>
      <c r="Q781" s="665"/>
      <c r="R781" s="665"/>
      <c r="S781" s="665"/>
      <c r="T781" s="665"/>
      <c r="U781" s="665"/>
      <c r="V781" s="665"/>
      <c r="W781" s="665"/>
      <c r="X781" s="666"/>
      <c r="Y781" s="388">
        <v>10.37</v>
      </c>
      <c r="Z781" s="389"/>
      <c r="AA781" s="389"/>
      <c r="AB781" s="805"/>
      <c r="AC781" s="670" t="s">
        <v>642</v>
      </c>
      <c r="AD781" s="671"/>
      <c r="AE781" s="671"/>
      <c r="AF781" s="671"/>
      <c r="AG781" s="672"/>
      <c r="AH781" s="664" t="s">
        <v>632</v>
      </c>
      <c r="AI781" s="665"/>
      <c r="AJ781" s="665"/>
      <c r="AK781" s="665"/>
      <c r="AL781" s="665"/>
      <c r="AM781" s="665"/>
      <c r="AN781" s="665"/>
      <c r="AO781" s="665"/>
      <c r="AP781" s="665"/>
      <c r="AQ781" s="665"/>
      <c r="AR781" s="665"/>
      <c r="AS781" s="665"/>
      <c r="AT781" s="666"/>
      <c r="AU781" s="388">
        <v>2.5510000000000002</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t="s">
        <v>641</v>
      </c>
      <c r="AD782" s="607"/>
      <c r="AE782" s="607"/>
      <c r="AF782" s="607"/>
      <c r="AG782" s="608"/>
      <c r="AH782" s="598" t="s">
        <v>651</v>
      </c>
      <c r="AI782" s="599"/>
      <c r="AJ782" s="599"/>
      <c r="AK782" s="599"/>
      <c r="AL782" s="599"/>
      <c r="AM782" s="599"/>
      <c r="AN782" s="599"/>
      <c r="AO782" s="599"/>
      <c r="AP782" s="599"/>
      <c r="AQ782" s="599"/>
      <c r="AR782" s="599"/>
      <c r="AS782" s="599"/>
      <c r="AT782" s="600"/>
      <c r="AU782" s="601">
        <v>0.20399999999999999</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643</v>
      </c>
      <c r="AD783" s="607"/>
      <c r="AE783" s="607"/>
      <c r="AF783" s="607"/>
      <c r="AG783" s="608"/>
      <c r="AH783" s="598" t="s">
        <v>644</v>
      </c>
      <c r="AI783" s="599"/>
      <c r="AJ783" s="599"/>
      <c r="AK783" s="599"/>
      <c r="AL783" s="599"/>
      <c r="AM783" s="599"/>
      <c r="AN783" s="599"/>
      <c r="AO783" s="599"/>
      <c r="AP783" s="599"/>
      <c r="AQ783" s="599"/>
      <c r="AR783" s="599"/>
      <c r="AS783" s="599"/>
      <c r="AT783" s="600"/>
      <c r="AU783" s="601">
        <v>0.1</v>
      </c>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t="s">
        <v>645</v>
      </c>
      <c r="AD784" s="607"/>
      <c r="AE784" s="607"/>
      <c r="AF784" s="607"/>
      <c r="AG784" s="608"/>
      <c r="AH784" s="598" t="s">
        <v>646</v>
      </c>
      <c r="AI784" s="599"/>
      <c r="AJ784" s="599"/>
      <c r="AK784" s="599"/>
      <c r="AL784" s="599"/>
      <c r="AM784" s="599"/>
      <c r="AN784" s="599"/>
      <c r="AO784" s="599"/>
      <c r="AP784" s="599"/>
      <c r="AQ784" s="599"/>
      <c r="AR784" s="599"/>
      <c r="AS784" s="599"/>
      <c r="AT784" s="600"/>
      <c r="AU784" s="601">
        <v>0.4</v>
      </c>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10.37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3.2550000000000003</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666</v>
      </c>
      <c r="D837" s="347"/>
      <c r="E837" s="347"/>
      <c r="F837" s="347"/>
      <c r="G837" s="347"/>
      <c r="H837" s="347"/>
      <c r="I837" s="347"/>
      <c r="J837" s="348">
        <v>2011001038472</v>
      </c>
      <c r="K837" s="349"/>
      <c r="L837" s="349"/>
      <c r="M837" s="349"/>
      <c r="N837" s="349"/>
      <c r="O837" s="349"/>
      <c r="P837" s="362" t="s">
        <v>667</v>
      </c>
      <c r="Q837" s="350"/>
      <c r="R837" s="350"/>
      <c r="S837" s="350"/>
      <c r="T837" s="350"/>
      <c r="U837" s="350"/>
      <c r="V837" s="350"/>
      <c r="W837" s="350"/>
      <c r="X837" s="350"/>
      <c r="Y837" s="351">
        <v>10.4</v>
      </c>
      <c r="Z837" s="352"/>
      <c r="AA837" s="352"/>
      <c r="AB837" s="353"/>
      <c r="AC837" s="363" t="s">
        <v>494</v>
      </c>
      <c r="AD837" s="371"/>
      <c r="AE837" s="371"/>
      <c r="AF837" s="371"/>
      <c r="AG837" s="371"/>
      <c r="AH837" s="372">
        <v>2</v>
      </c>
      <c r="AI837" s="373"/>
      <c r="AJ837" s="373"/>
      <c r="AK837" s="373"/>
      <c r="AL837" s="357">
        <v>98.995099999999994</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638</v>
      </c>
      <c r="D870" s="347"/>
      <c r="E870" s="347"/>
      <c r="F870" s="347"/>
      <c r="G870" s="347"/>
      <c r="H870" s="347"/>
      <c r="I870" s="347"/>
      <c r="J870" s="348">
        <v>3011201005528</v>
      </c>
      <c r="K870" s="349"/>
      <c r="L870" s="349"/>
      <c r="M870" s="349"/>
      <c r="N870" s="349"/>
      <c r="O870" s="349"/>
      <c r="P870" s="362" t="s">
        <v>639</v>
      </c>
      <c r="Q870" s="350"/>
      <c r="R870" s="350"/>
      <c r="S870" s="350"/>
      <c r="T870" s="350"/>
      <c r="U870" s="350"/>
      <c r="V870" s="350"/>
      <c r="W870" s="350"/>
      <c r="X870" s="350"/>
      <c r="Y870" s="351">
        <v>3.2</v>
      </c>
      <c r="Z870" s="352"/>
      <c r="AA870" s="352"/>
      <c r="AB870" s="353"/>
      <c r="AC870" s="363" t="s">
        <v>494</v>
      </c>
      <c r="AD870" s="371"/>
      <c r="AE870" s="371"/>
      <c r="AF870" s="371"/>
      <c r="AG870" s="371"/>
      <c r="AH870" s="372">
        <v>3</v>
      </c>
      <c r="AI870" s="373"/>
      <c r="AJ870" s="373"/>
      <c r="AK870" s="373"/>
      <c r="AL870" s="357">
        <v>91.480199999999996</v>
      </c>
      <c r="AM870" s="358"/>
      <c r="AN870" s="358"/>
      <c r="AO870" s="359"/>
      <c r="AP870" s="360" t="s">
        <v>647</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568</v>
      </c>
      <c r="F1102" s="375"/>
      <c r="G1102" s="375"/>
      <c r="H1102" s="375"/>
      <c r="I1102" s="375"/>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43" max="49" man="1"/>
    <brk id="699" max="49" man="1"/>
    <brk id="725" max="49" man="1"/>
    <brk id="735" max="16383" man="1"/>
    <brk id="77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t="s">
        <v>572</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552</v>
      </c>
      <c r="AF2" s="1032"/>
      <c r="AG2" s="1032"/>
      <c r="AH2" s="1032"/>
      <c r="AI2" s="1032" t="s">
        <v>549</v>
      </c>
      <c r="AJ2" s="1032"/>
      <c r="AK2" s="1032"/>
      <c r="AL2" s="1032"/>
      <c r="AM2" s="1032" t="s">
        <v>523</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553</v>
      </c>
      <c r="AF9" s="1032"/>
      <c r="AG9" s="1032"/>
      <c r="AH9" s="1032"/>
      <c r="AI9" s="1032" t="s">
        <v>549</v>
      </c>
      <c r="AJ9" s="1032"/>
      <c r="AK9" s="1032"/>
      <c r="AL9" s="1032"/>
      <c r="AM9" s="1032" t="s">
        <v>523</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552</v>
      </c>
      <c r="AF16" s="1032"/>
      <c r="AG16" s="1032"/>
      <c r="AH16" s="1032"/>
      <c r="AI16" s="1032" t="s">
        <v>550</v>
      </c>
      <c r="AJ16" s="1032"/>
      <c r="AK16" s="1032"/>
      <c r="AL16" s="1032"/>
      <c r="AM16" s="1032" t="s">
        <v>523</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554</v>
      </c>
      <c r="AF23" s="1032"/>
      <c r="AG23" s="1032"/>
      <c r="AH23" s="1032"/>
      <c r="AI23" s="1032" t="s">
        <v>549</v>
      </c>
      <c r="AJ23" s="1032"/>
      <c r="AK23" s="1032"/>
      <c r="AL23" s="1032"/>
      <c r="AM23" s="1032" t="s">
        <v>523</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552</v>
      </c>
      <c r="AF30" s="1032"/>
      <c r="AG30" s="1032"/>
      <c r="AH30" s="1032"/>
      <c r="AI30" s="1032" t="s">
        <v>549</v>
      </c>
      <c r="AJ30" s="1032"/>
      <c r="AK30" s="1032"/>
      <c r="AL30" s="1032"/>
      <c r="AM30" s="1032" t="s">
        <v>547</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554</v>
      </c>
      <c r="AF37" s="1032"/>
      <c r="AG37" s="1032"/>
      <c r="AH37" s="1032"/>
      <c r="AI37" s="1032" t="s">
        <v>551</v>
      </c>
      <c r="AJ37" s="1032"/>
      <c r="AK37" s="1032"/>
      <c r="AL37" s="1032"/>
      <c r="AM37" s="1032" t="s">
        <v>548</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552</v>
      </c>
      <c r="AF44" s="1032"/>
      <c r="AG44" s="1032"/>
      <c r="AH44" s="1032"/>
      <c r="AI44" s="1032" t="s">
        <v>549</v>
      </c>
      <c r="AJ44" s="1032"/>
      <c r="AK44" s="1032"/>
      <c r="AL44" s="1032"/>
      <c r="AM44" s="1032" t="s">
        <v>523</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552</v>
      </c>
      <c r="AF51" s="1032"/>
      <c r="AG51" s="1032"/>
      <c r="AH51" s="1032"/>
      <c r="AI51" s="1032" t="s">
        <v>549</v>
      </c>
      <c r="AJ51" s="1032"/>
      <c r="AK51" s="1032"/>
      <c r="AL51" s="1032"/>
      <c r="AM51" s="1032" t="s">
        <v>523</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552</v>
      </c>
      <c r="AF58" s="1032"/>
      <c r="AG58" s="1032"/>
      <c r="AH58" s="1032"/>
      <c r="AI58" s="1032" t="s">
        <v>549</v>
      </c>
      <c r="AJ58" s="1032"/>
      <c r="AK58" s="1032"/>
      <c r="AL58" s="1032"/>
      <c r="AM58" s="1032" t="s">
        <v>523</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552</v>
      </c>
      <c r="AF65" s="1032"/>
      <c r="AG65" s="1032"/>
      <c r="AH65" s="1032"/>
      <c r="AI65" s="1032" t="s">
        <v>549</v>
      </c>
      <c r="AJ65" s="1032"/>
      <c r="AK65" s="1032"/>
      <c r="AL65" s="1032"/>
      <c r="AM65" s="1032" t="s">
        <v>523</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AC4" sqref="AC4:AG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2019-06-12T02:52:08Z</cp:lastPrinted>
  <dcterms:created xsi:type="dcterms:W3CDTF">2012-03-13T00:50:25Z</dcterms:created>
  <dcterms:modified xsi:type="dcterms:W3CDTF">2019-07-09T00:37:50Z</dcterms:modified>
</cp:coreProperties>
</file>