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89FD8B5-3522-4B81-811B-230356D14022}" xr6:coauthVersionLast="36" xr6:coauthVersionMax="36" xr10:uidLastSave="{00000000-0000-0000-0000-000000000000}"/>
  <bookViews>
    <workbookView xWindow="5160" yWindow="0" windowWidth="10590" windowHeight="76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<sst xmlns="http://schemas.openxmlformats.org/spreadsheetml/2006/main" count="2931" uniqueCount="671">
  <si>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</si>
  <si>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</si>
  <si>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</si>
  <si>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</si>
  <si>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</si>
  <si>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</si>
  <si>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</si>
  <si>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</si>
  <si>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</si>
  <si>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</si>
  <si>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</si>
  <si>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</si>
  <si>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</si>
  <si>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</si>
  <si>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</si>
  <si>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</si>
  <si>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</si>
  <si>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</si>
  <si>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</si>
  <si>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</si>
  <si>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</si>
  <si>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</si>
  <si>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</si>
  <si>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</si>
  <si>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</si>
  <si>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</si>
  <si>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</si>
  <si>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</si>
  <si>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</si>
  <si>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</si>
  <si>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</si>
  <si>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</si>
  <si>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</si>
  <si>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</si>
  <si>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</si>
  <si>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</si>
  <si>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</si>
  <si>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</si>
  <si>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</si>
  <si>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</si>
  <si>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</si>
  <si>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</si>
  <si>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</si>
  <si>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</si>
  <si>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</si>
  <si>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</si>
  <si>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</si>
  <si>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</si>
  <si>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</si>
  <si>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</si>
  <si>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</si>
  <si>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</si>
  <si>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</si>
  <si>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</si>
  <si>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</si>
  <si>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</si>
  <si>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</si>
  <si>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</si>
  <si>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</si>
  <si>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</si>
  <si>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</si>
  <si>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</si>
  <si>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</si>
  <si>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</si>
  <si>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</si>
  <si>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</si>
  <si>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</si>
  <si>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</si>
  <si>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</si>
  <si>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</si>
  <si>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</si>
  <si>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</si>
  <si>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</si>
  <si>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</si>
  <si>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</si>
  <si>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</si>
  <si>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</si>
  <si>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</si>
  <si>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</si>
  <si>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</si>
  <si>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</si>
  <si>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</si>
  <si>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</si>
  <si>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</si>
  <si>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</si>
  <si>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</si>
  <si>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</si>
  <si>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</si>
  <si>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</si>
  <si>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</si>
  <si>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</si>
  <si>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</si>
  <si>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</si>
  <si>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</si>
  <si>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</si>
  <si>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</si>
  <si>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</si>
  <si>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</si>
  <si>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</si>
  <si>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</si>
  <si>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</si>
  <si>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</si>
  <si>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</si>
  <si>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</si>
  <si>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</si>
  <si>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</si>
  <si>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</si>
  <si>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</si>
  <si>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</si>
  <si>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</si>
  <si>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</si>
  <si>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</si>
  <si>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</si>
  <si>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</si>
  <si>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</si>
  <si>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</si>
  <si>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</si>
  <si>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</si>
  <si>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</si>
  <si>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</si>
  <si>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</si>
  <si>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</si>
  <si>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</si>
  <si>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</si>
  <si>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</si>
  <si>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</si>
  <si>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</si>
  <si>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</si>
  <si>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</si>
  <si>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</si>
  <si>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</si>
  <si>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</si>
  <si>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</si>
  <si>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</si>
  <si>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</si>
  <si>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</si>
  <si>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</si>
  <si>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</si>
  <si>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</si>
  <si>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</si>
  <si>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</si>
  <si>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</si>
  <si>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</si>
  <si>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</si>
  <si>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</si>
  <si>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</si>
  <si>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</si>
  <si>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</si>
  <si>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</si>
  <si>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</si>
  <si>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</si>
  <si>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</si>
  <si>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</si>
  <si>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</si>
  <si>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</si>
  <si>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</si>
  <si>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</si>
  <si>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</si>
  <si>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</si>
  <si>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</si>
  <si>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</si>
  <si>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</si>
  <si>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</si>
  <si>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</si>
  <si>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</si>
  <si>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</si>
  <si>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</si>
  <si>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</si>
  <si>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</si>
  <si>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</si>
  <si>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</si>
  <si>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</si>
  <si>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</si>
  <si>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</si>
  <si>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</si>
  <si>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</si>
  <si>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</si>
  <si>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</si>
  <si>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</si>
  <si>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</si>
  <si>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</si>
  <si>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</si>
  <si>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</si>
  <si>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</si>
  <si>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</si>
  <si>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</si>
  <si>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</si>
  <si>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</si>
  <si>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</si>
  <si>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</si>
  <si>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</si>
  <si>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</si>
  <si>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</si>
  <si>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</si>
  <si>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</si>
  <si>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</si>
  <si>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</si>
  <si>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</si>
  <si>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</si>
  <si>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</si>
  <si>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</si>
  <si>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</si>
  <si>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</si>
  <si>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</si>
  <si>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</si>
  <si>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</si>
  <si>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</si>
  <si>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</si>
  <si>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</si>
  <si>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</si>
  <si>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</si>
  <si>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</si>
  <si>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</si>
  <si>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</si>
  <si>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</si>
  <si>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</si>
  <si>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</si>
  <si>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</si>
  <si>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</si>
  <si>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</si>
  <si>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</si>
  <si>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</si>
  <si>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</si>
  <si>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</si>
  <si>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</si>
  <si>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</si>
  <si>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</si>
  <si>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</si>
  <si>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</si>
  <si>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</si>
  <si>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</si>
  <si>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</si>
  <si>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</si>
  <si>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</si>
  <si>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</si>
  <si>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</si>
  <si>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</si>
  <si>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</si>
  <si>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</si>
  <si>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</si>
  <si>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</si>
  <si>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</si>
  <si>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</si>
  <si>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</si>
  <si>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</si>
  <si>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</si>
  <si>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</si>
  <si>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</si>
  <si>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</si>
  <si>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</si>
  <si>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</si>
  <si>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</si>
  <si>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</si>
  <si>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</si>
  <si>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</si>
  <si>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</si>
  <si>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</si>
  <si>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</si>
  <si>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</si>
  <si>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</si>
  <si>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</si>
  <si>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</si>
  <si>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</si>
  <si>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</si>
  <si>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</si>
  <si>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</si>
  <si>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</si>
  <si>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</si>
  <si>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</si>
  <si>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</si>
  <si>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</si>
  <si>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</si>
  <si>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</si>
  <si>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</si>
  <si>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</si>
  <si>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</si>
  <si>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</si>
  <si>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</si>
  <si>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</si>
  <si>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</si>
  <si>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</si>
  <si>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</si>
  <si>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</si>
  <si>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</si>
  <si>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</si>
  <si>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</si>
  <si>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</si>
  <si>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</si>
  <si>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</si>
  <si>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</si>
  <si>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</si>
  <si>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</si>
  <si>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</si>
  <si>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</si>
  <si>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</si>
  <si>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</si>
  <si>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</si>
  <si>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</si>
  <si>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</si>
  <si>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</si>
  <si>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</si>
  <si>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</si>
  <si>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</si>
  <si>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</si>
  <si>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</si>
  <si>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</si>
  <si>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</si>
  <si>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</si>
  <si>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</si>
  <si>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</si>
  <si>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</si>
  <si>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</si>
  <si>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</si>
  <si>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</si>
  <si>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</si>
  <si>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</si>
  <si>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</si>
  <si>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</si>
  <si>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</si>
  <si>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</si>
  <si>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</si>
  <si>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</si>
  <si>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</si>
  <si>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</si>
  <si>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</si>
  <si>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</si>
  <si>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</si>
  <si>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</si>
  <si>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</si>
  <si>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</si>
  <si>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</si>
  <si>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</si>
  <si>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</si>
  <si>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</si>
  <si>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</si>
  <si>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</si>
  <si>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</si>
  <si>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</si>
  <si>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</si>
  <si>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</si>
  <si>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</si>
  <si>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</si>
  <si>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</si>
  <si>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</si>
  <si>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</si>
  <si>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</si>
  <si>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</si>
  <si>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</si>
  <si>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</si>
  <si>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</si>
  <si>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</si>
  <si>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</si>
  <si>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</si>
  <si>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</si>
  <si>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</si>
  <si>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</si>
  <si>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</si>
  <si>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</si>
  <si>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</si>
  <si>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</si>
  <si>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</si>
  <si>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</si>
  <si>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</si>
  <si>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</si>
  <si>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</si>
  <si>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</si>
  <si>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</si>
  <si>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</si>
  <si>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</si>
  <si>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</si>
  <si>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</si>
  <si>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</si>
  <si>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</si>
  <si>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</si>
  <si>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</si>
  <si>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</si>
  <si>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</si>
  <si>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</si>
  <si>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</si>
  <si>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</si>
  <si>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</si>
  <si>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</si>
  <si>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</si>
  <si>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</si>
  <si>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</si>
  <si>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</si>
  <si>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</si>
  <si>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</si>
  <si>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</si>
  <si>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</si>
  <si>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</si>
  <si>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</si>
  <si>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</si>
  <si>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</si>
  <si>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</si>
  <si>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</si>
  <si>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</si>
  <si>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</si>
  <si>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</si>
  <si>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</si>
  <si>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</si>
  <si>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</si>
  <si>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</si>
  <si>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</si>
  <si>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</si>
  <si>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</si>
  <si>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</si>
  <si>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</si>
  <si>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</si>
  <si>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</si>
  <si>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</si>
  <si>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</si>
  <si>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</si>
  <si>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</si>
  <si>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</si>
  <si>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</si>
  <si>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</si>
  <si>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</si>
  <si>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</si>
  <si>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</si>
  <si>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</si>
  <si>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</si>
  <si>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</si>
  <si>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</si>
  <si>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</si>
  <si>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</si>
  <si>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</si>
  <si>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</si>
  <si>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</si>
  <si>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</si>
  <si>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</si>
  <si>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</si>
  <si>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</si>
  <si>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</si>
  <si>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</si>
  <si>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</si>
  <si>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</si>
  <si>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</si>
  <si>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</si>
  <si>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</si>
  <si>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</si>
  <si>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</si>
  <si>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</si>
  <si>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</si>
  <si>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</si>
  <si>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</si>
  <si>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</si>
  <si>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</si>
  <si>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</si>
  <si>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</si>
  <si>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</si>
  <si>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</si>
  <si>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</si>
  <si>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</si>
  <si>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</si>
  <si>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</si>
  <si>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</si>
  <si>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</si>
  <si>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</si>
  <si>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</si>
  <si>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</si>
  <si>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</si>
  <si>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</si>
  <si>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</si>
  <si>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</si>
  <si>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</si>
  <si>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</si>
  <si>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</si>
  <si>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</si>
  <si>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</si>
  <si>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</si>
  <si>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</si>
  <si>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</si>
  <si>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</si>
  <si>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</si>
  <si>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</si>
  <si>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</si>
  <si>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</si>
  <si>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</si>
  <si>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</si>
  <si>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</si>
  <si>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</si>
  <si>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</si>
  <si>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</si>
  <si>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</si>
  <si>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</si>
  <si>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</si>
  <si>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</si>
  <si>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</si>
  <si>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</si>
  <si>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</si>
  <si>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</si>
  <si>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</si>
  <si>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</si>
  <si>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</si>
  <si>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</si>
  <si>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</si>
  <si>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</si>
  <si>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</si>
  <si>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</si>
  <si>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</si>
  <si>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</si>
  <si>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</si>
  <si>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</si>
  <si>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</si>
  <si>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</si>
  <si>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</si>
  <si>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</si>
  <si>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</si>
  <si>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</si>
  <si>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</si>
  <si>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</si>
  <si>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</si>
  <si>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</si>
  <si>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</si>
  <si>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</si>
  <si>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</si>
  <si>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</si>
  <si>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</si>
  <si>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</si>
  <si>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</si>
  <si>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</si>
  <si>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</si>
  <si>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</si>
  <si>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</si>
  <si>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</si>
  <si>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</si>
  <si>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</si>
  <si>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</si>
  <si>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</si>
  <si>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</si>
  <si>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</si>
  <si>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</si>
  <si>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</si>
  <si>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</si>
  <si>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</si>
  <si>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</si>
  <si>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</si>
  <si>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</si>
  <si>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</si>
  <si>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</si>
  <si>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</si>
  <si>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</si>
  <si>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</si>
  <si>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</si>
  <si>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</si>
  <si>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</si>
  <si>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</si>
  <si>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</si>
  <si>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</si>
  <si>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</si>
  <si>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</si>
  <si>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</si>
  <si>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</si>
  <si>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</si>
  <si>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</si>
  <si>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</si>
  <si>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</si>
  <si>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</si>
  <si>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</si>
  <si>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</si>
  <si>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</si>
  <si>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</si>
  <si>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</si>
  <si>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</si>
  <si>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</si>
  <si>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</si>
  <si>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</si>
  <si>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</si>
  <si>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</si>
  <si>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</si>
  <si>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</si>
  <si>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</si>
  <si>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</si>
  <si>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</si>
  <si>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</si>
  <si>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スポーツ基本法第３条
（国の責務）
第三条　国は,前条の基本理念（以下「基本理念」という。）にのっとり,スポーツに関する施策を総合的に策定し,及び実施する責務を有する。</t>
    <phoneticPr fontId="5"/>
  </si>
  <si>
    <t>第２期スポーツ基本計画（平成29年3月24日策定）</t>
    <phoneticPr fontId="5"/>
  </si>
  <si>
    <t>-</t>
    <phoneticPr fontId="5"/>
  </si>
  <si>
    <t>-</t>
    <phoneticPr fontId="5"/>
  </si>
  <si>
    <t>-</t>
    <phoneticPr fontId="5"/>
  </si>
  <si>
    <t>情報処理業務庁費</t>
    <phoneticPr fontId="5"/>
  </si>
  <si>
    <t>スポーツ振興事業委託費</t>
  </si>
  <si>
    <t>職員旅費</t>
  </si>
  <si>
    <t>諸謝金</t>
  </si>
  <si>
    <t>委員等旅費</t>
  </si>
  <si>
    <t>％</t>
    <phoneticPr fontId="5"/>
  </si>
  <si>
    <t>調査研究の報告書数</t>
    <phoneticPr fontId="5"/>
  </si>
  <si>
    <t>報告書数</t>
    <phoneticPr fontId="5"/>
  </si>
  <si>
    <t>件</t>
    <phoneticPr fontId="5"/>
  </si>
  <si>
    <t>Webマガジンの記事数</t>
    <phoneticPr fontId="5"/>
  </si>
  <si>
    <t>記事数</t>
    <phoneticPr fontId="5"/>
  </si>
  <si>
    <t>件</t>
    <phoneticPr fontId="5"/>
  </si>
  <si>
    <t>支出実績　／　調査研究の実施件数　　　　　　　　　　　　　</t>
    <phoneticPr fontId="5"/>
  </si>
  <si>
    <t>百万円</t>
  </si>
  <si>
    <t>百万円</t>
    <phoneticPr fontId="5"/>
  </si>
  <si>
    <t>百万円/件</t>
    <phoneticPr fontId="5"/>
  </si>
  <si>
    <t>5.1/1</t>
    <phoneticPr fontId="5"/>
  </si>
  <si>
    <t>4.9/1</t>
    <phoneticPr fontId="5"/>
  </si>
  <si>
    <t>支出実績　／　記事数</t>
    <phoneticPr fontId="5"/>
  </si>
  <si>
    <t>百万円/件</t>
    <phoneticPr fontId="5"/>
  </si>
  <si>
    <t>7/13</t>
  </si>
  <si>
    <t>／　　　　　　　　　　　　　　</t>
    <phoneticPr fontId="5"/>
  </si>
  <si>
    <t>　　/</t>
    <phoneticPr fontId="5"/>
  </si>
  <si>
    <t>／　　　　　　　　　　　　　　</t>
    <phoneticPr fontId="5"/>
  </si>
  <si>
    <t>①成人のスポーツ実施率（週1回以上）</t>
    <phoneticPr fontId="5"/>
  </si>
  <si>
    <t>③成人のスポーツ未実施者（現在運動・スポーツをしておらず、今後もするつもりはない）の割合</t>
  </si>
  <si>
    <t>②成人のスポーツ実施率（週3回以上）</t>
  </si>
  <si>
    <t>-</t>
    <phoneticPr fontId="5"/>
  </si>
  <si>
    <t>（調査・広報）委託契約額については、事業経費の費目・使途の内容を厳正に審査し、決定している。</t>
    <phoneticPr fontId="5"/>
  </si>
  <si>
    <t>（調査）費目・使途の内容を厳正に審査している。
（広報）予定価格算出時に単位当たりコストの削減に努めている。</t>
    <phoneticPr fontId="5"/>
  </si>
  <si>
    <t>－</t>
    <phoneticPr fontId="5"/>
  </si>
  <si>
    <t>（調査・広報）委託契約及び委託費の額の確定手続に当たっては、事業経費の費目・使途の内容を厳正に審査するなど、その必要性について適切にチェックを行っている。</t>
    <phoneticPr fontId="5"/>
  </si>
  <si>
    <t>－</t>
    <phoneticPr fontId="5"/>
  </si>
  <si>
    <t>（調査）委託費の額の確定において、費目・使途の内容を厳正に審査するなど適正にチェックを行っている。
（広報）費目単価を示し、委託先で使用している単価と比べて安い方を使用するなどコストの削減に努めている。</t>
    <phoneticPr fontId="5"/>
  </si>
  <si>
    <t>（調査）支出（委託）先で事業の効率化を図るなど、低コストで事業を実施している。
（広報）総合評価落札方式にて実効性の高い業者を選定し、効果的な取組になるよう実施している。</t>
    <phoneticPr fontId="5"/>
  </si>
  <si>
    <t>（調査・広報）活動実績はほぼ見込みにあったものとなっている。</t>
    <phoneticPr fontId="5"/>
  </si>
  <si>
    <t>-</t>
    <phoneticPr fontId="5"/>
  </si>
  <si>
    <t>0352</t>
    <phoneticPr fontId="5"/>
  </si>
  <si>
    <t>0376</t>
    <phoneticPr fontId="5"/>
  </si>
  <si>
    <t>0337</t>
    <phoneticPr fontId="5"/>
  </si>
  <si>
    <t>0329</t>
    <phoneticPr fontId="5"/>
  </si>
  <si>
    <t>0317</t>
    <phoneticPr fontId="5"/>
  </si>
  <si>
    <t>0301</t>
    <phoneticPr fontId="5"/>
  </si>
  <si>
    <t>11　スポーツの振興</t>
    <phoneticPr fontId="5"/>
  </si>
  <si>
    <t>11-1 スポーツを「する」「みる」「ささえる」スポーツ参画人口の拡大と、そのための人材育成・場の充実</t>
    <phoneticPr fontId="5"/>
  </si>
  <si>
    <t>スポーツ政策の基礎的調査及び広報活動の実施</t>
    <phoneticPr fontId="5"/>
  </si>
  <si>
    <t>スポーツ庁</t>
    <phoneticPr fontId="5"/>
  </si>
  <si>
    <t>政策課</t>
    <phoneticPr fontId="5"/>
  </si>
  <si>
    <t>3.2/1</t>
    <phoneticPr fontId="5"/>
  </si>
  <si>
    <t>無</t>
  </si>
  <si>
    <t>‐</t>
  </si>
  <si>
    <t>人件費</t>
    <rPh sb="0" eb="3">
      <t>ジンケンヒ</t>
    </rPh>
    <phoneticPr fontId="5"/>
  </si>
  <si>
    <t>（調査）本事業において取り組むスポーツを通じた子供の運動習慣促進は、スポーツ基本計画において、国による取組の必要性が明記されるなど、政策の優先度の高い事業である。
（広報）スポーツ庁が推進する政策や統計データ、最新の動向・事例などを、Web上で広くわかりやすく発信し、スポーツ行政に対する国民の関心を集めるとともに、理解を深めることは、社会のニーズを反映している。</t>
    <rPh sb="23" eb="25">
      <t>コドモ</t>
    </rPh>
    <rPh sb="26" eb="30">
      <t>ウンドウシュウカン</t>
    </rPh>
    <rPh sb="30" eb="32">
      <t>ソクシン</t>
    </rPh>
    <phoneticPr fontId="5"/>
  </si>
  <si>
    <t>（調査）子供の体力向上のためには幼児期から小学校低学年期に多様な動きを獲得することが重要であり、また子供の頃の運動習慣は成人以降の運動実施率にも正の影響を与える。したがってこの事業は政策目的の達成手段として必要かつ適切と言える。
（広報）国の政策をわかりやすく広報することは、スポーツを「する」「みる」「ささえる」スポーツ参画人口の拡大と、そのための人材育成・場の充実等に必要な事業である。</t>
    <phoneticPr fontId="5"/>
  </si>
  <si>
    <t>（調査）子供へのスポーツ普及のためのノウハウの蓄積に寄与し、促進要因を調査し、スポーツ参画人口の拡大に必要な対応策が積極的に提案されている。</t>
    <phoneticPr fontId="5"/>
  </si>
  <si>
    <t>（調査）作成された報告書は、次年度の子供の運動習慣アップ支援事業計画の基礎資料として活用されている。
（広報）スポーツ庁のHPに記事を掲載している。</t>
    <rPh sb="28" eb="30">
      <t>シエン</t>
    </rPh>
    <phoneticPr fontId="5"/>
  </si>
  <si>
    <t>B.株式会社　矢野経済研究所</t>
    <phoneticPr fontId="5"/>
  </si>
  <si>
    <t>株式会社　矢野経済研究</t>
    <rPh sb="0" eb="2">
      <t>カブシキ</t>
    </rPh>
    <rPh sb="2" eb="4">
      <t>カイシャ</t>
    </rPh>
    <rPh sb="5" eb="11">
      <t>ヤノケイザイケンキュウ</t>
    </rPh>
    <phoneticPr fontId="5"/>
  </si>
  <si>
    <t>幼児期の運動習慣向上好事例調査</t>
    <phoneticPr fontId="5"/>
  </si>
  <si>
    <t>【報告書】
・幼児期の運動習慣向上好事例調査（平成30年度）
【関連する法令・計画】
・スポーツ基本法
http://www.mext.go.jp/a_menu/sports/kihonhou/index.htm
・スポーツ基本計画
http://www.mext.go.jp/prev_sports/comp/a_menu/sports/micro_detail/__icsFiles/afieldfile/2017/03/23/1383656_002.pdf</t>
    <rPh sb="7" eb="10">
      <t>ヨウジキ</t>
    </rPh>
    <rPh sb="11" eb="13">
      <t>ウンドウ</t>
    </rPh>
    <rPh sb="13" eb="15">
      <t>シュウカン</t>
    </rPh>
    <rPh sb="15" eb="17">
      <t>コウジョウ</t>
    </rPh>
    <rPh sb="17" eb="18">
      <t>コウ</t>
    </rPh>
    <rPh sb="18" eb="20">
      <t>ジレイ</t>
    </rPh>
    <rPh sb="20" eb="22">
      <t>チョウサ</t>
    </rPh>
    <phoneticPr fontId="5"/>
  </si>
  <si>
    <t>旅費</t>
    <rPh sb="0" eb="2">
      <t>リョヒ</t>
    </rPh>
    <phoneticPr fontId="5"/>
  </si>
  <si>
    <t>賃金</t>
    <rPh sb="0" eb="2">
      <t>チンギン</t>
    </rPh>
    <phoneticPr fontId="5"/>
  </si>
  <si>
    <t>雑役務費</t>
    <rPh sb="0" eb="1">
      <t>ザツ</t>
    </rPh>
    <rPh sb="1" eb="4">
      <t>エキムヒ</t>
    </rPh>
    <phoneticPr fontId="5"/>
  </si>
  <si>
    <t>印刷製本費</t>
    <rPh sb="0" eb="2">
      <t>インサツ</t>
    </rPh>
    <rPh sb="2" eb="4">
      <t>セイホン</t>
    </rPh>
    <rPh sb="4" eb="5">
      <t>ヒ</t>
    </rPh>
    <phoneticPr fontId="5"/>
  </si>
  <si>
    <t>その他</t>
    <rPh sb="2" eb="3">
      <t>タ</t>
    </rPh>
    <phoneticPr fontId="5"/>
  </si>
  <si>
    <t>一般管理費、消費税相当額</t>
    <rPh sb="0" eb="2">
      <t>イッパン</t>
    </rPh>
    <rPh sb="2" eb="5">
      <t>カンリヒ</t>
    </rPh>
    <rPh sb="6" eb="9">
      <t>ショウヒゼイ</t>
    </rPh>
    <rPh sb="9" eb="11">
      <t>ソウトウ</t>
    </rPh>
    <rPh sb="11" eb="12">
      <t>ガク</t>
    </rPh>
    <phoneticPr fontId="5"/>
  </si>
  <si>
    <t>-</t>
    <phoneticPr fontId="5"/>
  </si>
  <si>
    <t xml:space="preserve">国内外の地域・現場におけるスポーツ施策・行政体制・予算等に関するデータの整備や、政策や社会の要請に応える理論的・実証的研究など、我が国のスポーツ政策の企画立案の基盤を強化するための調査研究を実施し、海外や地域・現場などにおけるスポーツ振興施策の最近の状況を適切に踏まえた、効果的・効率的かつ戦略的なスポーツ政策の企画立案に資することを目的とする。
</t>
    <phoneticPr fontId="5"/>
  </si>
  <si>
    <t>毎年度テーマを変えて上記に記載しているような調査研究を実施しており、平成30年度は、幼児期運動指針等を踏まえた運動プログラムやプレイリーダーを効果的に活用した幼児期の子供達の運動習慣の向上に寄与している好事例の調査を行った。</t>
    <phoneticPr fontId="5"/>
  </si>
  <si>
    <t>（調査）関係省庁と連携を図り、スポーツを通じた子供の運動習慣促進を図ることは、国民のスポーツ参画を促進するための重要な方針等となることから、国が主導して実施する必要がある。
（広報）国の政策の広報であるため、地方自治体、民間に委ねることはできない。</t>
    <phoneticPr fontId="5"/>
  </si>
  <si>
    <t>調査員旅費</t>
    <rPh sb="0" eb="2">
      <t>チョウサ</t>
    </rPh>
    <rPh sb="2" eb="3">
      <t>イン</t>
    </rPh>
    <rPh sb="3" eb="5">
      <t>リョヒ</t>
    </rPh>
    <phoneticPr fontId="5"/>
  </si>
  <si>
    <t>子供（小学校低学年）の運動実施率（週3日以上）の向上　　　※H30年度調査は、R元年10月に公表</t>
    <phoneticPr fontId="5"/>
  </si>
  <si>
    <t>小学校低学年（6～8歳）の運動実施状況が週3日以上と答えた者の割合</t>
    <phoneticPr fontId="5"/>
  </si>
  <si>
    <t>体力・運動能力調査</t>
    <phoneticPr fontId="5"/>
  </si>
  <si>
    <t>-</t>
    <phoneticPr fontId="5"/>
  </si>
  <si>
    <t>政策課長　茂里毅</t>
    <rPh sb="5" eb="7">
      <t>モリ</t>
    </rPh>
    <rPh sb="7" eb="8">
      <t>ツヨシ</t>
    </rPh>
    <phoneticPr fontId="5"/>
  </si>
  <si>
    <t>-</t>
    <phoneticPr fontId="5"/>
  </si>
  <si>
    <t>-</t>
    <phoneticPr fontId="5"/>
  </si>
  <si>
    <t>-</t>
    <phoneticPr fontId="5"/>
  </si>
  <si>
    <t>-</t>
    <phoneticPr fontId="5"/>
  </si>
  <si>
    <t>（調査）本事業において取り組むスポーツを通じた子供の運動習慣促進は、スポーツ基本計画において、国による取組の必要性が明記されるなど、政策の優先度の高い事業である。
（広報）本事業の契約相手方の選定に当たっては、公平性、透明性及び競争性の確保の観点から総合評価落札方式を採用しており、限られた予算の中で効果的に事業を行うことができるよう、毎年コストの削減に努めている。</t>
    <rPh sb="83" eb="85">
      <t>コウホウ</t>
    </rPh>
    <rPh sb="86" eb="87">
      <t>ホン</t>
    </rPh>
    <rPh sb="87" eb="89">
      <t>ジギョウ</t>
    </rPh>
    <rPh sb="90" eb="92">
      <t>ケイヤク</t>
    </rPh>
    <rPh sb="92" eb="94">
      <t>アイテ</t>
    </rPh>
    <rPh sb="94" eb="95">
      <t>ガタ</t>
    </rPh>
    <rPh sb="96" eb="98">
      <t>センテイ</t>
    </rPh>
    <rPh sb="99" eb="100">
      <t>ア</t>
    </rPh>
    <rPh sb="105" eb="108">
      <t>コウヘイセイ</t>
    </rPh>
    <rPh sb="109" eb="112">
      <t>トウメイセイ</t>
    </rPh>
    <rPh sb="112" eb="113">
      <t>オヨ</t>
    </rPh>
    <rPh sb="114" eb="117">
      <t>キョウソウセイ</t>
    </rPh>
    <rPh sb="118" eb="120">
      <t>カクホ</t>
    </rPh>
    <rPh sb="121" eb="123">
      <t>カンテン</t>
    </rPh>
    <rPh sb="125" eb="127">
      <t>ソウゴウ</t>
    </rPh>
    <rPh sb="127" eb="129">
      <t>ヒョウカ</t>
    </rPh>
    <rPh sb="129" eb="131">
      <t>ラクサツ</t>
    </rPh>
    <rPh sb="131" eb="133">
      <t>ホウシキ</t>
    </rPh>
    <rPh sb="134" eb="136">
      <t>サイヨウ</t>
    </rPh>
    <rPh sb="141" eb="142">
      <t>カギ</t>
    </rPh>
    <rPh sb="145" eb="147">
      <t>ヨサン</t>
    </rPh>
    <rPh sb="148" eb="149">
      <t>ナカ</t>
    </rPh>
    <rPh sb="150" eb="153">
      <t>コウカテキ</t>
    </rPh>
    <rPh sb="154" eb="156">
      <t>ジギョウ</t>
    </rPh>
    <rPh sb="157" eb="158">
      <t>オコナ</t>
    </rPh>
    <rPh sb="168" eb="170">
      <t>マイトシ</t>
    </rPh>
    <rPh sb="174" eb="176">
      <t>サクゲン</t>
    </rPh>
    <rPh sb="177" eb="178">
      <t>ツト</t>
    </rPh>
    <phoneticPr fontId="5"/>
  </si>
  <si>
    <t>10/30</t>
    <phoneticPr fontId="5"/>
  </si>
  <si>
    <t>A.ブランディングテクノロジー　株式会社</t>
    <rPh sb="16" eb="20">
      <t>カブシキガイシャ</t>
    </rPh>
    <phoneticPr fontId="5"/>
  </si>
  <si>
    <t>雑役務費</t>
    <rPh sb="0" eb="1">
      <t>ザツ</t>
    </rPh>
    <rPh sb="1" eb="4">
      <t>エキムヒ</t>
    </rPh>
    <phoneticPr fontId="5"/>
  </si>
  <si>
    <t>サイト運用・保守、記事・動画製作</t>
    <rPh sb="3" eb="5">
      <t>ウンヨウ</t>
    </rPh>
    <rPh sb="6" eb="8">
      <t>ホシュ</t>
    </rPh>
    <rPh sb="9" eb="11">
      <t>キジ</t>
    </rPh>
    <rPh sb="12" eb="14">
      <t>ドウガ</t>
    </rPh>
    <rPh sb="14" eb="16">
      <t>セイサク</t>
    </rPh>
    <phoneticPr fontId="5"/>
  </si>
  <si>
    <t>ブランディングテクノロジー株式会社</t>
    <rPh sb="13" eb="17">
      <t>カブシキガイシャ</t>
    </rPh>
    <phoneticPr fontId="5"/>
  </si>
  <si>
    <t>WEB広報誌サイトの運用等及び広報素材作成業務</t>
    <rPh sb="3" eb="6">
      <t>コウホウシ</t>
    </rPh>
    <rPh sb="10" eb="12">
      <t>ウンヨウ</t>
    </rPh>
    <rPh sb="12" eb="13">
      <t>トウ</t>
    </rPh>
    <rPh sb="13" eb="14">
      <t>オヨ</t>
    </rPh>
    <rPh sb="15" eb="17">
      <t>コウホウ</t>
    </rPh>
    <rPh sb="17" eb="19">
      <t>ソザイ</t>
    </rPh>
    <rPh sb="19" eb="21">
      <t>サクセイ</t>
    </rPh>
    <rPh sb="21" eb="23">
      <t>ギョウム</t>
    </rPh>
    <phoneticPr fontId="5"/>
  </si>
  <si>
    <t>（調査）一般競争契約（総合評価）により企業から出された企画提案書を精査し、支出先の選定を行った。
（広報）支出先の選定に当たっては、一般競争入札（総合評価）で、競争性を確保し業者を選定している。</t>
    <rPh sb="4" eb="6">
      <t>イッパン</t>
    </rPh>
    <rPh sb="6" eb="8">
      <t>キョウソウ</t>
    </rPh>
    <rPh sb="8" eb="10">
      <t>ケイヤク</t>
    </rPh>
    <rPh sb="11" eb="15">
      <t>ソウゴウヒョウカ</t>
    </rPh>
    <phoneticPr fontId="5"/>
  </si>
  <si>
    <t>（調査）本事業の実施に当たっては、先進事例の収集や有識者等へのヒアリングにより、効率的にアンケート調査を実施するなどコスト削減を図ることが重要である。また、委託事業の実施に当たっては、申請内容等について効果的・効率的に執行されるよう精査するとともに、額の確定時においても、実績報告書等において内容を精査することが重要である。
（広報）引き続き、一般競争入札により競争性の確保、コスト縮減を図るとともに、事業者への公募の周知を行い、限られた予算の中でより効果的に成果の創出が図られるよう、努める。</t>
    <rPh sb="1" eb="3">
      <t>チョウサ</t>
    </rPh>
    <rPh sb="4" eb="5">
      <t>ホン</t>
    </rPh>
    <rPh sb="5" eb="7">
      <t>ジギョウ</t>
    </rPh>
    <rPh sb="8" eb="10">
      <t>ジッシ</t>
    </rPh>
    <rPh sb="11" eb="12">
      <t>ア</t>
    </rPh>
    <rPh sb="17" eb="19">
      <t>センシン</t>
    </rPh>
    <rPh sb="19" eb="21">
      <t>ジレイ</t>
    </rPh>
    <rPh sb="22" eb="24">
      <t>シュウシュウ</t>
    </rPh>
    <rPh sb="25" eb="28">
      <t>ユウシキシャ</t>
    </rPh>
    <rPh sb="28" eb="29">
      <t>トウ</t>
    </rPh>
    <rPh sb="40" eb="43">
      <t>コウリツテキ</t>
    </rPh>
    <rPh sb="49" eb="51">
      <t>チョウサ</t>
    </rPh>
    <rPh sb="52" eb="54">
      <t>ジッシ</t>
    </rPh>
    <rPh sb="61" eb="63">
      <t>サクゲン</t>
    </rPh>
    <rPh sb="64" eb="65">
      <t>ハカ</t>
    </rPh>
    <rPh sb="69" eb="71">
      <t>ジュウヨウ</t>
    </rPh>
    <rPh sb="78" eb="80">
      <t>イタク</t>
    </rPh>
    <rPh sb="80" eb="82">
      <t>ジギョウ</t>
    </rPh>
    <rPh sb="83" eb="85">
      <t>ジッシ</t>
    </rPh>
    <rPh sb="86" eb="87">
      <t>ア</t>
    </rPh>
    <rPh sb="92" eb="94">
      <t>シンセイ</t>
    </rPh>
    <rPh sb="94" eb="96">
      <t>ナイヨウ</t>
    </rPh>
    <rPh sb="96" eb="97">
      <t>トウ</t>
    </rPh>
    <rPh sb="101" eb="104">
      <t>コウカテキ</t>
    </rPh>
    <rPh sb="105" eb="108">
      <t>コウリツテキ</t>
    </rPh>
    <rPh sb="109" eb="111">
      <t>シッコウ</t>
    </rPh>
    <rPh sb="116" eb="118">
      <t>セイサ</t>
    </rPh>
    <rPh sb="125" eb="126">
      <t>ガク</t>
    </rPh>
    <rPh sb="127" eb="129">
      <t>カクテイ</t>
    </rPh>
    <rPh sb="129" eb="130">
      <t>ジ</t>
    </rPh>
    <rPh sb="136" eb="138">
      <t>ジッセキ</t>
    </rPh>
    <rPh sb="138" eb="141">
      <t>ホウコクショ</t>
    </rPh>
    <rPh sb="141" eb="142">
      <t>トウ</t>
    </rPh>
    <rPh sb="146" eb="148">
      <t>ナイヨウ</t>
    </rPh>
    <rPh sb="149" eb="151">
      <t>セイサ</t>
    </rPh>
    <rPh sb="156" eb="158">
      <t>ジュウヨウ</t>
    </rPh>
    <rPh sb="164" eb="166">
      <t>コウホウ</t>
    </rPh>
    <rPh sb="167" eb="168">
      <t>ヒ</t>
    </rPh>
    <rPh sb="169" eb="170">
      <t>ツヅ</t>
    </rPh>
    <rPh sb="172" eb="174">
      <t>イッパン</t>
    </rPh>
    <rPh sb="174" eb="176">
      <t>キョウソウ</t>
    </rPh>
    <rPh sb="176" eb="178">
      <t>ニュウサツ</t>
    </rPh>
    <rPh sb="181" eb="184">
      <t>キョウソウセイ</t>
    </rPh>
    <rPh sb="185" eb="187">
      <t>カクホ</t>
    </rPh>
    <rPh sb="191" eb="193">
      <t>シュクゲン</t>
    </rPh>
    <rPh sb="194" eb="195">
      <t>ハカ</t>
    </rPh>
    <rPh sb="201" eb="204">
      <t>ジギョウシャ</t>
    </rPh>
    <rPh sb="206" eb="208">
      <t>コウボ</t>
    </rPh>
    <rPh sb="209" eb="211">
      <t>シュウチ</t>
    </rPh>
    <rPh sb="212" eb="213">
      <t>オコナ</t>
    </rPh>
    <rPh sb="215" eb="216">
      <t>カギ</t>
    </rPh>
    <rPh sb="219" eb="221">
      <t>ヨサン</t>
    </rPh>
    <rPh sb="222" eb="223">
      <t>ナカ</t>
    </rPh>
    <rPh sb="226" eb="229">
      <t>コウカテキ</t>
    </rPh>
    <rPh sb="230" eb="232">
      <t>セイカ</t>
    </rPh>
    <rPh sb="233" eb="235">
      <t>ソウシュツ</t>
    </rPh>
    <rPh sb="236" eb="237">
      <t>ハカ</t>
    </rPh>
    <rPh sb="243" eb="244">
      <t>ツト</t>
    </rPh>
    <phoneticPr fontId="5"/>
  </si>
  <si>
    <t>③成人のスポーツ未実施者（1年間に一度もスポーツをしない者）の割合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</si>
</sst>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13605</xdr:colOff>
      <xdr:row>741</xdr:row>
      <xdr:rowOff>190500</xdr:rowOff>
    </xdr:from>
    <xdr:to>
      <xdr:col>45</xdr:col>
      <xdr:colOff>81643</xdr:colOff>
      <xdr:row>745</xdr:row>
      <xdr:rowOff>149679</xdr:rowOff>
    </xdr:to>
    <xdr:sp macro="" textlink="">
      <xdr:nvSpPr>
        <xdr:cNvPr id="4" name="テキスト ボックス 3">
          <a:extLst>
            <a:ext uri="{FF2B5EF4-FFF2-40B4-BE49-F238E27FC236}">
              <a16:creationId xmlns:a16="http://schemas.microsoft.com/office/drawing/2014/main" id="{6F22D70E-78B4-42A5-B19A-7E6F64E8D3CC}"/>
            </a:ext>
          </a:extLst>
        </xdr:cNvPr>
        <xdr:cNvSpPr txBox="1"/>
      </xdr:nvSpPr>
      <xdr:spPr>
        <a:xfrm>
          <a:off x="6953248" y="68566393"/>
          <a:ext cx="2313216" cy="13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情報処理業務庁費　　</a:t>
          </a:r>
          <a:r>
            <a:rPr kumimoji="1" lang="en-US" altLang="ja-JP" sz="1100"/>
            <a:t>11.217</a:t>
          </a:r>
          <a:r>
            <a:rPr kumimoji="1" lang="ja-JP" altLang="en-US" sz="1100"/>
            <a:t>百万円</a:t>
          </a:r>
          <a:endParaRPr kumimoji="1" lang="en-US" altLang="ja-JP" sz="1100"/>
        </a:p>
        <a:p>
          <a:r>
            <a:rPr kumimoji="1" lang="ja-JP" altLang="en-US" sz="1100"/>
            <a:t>諸謝金　　</a:t>
          </a:r>
          <a:r>
            <a:rPr kumimoji="1" lang="en-US" altLang="ja-JP" sz="1100"/>
            <a:t>0.7</a:t>
          </a:r>
          <a:r>
            <a:rPr kumimoji="1" lang="ja-JP" altLang="en-US" sz="1100"/>
            <a:t>百万円</a:t>
          </a:r>
          <a:endParaRPr kumimoji="1" lang="en-US" altLang="ja-JP" sz="1100"/>
        </a:p>
        <a:p>
          <a:r>
            <a:rPr kumimoji="1" lang="ja-JP" altLang="en-US" sz="1100"/>
            <a:t>職員旅費　　</a:t>
          </a:r>
          <a:r>
            <a:rPr kumimoji="1" lang="en-US" altLang="ja-JP" sz="1100"/>
            <a:t>0.1</a:t>
          </a:r>
          <a:r>
            <a:rPr kumimoji="1" lang="ja-JP" altLang="en-US" sz="1100"/>
            <a:t>百万円</a:t>
          </a:r>
          <a:endParaRPr kumimoji="1" lang="en-US" altLang="ja-JP" sz="1100"/>
        </a:p>
        <a:p>
          <a:r>
            <a:rPr kumimoji="1" lang="ja-JP" altLang="en-US" sz="1100"/>
            <a:t>委員等旅費　　</a:t>
          </a:r>
          <a:r>
            <a:rPr kumimoji="1" lang="en-US" altLang="ja-JP" sz="1100"/>
            <a:t>0.01</a:t>
          </a:r>
          <a:r>
            <a:rPr kumimoji="1" lang="ja-JP" altLang="en-US" sz="1100"/>
            <a:t>百万円</a:t>
          </a:r>
          <a:endParaRPr kumimoji="1" lang="en-US" altLang="ja-JP" sz="1100"/>
        </a:p>
        <a:p>
          <a:r>
            <a:rPr kumimoji="1" lang="ja-JP" altLang="en-US" sz="1100"/>
            <a:t>庁費　　</a:t>
          </a:r>
          <a:r>
            <a:rPr kumimoji="1" lang="en-US" altLang="ja-JP" sz="1100"/>
            <a:t>0.003</a:t>
          </a:r>
          <a:r>
            <a:rPr kumimoji="1" lang="ja-JP" altLang="en-US" sz="1100"/>
            <a:t>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81643</xdr:colOff>
      <xdr:row>741</xdr:row>
      <xdr:rowOff>321769</xdr:rowOff>
    </xdr:from>
    <xdr:to>
      <xdr:col>32</xdr:col>
      <xdr:colOff>176893</xdr:colOff>
      <xdr:row>744</xdr:row>
      <xdr:rowOff>73865</xdr:rowOff>
    </xdr:to>
    <xdr:sp macro="" textlink="">
      <xdr:nvSpPr>
        <xdr:cNvPr id="11" name="正方形/長方形 10">
          <a:extLst>
            <a:ext uri="{FF2B5EF4-FFF2-40B4-BE49-F238E27FC236}">
              <a16:creationId xmlns:a16="http://schemas.microsoft.com/office/drawing/2014/main" id="{7BE6C121-B4FC-4A8E-9A12-839358AFA6E9}"/>
            </a:ext>
          </a:extLst>
        </xdr:cNvPr>
        <xdr:cNvSpPr/>
      </xdr:nvSpPr>
      <xdr:spPr>
        <a:xfrm>
          <a:off x="4367893" y="68697662"/>
          <a:ext cx="2340429" cy="813453"/>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47671</xdr:colOff>
      <xdr:row>749</xdr:row>
      <xdr:rowOff>312457</xdr:rowOff>
    </xdr:from>
    <xdr:to>
      <xdr:col>39</xdr:col>
      <xdr:colOff>118799</xdr:colOff>
      <xdr:row>751</xdr:row>
      <xdr:rowOff>241176</xdr:rowOff>
    </xdr:to>
    <xdr:sp macro="" textlink="">
      <xdr:nvSpPr>
        <xdr:cNvPr id="12" name="下矢印 4">
          <a:extLst>
            <a:ext uri="{FF2B5EF4-FFF2-40B4-BE49-F238E27FC236}">
              <a16:creationId xmlns:a16="http://schemas.microsoft.com/office/drawing/2014/main" id="{904F2252-E017-45ED-AE0B-92BCE70BEABF}"/>
            </a:ext>
          </a:extLst>
        </xdr:cNvPr>
        <xdr:cNvSpPr/>
      </xdr:nvSpPr>
      <xdr:spPr>
        <a:xfrm>
          <a:off x="7599635" y="71518636"/>
          <a:ext cx="479343" cy="636290"/>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66810</xdr:colOff>
      <xdr:row>751</xdr:row>
      <xdr:rowOff>304961</xdr:rowOff>
    </xdr:from>
    <xdr:to>
      <xdr:col>44</xdr:col>
      <xdr:colOff>192902</xdr:colOff>
      <xdr:row>752</xdr:row>
      <xdr:rowOff>241620</xdr:rowOff>
    </xdr:to>
    <xdr:sp macro="" textlink="">
      <xdr:nvSpPr>
        <xdr:cNvPr id="13" name="テキスト ボックス 12">
          <a:extLst>
            <a:ext uri="{FF2B5EF4-FFF2-40B4-BE49-F238E27FC236}">
              <a16:creationId xmlns:a16="http://schemas.microsoft.com/office/drawing/2014/main" id="{86937D59-DD4C-403D-B4E4-E49FFE030354}"/>
            </a:ext>
          </a:extLst>
        </xdr:cNvPr>
        <xdr:cNvSpPr txBox="1"/>
      </xdr:nvSpPr>
      <xdr:spPr>
        <a:xfrm>
          <a:off x="6598239" y="72218711"/>
          <a:ext cx="2575377" cy="2904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191878</xdr:colOff>
      <xdr:row>753</xdr:row>
      <xdr:rowOff>60324</xdr:rowOff>
    </xdr:from>
    <xdr:to>
      <xdr:col>45</xdr:col>
      <xdr:colOff>147983</xdr:colOff>
      <xdr:row>755</xdr:row>
      <xdr:rowOff>144698</xdr:rowOff>
    </xdr:to>
    <xdr:sp macro="" textlink="">
      <xdr:nvSpPr>
        <xdr:cNvPr id="14" name="正方形/長方形 13">
          <a:extLst>
            <a:ext uri="{FF2B5EF4-FFF2-40B4-BE49-F238E27FC236}">
              <a16:creationId xmlns:a16="http://schemas.microsoft.com/office/drawing/2014/main" id="{94479119-622A-48A0-9FBC-F1D51F6BAC95}"/>
            </a:ext>
          </a:extLst>
        </xdr:cNvPr>
        <xdr:cNvSpPr/>
      </xdr:nvSpPr>
      <xdr:spPr>
        <a:xfrm>
          <a:off x="6519199" y="72681645"/>
          <a:ext cx="2813605" cy="791946"/>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（株）矢野経済研究所</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95250</xdr:colOff>
      <xdr:row>745</xdr:row>
      <xdr:rowOff>92530</xdr:rowOff>
    </xdr:from>
    <xdr:to>
      <xdr:col>47</xdr:col>
      <xdr:colOff>54428</xdr:colOff>
      <xdr:row>749</xdr:row>
      <xdr:rowOff>258536</xdr:rowOff>
    </xdr:to>
    <xdr:sp macro="" textlink="">
      <xdr:nvSpPr>
        <xdr:cNvPr id="15" name="大かっこ 14">
          <a:extLst>
            <a:ext uri="{FF2B5EF4-FFF2-40B4-BE49-F238E27FC236}">
              <a16:creationId xmlns:a16="http://schemas.microsoft.com/office/drawing/2014/main" id="{A75ADAA3-573C-491D-80A0-3453A78BF3D5}"/>
            </a:ext>
          </a:extLst>
        </xdr:cNvPr>
        <xdr:cNvSpPr/>
      </xdr:nvSpPr>
      <xdr:spPr>
        <a:xfrm>
          <a:off x="5606143" y="69883566"/>
          <a:ext cx="4041321" cy="158114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fontAlgn="base" latinLnBrk="1" hangingPunct="0"/>
          <a:r>
            <a:rPr lang="ja-JP" altLang="ja-JP" sz="1100">
              <a:effectLst/>
              <a:latin typeface="+mn-lt"/>
              <a:ea typeface="+mn-ea"/>
              <a:cs typeface="+mn-cs"/>
            </a:rPr>
            <a:t>幼児期運動指針等を踏まえた運動プログラムやプレイリーダーを効果的に活用した幼児期の子供達の運動習慣の向上に寄与している好事例を取りまとめ、全国の教育委員会等を通じて普及啓発することにより、各幼稚園・認定こども園等や家庭における子供の多様な運動遊び等の取組を促進する。</a:t>
          </a:r>
        </a:p>
      </xdr:txBody>
    </xdr:sp>
    <xdr:clientData/>
  </xdr:twoCellAnchor>
  <xdr:twoCellAnchor>
    <xdr:from>
      <xdr:col>27</xdr:col>
      <xdr:colOff>95250</xdr:colOff>
      <xdr:row>755</xdr:row>
      <xdr:rowOff>205982</xdr:rowOff>
    </xdr:from>
    <xdr:to>
      <xdr:col>49</xdr:col>
      <xdr:colOff>334576</xdr:colOff>
      <xdr:row>761</xdr:row>
      <xdr:rowOff>244929</xdr:rowOff>
    </xdr:to>
    <xdr:sp macro="" textlink="">
      <xdr:nvSpPr>
        <xdr:cNvPr id="16" name="大かっこ 15">
          <a:extLst>
            <a:ext uri="{FF2B5EF4-FFF2-40B4-BE49-F238E27FC236}">
              <a16:creationId xmlns:a16="http://schemas.microsoft.com/office/drawing/2014/main" id="{12F01528-969D-41B1-A9C7-570B3EFF9B3A}"/>
            </a:ext>
          </a:extLst>
        </xdr:cNvPr>
        <xdr:cNvSpPr/>
      </xdr:nvSpPr>
      <xdr:spPr>
        <a:xfrm>
          <a:off x="5606143" y="73058625"/>
          <a:ext cx="4729683" cy="2991697"/>
        </a:xfrm>
        <a:prstGeom prst="bracketPair">
          <a:avLst/>
        </a:prstGeom>
        <a:noFill/>
        <a:ln w="9525" cap="flat" cmpd="sng" algn="ctr">
          <a:solidFill>
            <a:sysClr val="windowText" lastClr="000000"/>
          </a:solidFill>
          <a:prstDash val="solid"/>
        </a:ln>
        <a:effectLst/>
      </xdr:spPr>
      <xdr:txBody>
        <a:bodyPr vertOverflow="clip" horzOverflow="clip" rtlCol="0" anchor="ctr"/>
        <a:lstStyle/>
        <a:p>
          <a:r>
            <a:rPr lang="ja-JP" altLang="ja-JP" sz="1100">
              <a:effectLst/>
              <a:latin typeface="+mn-lt"/>
              <a:ea typeface="+mn-ea"/>
              <a:cs typeface="+mn-cs"/>
            </a:rPr>
            <a:t>幼児期からの子供が体を動かす楽しさを覚え、日常的に運動遊びやスポーツをする習慣の獲得のため、全国の幼稚園・認定こども園や地域・民間事業者等における幼児期の運動習慣向上に資する好事例を取りまとめる。</a:t>
          </a:r>
        </a:p>
        <a:p>
          <a:r>
            <a:rPr lang="zh-TW" altLang="ja-JP" sz="1100">
              <a:effectLst/>
              <a:latin typeface="+mn-lt"/>
              <a:ea typeface="+mn-ea"/>
              <a:cs typeface="+mn-cs"/>
            </a:rPr>
            <a:t>１　</a:t>
          </a:r>
          <a:r>
            <a:rPr lang="zh-TW" altLang="ja-JP" sz="1100">
              <a:effectLst/>
              <a:latin typeface="ＭＳ Ｐゴシック" panose="020B0600070205080204" pitchFamily="50" charset="-128"/>
              <a:ea typeface="ＭＳ Ｐゴシック" panose="020B0600070205080204" pitchFamily="50" charset="-128"/>
              <a:cs typeface="+mn-cs"/>
            </a:rPr>
            <a:t>一次調査（文献調査）</a:t>
          </a:r>
          <a:endParaRPr lang="ja-JP" altLang="ja-JP" sz="1100">
            <a:effectLst/>
            <a:latin typeface="ＭＳ Ｐゴシック" panose="020B0600070205080204" pitchFamily="50" charset="-128"/>
            <a:ea typeface="ＭＳ Ｐゴシック" panose="020B0600070205080204" pitchFamily="50" charset="-128"/>
            <a:cs typeface="+mn-cs"/>
          </a:endParaRPr>
        </a:p>
        <a:p>
          <a:r>
            <a:rPr lang="ja-JP" altLang="ja-JP" sz="1100">
              <a:effectLst/>
              <a:latin typeface="+mn-lt"/>
              <a:ea typeface="+mn-ea"/>
              <a:cs typeface="+mn-cs"/>
            </a:rPr>
            <a:t>　　・別紙に掲げる類型・項目</a:t>
          </a:r>
          <a:r>
            <a:rPr lang="ja-JP" altLang="ja-JP" sz="1100" baseline="30000">
              <a:effectLst/>
              <a:latin typeface="+mn-lt"/>
              <a:ea typeface="+mn-ea"/>
              <a:cs typeface="+mn-cs"/>
            </a:rPr>
            <a:t>※</a:t>
          </a:r>
          <a:r>
            <a:rPr lang="ja-JP" altLang="ja-JP" sz="1100">
              <a:effectLst/>
              <a:latin typeface="+mn-lt"/>
              <a:ea typeface="+mn-ea"/>
              <a:cs typeface="+mn-cs"/>
            </a:rPr>
            <a:t>ごとにリストアップし、一覧表及び事例ごと</a:t>
          </a:r>
          <a:r>
            <a:rPr lang="en-US" altLang="ja-JP" sz="1100">
              <a:effectLst/>
              <a:latin typeface="+mn-lt"/>
              <a:ea typeface="+mn-ea"/>
              <a:cs typeface="+mn-cs"/>
            </a:rPr>
            <a:t> </a:t>
          </a:r>
        </a:p>
        <a:p>
          <a:r>
            <a:rPr lang="en-US" altLang="ja-JP" sz="1100">
              <a:effectLst/>
              <a:latin typeface="+mn-lt"/>
              <a:ea typeface="+mn-ea"/>
              <a:cs typeface="+mn-cs"/>
            </a:rPr>
            <a:t>        </a:t>
          </a:r>
          <a:r>
            <a:rPr lang="ja-JP" altLang="ja-JP" sz="1100">
              <a:effectLst/>
              <a:latin typeface="+mn-lt"/>
              <a:ea typeface="+mn-ea"/>
              <a:cs typeface="+mn-cs"/>
            </a:rPr>
            <a:t>の概要を作成</a:t>
          </a:r>
        </a:p>
        <a:p>
          <a:r>
            <a:rPr lang="ja-JP" altLang="ja-JP" sz="1100">
              <a:effectLst/>
              <a:latin typeface="+mn-lt"/>
              <a:ea typeface="+mn-ea"/>
              <a:cs typeface="+mn-cs"/>
            </a:rPr>
            <a:t>２　二次調査（ヒアリング調査）</a:t>
          </a:r>
        </a:p>
        <a:p>
          <a:r>
            <a:rPr lang="ja-JP" altLang="ja-JP" sz="1100">
              <a:effectLst/>
              <a:latin typeface="+mn-lt"/>
              <a:ea typeface="+mn-ea"/>
              <a:cs typeface="+mn-cs"/>
            </a:rPr>
            <a:t>　　・一次調査の結果等を踏まえ、ヒアリング調査（合計</a:t>
          </a:r>
          <a:r>
            <a:rPr lang="en-US" altLang="ja-JP" sz="1100">
              <a:effectLst/>
              <a:latin typeface="+mn-lt"/>
              <a:ea typeface="+mn-ea"/>
              <a:cs typeface="+mn-cs"/>
            </a:rPr>
            <a:t>10</a:t>
          </a:r>
          <a:r>
            <a:rPr lang="ja-JP" altLang="ja-JP" sz="1100">
              <a:effectLst/>
              <a:latin typeface="+mn-lt"/>
              <a:ea typeface="+mn-ea"/>
              <a:cs typeface="+mn-cs"/>
            </a:rPr>
            <a:t>件程度）</a:t>
          </a:r>
        </a:p>
        <a:p>
          <a:r>
            <a:rPr lang="ja-JP" altLang="ja-JP" sz="1100">
              <a:effectLst/>
              <a:latin typeface="+mn-lt"/>
              <a:ea typeface="+mn-ea"/>
              <a:cs typeface="+mn-cs"/>
            </a:rPr>
            <a:t>　　・ヒアリング調査の結果を踏まえ、事例ごとの概要を作成</a:t>
          </a:r>
        </a:p>
        <a:p>
          <a:r>
            <a:rPr lang="ja-JP" altLang="ja-JP" sz="1100">
              <a:effectLst/>
              <a:latin typeface="+mn-lt"/>
              <a:ea typeface="+mn-ea"/>
              <a:cs typeface="+mn-cs"/>
            </a:rPr>
            <a:t>３　上記１及び２を受けた、我が国の幼児期の子供の運動習慣向上のための</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考察・提言</a:t>
          </a:r>
        </a:p>
      </xdr:txBody>
    </xdr:sp>
    <xdr:clientData/>
  </xdr:twoCellAnchor>
  <xdr:twoCellAnchor>
    <xdr:from>
      <xdr:col>45</xdr:col>
      <xdr:colOff>40819</xdr:colOff>
      <xdr:row>741</xdr:row>
      <xdr:rowOff>217715</xdr:rowOff>
    </xdr:from>
    <xdr:to>
      <xdr:col>46</xdr:col>
      <xdr:colOff>40820</xdr:colOff>
      <xdr:row>744</xdr:row>
      <xdr:rowOff>176893</xdr:rowOff>
    </xdr:to>
    <xdr:sp macro="" textlink="">
      <xdr:nvSpPr>
        <xdr:cNvPr id="3" name="左中かっこ 2">
          <a:extLst>
            <a:ext uri="{FF2B5EF4-FFF2-40B4-BE49-F238E27FC236}">
              <a16:creationId xmlns:a16="http://schemas.microsoft.com/office/drawing/2014/main" id="{B4C8B887-7D9B-4872-B0B1-823027334717}"/>
            </a:ext>
          </a:extLst>
        </xdr:cNvPr>
        <xdr:cNvSpPr/>
      </xdr:nvSpPr>
      <xdr:spPr>
        <a:xfrm flipH="1">
          <a:off x="9225640" y="68593608"/>
          <a:ext cx="204109" cy="10205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749</xdr:row>
      <xdr:rowOff>244928</xdr:rowOff>
    </xdr:from>
    <xdr:to>
      <xdr:col>17</xdr:col>
      <xdr:colOff>43915</xdr:colOff>
      <xdr:row>751</xdr:row>
      <xdr:rowOff>173647</xdr:rowOff>
    </xdr:to>
    <xdr:sp macro="" textlink="">
      <xdr:nvSpPr>
        <xdr:cNvPr id="10" name="下矢印 4">
          <a:extLst>
            <a:ext uri="{FF2B5EF4-FFF2-40B4-BE49-F238E27FC236}">
              <a16:creationId xmlns:a16="http://schemas.microsoft.com/office/drawing/2014/main" id="{81F0B6FA-4135-43DA-9E10-6D313932C3D6}"/>
            </a:ext>
          </a:extLst>
        </xdr:cNvPr>
        <xdr:cNvSpPr/>
      </xdr:nvSpPr>
      <xdr:spPr>
        <a:xfrm>
          <a:off x="3034393" y="71451107"/>
          <a:ext cx="479343" cy="636290"/>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136072</xdr:colOff>
      <xdr:row>753</xdr:row>
      <xdr:rowOff>13608</xdr:rowOff>
    </xdr:from>
    <xdr:to>
      <xdr:col>23</xdr:col>
      <xdr:colOff>92177</xdr:colOff>
      <xdr:row>755</xdr:row>
      <xdr:rowOff>97982</xdr:rowOff>
    </xdr:to>
    <xdr:sp macro="" textlink="">
      <xdr:nvSpPr>
        <xdr:cNvPr id="17" name="正方形/長方形 16">
          <a:extLst>
            <a:ext uri="{FF2B5EF4-FFF2-40B4-BE49-F238E27FC236}">
              <a16:creationId xmlns:a16="http://schemas.microsoft.com/office/drawing/2014/main" id="{F12677C0-9A15-473A-BFB5-FD99AFAB145F}"/>
            </a:ext>
          </a:extLst>
        </xdr:cNvPr>
        <xdr:cNvSpPr/>
      </xdr:nvSpPr>
      <xdr:spPr>
        <a:xfrm>
          <a:off x="1973036" y="72634929"/>
          <a:ext cx="2813605" cy="791946"/>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ブランディングテクノロジー（株）</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27214</xdr:colOff>
      <xdr:row>751</xdr:row>
      <xdr:rowOff>285749</xdr:rowOff>
    </xdr:from>
    <xdr:to>
      <xdr:col>22</xdr:col>
      <xdr:colOff>153305</xdr:colOff>
      <xdr:row>752</xdr:row>
      <xdr:rowOff>222408</xdr:rowOff>
    </xdr:to>
    <xdr:sp macro="" textlink="">
      <xdr:nvSpPr>
        <xdr:cNvPr id="18" name="テキスト ボックス 17">
          <a:extLst>
            <a:ext uri="{FF2B5EF4-FFF2-40B4-BE49-F238E27FC236}">
              <a16:creationId xmlns:a16="http://schemas.microsoft.com/office/drawing/2014/main" id="{54808943-1D6E-49DE-B921-AFEF13B11CEB}"/>
            </a:ext>
          </a:extLst>
        </xdr:cNvPr>
        <xdr:cNvSpPr txBox="1"/>
      </xdr:nvSpPr>
      <xdr:spPr>
        <a:xfrm>
          <a:off x="2068285" y="72199499"/>
          <a:ext cx="2575377" cy="2904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136071</xdr:colOff>
      <xdr:row>745</xdr:row>
      <xdr:rowOff>95250</xdr:rowOff>
    </xdr:from>
    <xdr:to>
      <xdr:col>26</xdr:col>
      <xdr:colOff>95249</xdr:colOff>
      <xdr:row>749</xdr:row>
      <xdr:rowOff>231321</xdr:rowOff>
    </xdr:to>
    <xdr:sp macro="" textlink="">
      <xdr:nvSpPr>
        <xdr:cNvPr id="19" name="大かっこ 18">
          <a:extLst>
            <a:ext uri="{FF2B5EF4-FFF2-40B4-BE49-F238E27FC236}">
              <a16:creationId xmlns:a16="http://schemas.microsoft.com/office/drawing/2014/main" id="{99D0BA63-BD16-4472-975D-785587354945}"/>
            </a:ext>
          </a:extLst>
        </xdr:cNvPr>
        <xdr:cNvSpPr/>
      </xdr:nvSpPr>
      <xdr:spPr>
        <a:xfrm>
          <a:off x="1360714" y="69886286"/>
          <a:ext cx="4041321" cy="155121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fontAlgn="base" latinLnBrk="1" hangingPunct="0"/>
          <a:r>
            <a:rPr lang="ja-JP" altLang="en-US" sz="1100">
              <a:effectLst/>
              <a:latin typeface="+mn-lt"/>
              <a:ea typeface="+mn-ea"/>
              <a:cs typeface="+mn-cs"/>
            </a:rPr>
            <a:t>スポーツ庁が推進する政策や統計データ・最新の動向・事例などをコンテンツ化し、</a:t>
          </a:r>
          <a:r>
            <a:rPr lang="en-US" altLang="ja-JP" sz="1100">
              <a:effectLst/>
              <a:latin typeface="+mn-lt"/>
              <a:ea typeface="+mn-ea"/>
              <a:cs typeface="+mn-cs"/>
            </a:rPr>
            <a:t>WEB</a:t>
          </a:r>
          <a:r>
            <a:rPr lang="ja-JP" altLang="en-US" sz="1100">
              <a:effectLst/>
              <a:latin typeface="+mn-lt"/>
              <a:ea typeface="+mn-ea"/>
              <a:cs typeface="+mn-cs"/>
            </a:rPr>
            <a:t>上で広くわかりやすく発信することで、スポーツ行政に対する国民の関心を集めるとともに、理解を深める。そのために、</a:t>
          </a:r>
          <a:r>
            <a:rPr lang="en-US" altLang="ja-JP" sz="1100">
              <a:effectLst/>
              <a:latin typeface="+mn-lt"/>
              <a:ea typeface="+mn-ea"/>
              <a:cs typeface="+mn-cs"/>
            </a:rPr>
            <a:t>WEB</a:t>
          </a:r>
          <a:r>
            <a:rPr lang="ja-JP" altLang="en-US" sz="1100">
              <a:effectLst/>
              <a:latin typeface="+mn-lt"/>
              <a:ea typeface="+mn-ea"/>
              <a:cs typeface="+mn-cs"/>
            </a:rPr>
            <a:t>広報誌サイトに掲載する各種コンテンツ（記事・動画）を制作し、これらを掲載した</a:t>
          </a:r>
          <a:r>
            <a:rPr lang="en-US" altLang="ja-JP" sz="1100">
              <a:effectLst/>
              <a:latin typeface="+mn-lt"/>
              <a:ea typeface="+mn-ea"/>
              <a:cs typeface="+mn-cs"/>
            </a:rPr>
            <a:t>WE</a:t>
          </a:r>
          <a:r>
            <a:rPr lang="ja-JP" altLang="en-US" sz="1100">
              <a:effectLst/>
              <a:latin typeface="+mn-lt"/>
              <a:ea typeface="+mn-ea"/>
              <a:cs typeface="+mn-cs"/>
            </a:rPr>
            <a:t>ｂ広報誌サイトの運用を行う。</a:t>
          </a:r>
          <a:endParaRPr lang="ja-JP" altLang="ja-JP" sz="1100">
            <a:effectLst/>
            <a:latin typeface="+mn-lt"/>
            <a:ea typeface="+mn-ea"/>
            <a:cs typeface="+mn-cs"/>
          </a:endParaRPr>
        </a:p>
      </xdr:txBody>
    </xdr:sp>
    <xdr:clientData/>
  </xdr:twoCellAnchor>
  <xdr:twoCellAnchor>
    <xdr:from>
      <xdr:col>7</xdr:col>
      <xdr:colOff>1</xdr:colOff>
      <xdr:row>755</xdr:row>
      <xdr:rowOff>190500</xdr:rowOff>
    </xdr:from>
    <xdr:to>
      <xdr:col>26</xdr:col>
      <xdr:colOff>1</xdr:colOff>
      <xdr:row>761</xdr:row>
      <xdr:rowOff>229447</xdr:rowOff>
    </xdr:to>
    <xdr:sp macro="" textlink="">
      <xdr:nvSpPr>
        <xdr:cNvPr id="20" name="大かっこ 19">
          <a:extLst>
            <a:ext uri="{FF2B5EF4-FFF2-40B4-BE49-F238E27FC236}">
              <a16:creationId xmlns:a16="http://schemas.microsoft.com/office/drawing/2014/main" id="{CC64BA75-279B-4640-8552-5BE669195DFC}"/>
            </a:ext>
          </a:extLst>
        </xdr:cNvPr>
        <xdr:cNvSpPr/>
      </xdr:nvSpPr>
      <xdr:spPr>
        <a:xfrm>
          <a:off x="1428751" y="73519393"/>
          <a:ext cx="3878036" cy="2991697"/>
        </a:xfrm>
        <a:prstGeom prst="bracketPair">
          <a:avLst/>
        </a:prstGeom>
        <a:noFill/>
        <a:ln w="9525" cap="flat" cmpd="sng" algn="ctr">
          <a:solidFill>
            <a:sysClr val="windowText" lastClr="000000"/>
          </a:solidFill>
          <a:prstDash val="solid"/>
        </a:ln>
        <a:effectLst/>
      </xdr:spPr>
      <xdr:txBody>
        <a:bodyPr vertOverflow="clip" horzOverflow="clip" rtlCol="0" anchor="ctr"/>
        <a:lstStyle/>
        <a:p>
          <a:r>
            <a:rPr lang="ja-JP" altLang="en-US" sz="1100">
              <a:effectLst/>
              <a:latin typeface="+mn-lt"/>
              <a:ea typeface="+mn-ea"/>
              <a:cs typeface="+mn-cs"/>
            </a:rPr>
            <a:t>１．</a:t>
          </a:r>
          <a:r>
            <a:rPr lang="en-US" altLang="ja-JP" sz="1100">
              <a:effectLst/>
              <a:latin typeface="+mn-lt"/>
              <a:ea typeface="+mn-ea"/>
              <a:cs typeface="+mn-cs"/>
            </a:rPr>
            <a:t>WEB</a:t>
          </a:r>
          <a:r>
            <a:rPr lang="ja-JP" altLang="en-US" sz="1100">
              <a:effectLst/>
              <a:latin typeface="+mn-lt"/>
              <a:ea typeface="+mn-ea"/>
              <a:cs typeface="+mn-cs"/>
            </a:rPr>
            <a:t>広報誌サイトの運用</a:t>
          </a:r>
          <a:endParaRPr lang="en-US" altLang="ja-JP" sz="1100">
            <a:effectLst/>
            <a:latin typeface="+mn-lt"/>
            <a:ea typeface="+mn-ea"/>
            <a:cs typeface="+mn-cs"/>
          </a:endParaRPr>
        </a:p>
        <a:p>
          <a:r>
            <a:rPr lang="ja-JP" altLang="en-US" sz="1100">
              <a:effectLst/>
              <a:latin typeface="+mn-lt"/>
              <a:ea typeface="+mn-ea"/>
              <a:cs typeface="+mn-cs"/>
            </a:rPr>
            <a:t>・広報コンテンツを効果的に配信するため</a:t>
          </a:r>
          <a:r>
            <a:rPr lang="en-US" altLang="ja-JP" sz="1100">
              <a:effectLst/>
              <a:latin typeface="+mn-lt"/>
              <a:ea typeface="+mn-ea"/>
              <a:cs typeface="+mn-cs"/>
            </a:rPr>
            <a:t>WEB</a:t>
          </a:r>
          <a:r>
            <a:rPr lang="ja-JP" altLang="en-US" sz="1100">
              <a:effectLst/>
              <a:latin typeface="+mn-lt"/>
              <a:ea typeface="+mn-ea"/>
              <a:cs typeface="+mn-cs"/>
            </a:rPr>
            <a:t>広報誌サイトを運用する。</a:t>
          </a:r>
          <a:endParaRPr lang="en-US" altLang="ja-JP" sz="1100">
            <a:effectLst/>
            <a:latin typeface="+mn-lt"/>
            <a:ea typeface="+mn-ea"/>
            <a:cs typeface="+mn-cs"/>
          </a:endParaRPr>
        </a:p>
        <a:p>
          <a:r>
            <a:rPr lang="ja-JP" altLang="en-US" sz="1100">
              <a:effectLst/>
              <a:latin typeface="+mn-lt"/>
              <a:ea typeface="+mn-ea"/>
              <a:cs typeface="+mn-cs"/>
            </a:rPr>
            <a:t>２．</a:t>
          </a:r>
          <a:r>
            <a:rPr lang="en-US" altLang="ja-JP" sz="1100">
              <a:effectLst/>
              <a:latin typeface="+mn-lt"/>
              <a:ea typeface="+mn-ea"/>
              <a:cs typeface="+mn-cs"/>
            </a:rPr>
            <a:t>WEB</a:t>
          </a:r>
          <a:r>
            <a:rPr lang="ja-JP" altLang="en-US" sz="1100">
              <a:effectLst/>
              <a:latin typeface="+mn-lt"/>
              <a:ea typeface="+mn-ea"/>
              <a:cs typeface="+mn-cs"/>
            </a:rPr>
            <a:t>広報誌サイトの保守</a:t>
          </a:r>
          <a:endParaRPr lang="en-US" altLang="ja-JP" sz="1100">
            <a:effectLst/>
            <a:latin typeface="+mn-lt"/>
            <a:ea typeface="+mn-ea"/>
            <a:cs typeface="+mn-cs"/>
          </a:endParaRPr>
        </a:p>
        <a:p>
          <a:r>
            <a:rPr lang="ja-JP" altLang="en-US" sz="1100">
              <a:effectLst/>
              <a:latin typeface="+mn-lt"/>
              <a:ea typeface="+mn-ea"/>
              <a:cs typeface="+mn-cs"/>
            </a:rPr>
            <a:t>・セキュリティ対策など。</a:t>
          </a:r>
          <a:endParaRPr lang="en-US" altLang="ja-JP" sz="1100">
            <a:effectLst/>
            <a:latin typeface="+mn-lt"/>
            <a:ea typeface="+mn-ea"/>
            <a:cs typeface="+mn-cs"/>
          </a:endParaRPr>
        </a:p>
        <a:p>
          <a:r>
            <a:rPr lang="ja-JP" altLang="en-US" sz="1100">
              <a:effectLst/>
              <a:latin typeface="+mn-lt"/>
              <a:ea typeface="+mn-ea"/>
              <a:cs typeface="+mn-cs"/>
            </a:rPr>
            <a:t>３．記事・動画コンテンツの配信計画</a:t>
          </a:r>
          <a:endParaRPr lang="en-US" altLang="ja-JP" sz="1100">
            <a:effectLst/>
            <a:latin typeface="+mn-lt"/>
            <a:ea typeface="+mn-ea"/>
            <a:cs typeface="+mn-cs"/>
          </a:endParaRPr>
        </a:p>
        <a:p>
          <a:r>
            <a:rPr lang="ja-JP" altLang="en-US" sz="1100">
              <a:effectLst/>
              <a:latin typeface="+mn-lt"/>
              <a:ea typeface="+mn-ea"/>
              <a:cs typeface="+mn-cs"/>
            </a:rPr>
            <a:t>・年間の配信計画の作成</a:t>
          </a:r>
          <a:endParaRPr lang="en-US" altLang="ja-JP" sz="1100">
            <a:effectLst/>
            <a:latin typeface="+mn-lt"/>
            <a:ea typeface="+mn-ea"/>
            <a:cs typeface="+mn-cs"/>
          </a:endParaRPr>
        </a:p>
        <a:p>
          <a:r>
            <a:rPr lang="ja-JP" altLang="en-US" sz="1100">
              <a:effectLst/>
              <a:latin typeface="+mn-lt"/>
              <a:ea typeface="+mn-ea"/>
              <a:cs typeface="+mn-cs"/>
            </a:rPr>
            <a:t>４．</a:t>
          </a:r>
          <a:r>
            <a:rPr lang="en-US" altLang="ja-JP" sz="1100">
              <a:effectLst/>
              <a:latin typeface="+mn-lt"/>
              <a:ea typeface="+mn-ea"/>
              <a:cs typeface="+mn-cs"/>
            </a:rPr>
            <a:t>WEB</a:t>
          </a:r>
          <a:r>
            <a:rPr lang="ja-JP" altLang="en-US" sz="1100">
              <a:effectLst/>
              <a:latin typeface="+mn-lt"/>
              <a:ea typeface="+mn-ea"/>
              <a:cs typeface="+mn-cs"/>
            </a:rPr>
            <a:t>記事の製作・編集、掲載・運用及び管理</a:t>
          </a:r>
          <a:endParaRPr lang="en-US" altLang="ja-JP" sz="1100">
            <a:effectLst/>
            <a:latin typeface="+mn-lt"/>
            <a:ea typeface="+mn-ea"/>
            <a:cs typeface="+mn-cs"/>
          </a:endParaRPr>
        </a:p>
        <a:p>
          <a:r>
            <a:rPr lang="ja-JP" altLang="en-US" sz="1100">
              <a:effectLst/>
              <a:latin typeface="+mn-lt"/>
              <a:ea typeface="+mn-ea"/>
              <a:cs typeface="+mn-cs"/>
            </a:rPr>
            <a:t>・構成案の提案、テーマ毎の記事の製作</a:t>
          </a:r>
          <a:endParaRPr lang="en-US" altLang="ja-JP" sz="1100">
            <a:effectLst/>
            <a:latin typeface="+mn-lt"/>
            <a:ea typeface="+mn-ea"/>
            <a:cs typeface="+mn-cs"/>
          </a:endParaRPr>
        </a:p>
        <a:p>
          <a:r>
            <a:rPr lang="ja-JP" altLang="en-US" sz="1100">
              <a:effectLst/>
              <a:latin typeface="+mn-lt"/>
              <a:ea typeface="+mn-ea"/>
              <a:cs typeface="+mn-cs"/>
            </a:rPr>
            <a:t>５．動画コンテンツの製作・編集、掲載</a:t>
          </a:r>
          <a:endParaRPr lang="en-US" altLang="ja-JP" sz="1100">
            <a:effectLst/>
            <a:latin typeface="+mn-lt"/>
            <a:ea typeface="+mn-ea"/>
            <a:cs typeface="+mn-cs"/>
          </a:endParaRPr>
        </a:p>
        <a:p>
          <a:r>
            <a:rPr lang="ja-JP" altLang="en-US" sz="1100">
              <a:effectLst/>
              <a:latin typeface="+mn-lt"/>
              <a:ea typeface="+mn-ea"/>
              <a:cs typeface="+mn-cs"/>
            </a:rPr>
            <a:t>・提示する６テーマについて、</a:t>
          </a:r>
          <a:r>
            <a:rPr lang="en-US" altLang="ja-JP" sz="1100">
              <a:effectLst/>
              <a:latin typeface="+mn-lt"/>
              <a:ea typeface="+mn-ea"/>
              <a:cs typeface="+mn-cs"/>
            </a:rPr>
            <a:t>5</a:t>
          </a:r>
          <a:r>
            <a:rPr lang="ja-JP" altLang="en-US" sz="1100">
              <a:effectLst/>
              <a:latin typeface="+mn-lt"/>
              <a:ea typeface="+mn-ea"/>
              <a:cs typeface="+mn-cs"/>
            </a:rPr>
            <a:t>分程度の動画を作成する。</a:t>
          </a:r>
          <a:endParaRPr lang="ja-JP" altLang="ja-JP" sz="1100">
            <a:effectLst/>
            <a:latin typeface="+mn-lt"/>
            <a:ea typeface="+mn-ea"/>
            <a:cs typeface="+mn-cs"/>
          </a:endParaRPr>
        </a:p>
      </xdr:txBody>
    </xdr:sp>
    <xdr:clientData/>
  </xdr:twoCellAnchor>
  <xdr:twoCellAnchor>
    <xdr:from>
      <xdr:col>46</xdr:col>
      <xdr:colOff>95250</xdr:colOff>
      <xdr:row>742</xdr:row>
      <xdr:rowOff>244928</xdr:rowOff>
    </xdr:from>
    <xdr:to>
      <xdr:col>49</xdr:col>
      <xdr:colOff>462643</xdr:colOff>
      <xdr:row>743</xdr:row>
      <xdr:rowOff>204107</xdr:rowOff>
    </xdr:to>
    <xdr:sp macro="" textlink="">
      <xdr:nvSpPr>
        <xdr:cNvPr id="21" name="テキスト ボックス 20">
          <a:extLst>
            <a:ext uri="{FF2B5EF4-FFF2-40B4-BE49-F238E27FC236}">
              <a16:creationId xmlns:a16="http://schemas.microsoft.com/office/drawing/2014/main" id="{B2259644-1426-4939-98D5-2147DD566BE0}"/>
            </a:ext>
          </a:extLst>
        </xdr:cNvPr>
        <xdr:cNvSpPr txBox="1"/>
      </xdr:nvSpPr>
      <xdr:spPr>
        <a:xfrm>
          <a:off x="9484179" y="68974607"/>
          <a:ext cx="979714"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46" zoomScale="70" zoomScaleNormal="75" zoomScaleSheetLayoutView="70" zoomScalePageLayoutView="85" workbookViewId="0">
      <selection activeCell="E482" sqref="E482:AX4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295</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628</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9.2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34</v>
      </c>
      <c r="X13" s="658"/>
      <c r="Y13" s="658"/>
      <c r="Z13" s="658"/>
      <c r="AA13" s="658"/>
      <c r="AB13" s="658"/>
      <c r="AC13" s="659"/>
      <c r="AD13" s="657">
        <v>29.7</v>
      </c>
      <c r="AE13" s="658"/>
      <c r="AF13" s="658"/>
      <c r="AG13" s="658"/>
      <c r="AH13" s="658"/>
      <c r="AI13" s="658"/>
      <c r="AJ13" s="659"/>
      <c r="AK13" s="657">
        <v>33.1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567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579</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580</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34</v>
      </c>
      <c r="X18" s="879"/>
      <c r="Y18" s="879"/>
      <c r="Z18" s="879"/>
      <c r="AA18" s="879"/>
      <c r="AB18" s="879"/>
      <c r="AC18" s="880"/>
      <c r="AD18" s="878">
        <f>SUM(AD13:AJ17)</f>
        <v>29.7</v>
      </c>
      <c r="AE18" s="879"/>
      <c r="AF18" s="879"/>
      <c r="AG18" s="879"/>
      <c r="AH18" s="879"/>
      <c r="AI18" s="879"/>
      <c r="AJ18" s="880"/>
      <c r="AK18" s="878">
        <f>SUM(AK13:AQ17)</f>
        <v>33.1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5.5</v>
      </c>
      <c r="Q19" s="658"/>
      <c r="R19" s="658"/>
      <c r="S19" s="658"/>
      <c r="T19" s="658"/>
      <c r="U19" s="658"/>
      <c r="V19" s="659"/>
      <c r="W19" s="657">
        <v>22</v>
      </c>
      <c r="X19" s="658"/>
      <c r="Y19" s="658"/>
      <c r="Z19" s="658"/>
      <c r="AA19" s="658"/>
      <c r="AB19" s="658"/>
      <c r="AC19" s="659"/>
      <c r="AD19" s="657">
        <v>25.553470999999998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0.7857142857142857</v>
      </c>
      <c r="Q20" s="318"/>
      <c r="R20" s="318"/>
      <c r="S20" s="318"/>
      <c r="T20" s="318"/>
      <c r="U20" s="318"/>
      <c r="V20" s="318"/>
      <c r="W20" s="318">
        <f t="shared" ref="W20" si="0">IF(W18=0, "-", SUM(W19)/W18)</f>
        <v>0.6470588235294118</v>
      </c>
      <c r="X20" s="318"/>
      <c r="Y20" s="318"/>
      <c r="Z20" s="318"/>
      <c r="AA20" s="318"/>
      <c r="AB20" s="318"/>
      <c r="AC20" s="318"/>
      <c r="AD20" s="318">
        <f t="shared" ref="AD20" si="1">IF(AD18=0, "-", SUM(AD19)/AD18)</f>
        <v>0.86038622895622896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0.7857142857142857</v>
      </c>
      <c r="Q21" s="318"/>
      <c r="R21" s="318"/>
      <c r="S21" s="318"/>
      <c r="T21" s="318"/>
      <c r="U21" s="318"/>
      <c r="V21" s="318"/>
      <c r="W21" s="318">
        <f t="shared" ref="W21" si="2">IF(W19=0, "-", SUM(W19)/SUM(W13,W14))</f>
        <v>0.6470588235294118</v>
      </c>
      <c r="X21" s="318"/>
      <c r="Y21" s="318"/>
      <c r="Z21" s="318"/>
      <c r="AA21" s="318"/>
      <c r="AB21" s="318"/>
      <c r="AC21" s="318"/>
      <c r="AD21" s="318">
        <f t="shared" ref="AD21" si="3">IF(AD19=0, "-", SUM(AD19)/SUM(AD13,AD14))</f>
        <v>0.86038622895622896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24.3</v>
      </c>
      <c r="Q23" s="920"/>
      <c r="R23" s="920"/>
      <c r="S23" s="920"/>
      <c r="T23" s="920"/>
      <c r="U23" s="920"/>
      <c r="V23" s="937"/>
      <c r="W23" s="919"/>
      <c r="X23" s="920"/>
      <c r="Y23" s="920"/>
      <c r="Z23" s="920"/>
      <c r="AA23" s="920"/>
      <c r="AB23" s="920"/>
      <c r="AC23" s="937"/>
      <c r="AD23" s="974" t="s">
        <v>566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4.4000000000000004</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2.2999999999999998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0.9</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585</v>
      </c>
      <c r="H27" s="956"/>
      <c r="I27" s="956"/>
      <c r="J27" s="956"/>
      <c r="K27" s="956"/>
      <c r="L27" s="956"/>
      <c r="M27" s="956"/>
      <c r="N27" s="956"/>
      <c r="O27" s="957"/>
      <c r="P27" s="657">
        <v>0.9</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0.29999999999999716</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33</v>
      </c>
      <c r="AV31" s="199"/>
      <c r="AW31" s="398" t="s">
        <v>300</v>
      </c>
      <c r="AX31" s="399"/>
    </row>
    <row r="32" spans="1:50" ht="23.25" customHeight="1" x14ac:dyDescent="0.15">
      <c r="A32" s="403"/>
      <c r="B32" s="401"/>
      <c r="C32" s="401"/>
      <c r="D32" s="401"/>
      <c r="E32" s="401"/>
      <c r="F32" s="402"/>
      <c r="G32" s="564" t="s">
        <v>652</v>
      </c>
      <c r="H32" s="565"/>
      <c r="I32" s="565"/>
      <c r="J32" s="565"/>
      <c r="K32" s="565"/>
      <c r="L32" s="565"/>
      <c r="M32" s="565"/>
      <c r="N32" s="565"/>
      <c r="O32" s="566"/>
      <c r="P32" s="105" t="s">
        <v>653</v>
      </c>
      <c r="Q32" s="105"/>
      <c r="R32" s="105"/>
      <c r="S32" s="105"/>
      <c r="T32" s="105"/>
      <c r="U32" s="105"/>
      <c r="V32" s="105"/>
      <c r="W32" s="105"/>
      <c r="X32" s="106"/>
      <c r="Y32" s="471" t="s">
        <v>12</v>
      </c>
      <c r="Z32" s="531"/>
      <c r="AA32" s="532"/>
      <c r="AB32" s="461" t="s">
        <v>586</v>
      </c>
      <c r="AC32" s="461"/>
      <c r="AD32" s="461"/>
      <c r="AE32" s="218" t="s">
        <v>655</v>
      </c>
      <c r="AF32" s="219"/>
      <c r="AG32" s="219"/>
      <c r="AH32" s="219"/>
      <c r="AI32" s="218">
        <v>34</v>
      </c>
      <c r="AJ32" s="219"/>
      <c r="AK32" s="219"/>
      <c r="AL32" s="219"/>
      <c r="AM32" s="218"/>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567</v>
      </c>
      <c r="AF33" s="219"/>
      <c r="AG33" s="219"/>
      <c r="AH33" s="219"/>
      <c r="AI33" s="218" t="s">
        <v>567</v>
      </c>
      <c r="AJ33" s="219"/>
      <c r="AK33" s="219"/>
      <c r="AL33" s="219"/>
      <c r="AM33" s="218">
        <v>38.5</v>
      </c>
      <c r="AN33" s="219"/>
      <c r="AO33" s="219"/>
      <c r="AP33" s="219"/>
      <c r="AQ33" s="340" t="s">
        <v>567</v>
      </c>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c r="AN34" s="219"/>
      <c r="AO34" s="219"/>
      <c r="AP34" s="219"/>
      <c r="AQ34" s="340" t="s">
        <v>579</v>
      </c>
      <c r="AR34" s="207"/>
      <c r="AS34" s="207"/>
      <c r="AT34" s="341"/>
      <c r="AU34" s="219" t="s">
        <v>579</v>
      </c>
      <c r="AV34" s="219"/>
      <c r="AW34" s="219"/>
      <c r="AX34" s="221"/>
    </row>
    <row r="35" spans="1:50" ht="23.25" customHeight="1" x14ac:dyDescent="0.15">
      <c r="A35" s="226" t="s">
        <v>501</v>
      </c>
      <c r="B35" s="227"/>
      <c r="C35" s="227"/>
      <c r="D35" s="227"/>
      <c r="E35" s="227"/>
      <c r="F35" s="228"/>
      <c r="G35" s="232" t="s">
        <v>654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v>
      </c>
      <c r="AF101" s="219"/>
      <c r="AG101" s="219"/>
      <c r="AH101" s="220"/>
      <c r="AI101" s="218">
        <v>1</v>
      </c>
      <c r="AJ101" s="219"/>
      <c r="AK101" s="219"/>
      <c r="AL101" s="220"/>
      <c r="AM101" s="218">
        <v>1</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t="s">
        <v>567</v>
      </c>
      <c r="AF104" s="219"/>
      <c r="AG104" s="219"/>
      <c r="AH104" s="220"/>
      <c r="AI104" s="218">
        <v>13</v>
      </c>
      <c r="AJ104" s="219"/>
      <c r="AK104" s="219"/>
      <c r="AL104" s="220"/>
      <c r="AM104" s="218">
        <v>30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t="s">
        <v>567</v>
      </c>
      <c r="AF105" s="418"/>
      <c r="AG105" s="418"/>
      <c r="AH105" s="418"/>
      <c r="AI105" s="418">
        <v>13</v>
      </c>
      <c r="AJ105" s="418"/>
      <c r="AK105" s="418"/>
      <c r="AL105" s="418"/>
      <c r="AM105" s="418">
        <v>30</v>
      </c>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5.0999999999999996</v>
      </c>
      <c r="AF116" s="418"/>
      <c r="AG116" s="418"/>
      <c r="AH116" s="418"/>
      <c r="AI116" s="418">
        <v>4.9000000000000004</v>
      </c>
      <c r="AJ116" s="418"/>
      <c r="AK116" s="418"/>
      <c r="AL116" s="418"/>
      <c r="AM116" s="418">
        <v>3.2</v>
      </c>
      <c r="AN116" s="418"/>
      <c r="AO116" s="418"/>
      <c r="AP116" s="418"/>
      <c r="AQ116" s="218"/>
      <c r="AR116" s="219"/>
      <c r="AS116" s="219"/>
      <c r="AT116" s="219"/>
      <c r="AU116" s="219"/>
      <c r="AV116" s="219"/>
      <c r="AW116" s="219"/>
      <c r="AX116" s="221"/>
    </row>
    <row r="117" spans="1:50" ht="29.2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629</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t="s">
        <v>567</v>
      </c>
      <c r="AF119" s="418"/>
      <c r="AG119" s="418"/>
      <c r="AH119" s="418"/>
      <c r="AI119" s="418">
        <v>0.5</v>
      </c>
      <c r="AJ119" s="418"/>
      <c r="AK119" s="418"/>
      <c r="AL119" s="418"/>
      <c r="AM119" s="418">
        <v>0.34499999999999997</v>
      </c>
      <c r="AN119" s="418"/>
      <c r="AO119" s="418"/>
      <c r="AP119" s="418"/>
      <c r="AQ119" s="418"/>
      <c r="AR119" s="418"/>
      <c r="AS119" s="418"/>
      <c r="AT119" s="418"/>
      <c r="AU119" s="418"/>
      <c r="AV119" s="418"/>
      <c r="AW119" s="418"/>
      <c r="AX119" s="550"/>
    </row>
    <row r="120" spans="1:50" ht="33.7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t="s">
        <v>567</v>
      </c>
      <c r="AF120" s="551"/>
      <c r="AG120" s="551"/>
      <c r="AH120" s="551"/>
      <c r="AI120" s="551" t="s">
        <v>601</v>
      </c>
      <c r="AJ120" s="551"/>
      <c r="AK120" s="551"/>
      <c r="AL120" s="551"/>
      <c r="AM120" s="551" t="s">
        <v>662</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4.5" customHeight="1" x14ac:dyDescent="0.15">
      <c r="A130" s="188" t="s">
        <v>561</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42.5</v>
      </c>
      <c r="AF134" s="207"/>
      <c r="AG134" s="207"/>
      <c r="AH134" s="207"/>
      <c r="AI134" s="206">
        <v>51.5</v>
      </c>
      <c r="AJ134" s="207"/>
      <c r="AK134" s="207"/>
      <c r="AL134" s="207"/>
      <c r="AM134" s="206">
        <v>55.1</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579</v>
      </c>
      <c r="AF135" s="207"/>
      <c r="AG135" s="207"/>
      <c r="AH135" s="207"/>
      <c r="AI135" s="206" t="s">
        <v>579</v>
      </c>
      <c r="AJ135" s="207"/>
      <c r="AK135" s="207"/>
      <c r="AL135" s="207"/>
      <c r="AM135" s="206" t="s">
        <v>657</v>
      </c>
      <c r="AN135" s="207"/>
      <c r="AO135" s="207"/>
      <c r="AP135" s="207"/>
      <c r="AQ135" s="206" t="s">
        <v>579</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19.7</v>
      </c>
      <c r="AF138" s="207"/>
      <c r="AG138" s="207"/>
      <c r="AH138" s="207"/>
      <c r="AI138" s="206">
        <v>26</v>
      </c>
      <c r="AJ138" s="207"/>
      <c r="AK138" s="207"/>
      <c r="AL138" s="207"/>
      <c r="AM138" s="206">
        <v>27.8</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567</v>
      </c>
      <c r="AF139" s="207"/>
      <c r="AG139" s="207"/>
      <c r="AH139" s="207"/>
      <c r="AI139" s="206" t="s">
        <v>567</v>
      </c>
      <c r="AJ139" s="207"/>
      <c r="AK139" s="207"/>
      <c r="AL139" s="207"/>
      <c r="AM139" s="206" t="s">
        <v>658</v>
      </c>
      <c r="AN139" s="207"/>
      <c r="AO139" s="207"/>
      <c r="AP139" s="207"/>
      <c r="AQ139" s="206" t="s">
        <v>567</v>
      </c>
      <c r="AR139" s="207"/>
      <c r="AS139" s="207"/>
      <c r="AT139" s="207"/>
      <c r="AU139" s="206">
        <v>30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567</v>
      </c>
      <c r="AR141" s="199"/>
      <c r="AS141" s="133" t="s">
        <v>355</v>
      </c>
      <c r="AT141" s="134"/>
      <c r="AU141" s="200">
        <v>33</v>
      </c>
      <c r="AV141" s="200"/>
      <c r="AW141" s="133" t="s">
        <v>300</v>
      </c>
      <c r="AX141" s="195"/>
    </row>
    <row r="142" spans="1:50" ht="39.75" hidden="1" customHeight="1" x14ac:dyDescent="0.15">
      <c r="A142" s="189"/>
      <c r="B142" s="186"/>
      <c r="C142" s="180"/>
      <c r="D142" s="186"/>
      <c r="E142" s="180"/>
      <c r="F142" s="181"/>
      <c r="G142" s="104" t="s">
        <v>606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492</v>
      </c>
      <c r="AC142" s="205"/>
      <c r="AD142" s="205"/>
      <c r="AE142" s="206">
        <v>27.2</v>
      </c>
      <c r="AF142" s="207"/>
      <c r="AG142" s="207"/>
      <c r="AH142" s="207"/>
      <c r="AI142" s="206">
        <v>20.7</v>
      </c>
      <c r="AJ142" s="207"/>
      <c r="AK142" s="207"/>
      <c r="AL142" s="207"/>
      <c r="AM142" s="206">
        <v>14.8</v>
      </c>
      <c r="AN142" s="207"/>
      <c r="AO142" s="207"/>
      <c r="AP142" s="207"/>
      <c r="AQ142" s="206" t="s">
        <v>567</v>
      </c>
      <c r="AR142" s="207"/>
      <c r="AS142" s="207"/>
      <c r="AT142" s="207"/>
      <c r="AU142" s="206" t="s">
        <v>567</v>
      </c>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492</v>
      </c>
      <c r="AC143" s="213"/>
      <c r="AD143" s="213"/>
      <c r="AE143" s="206" t="s">
        <v>567</v>
      </c>
      <c r="AF143" s="207"/>
      <c r="AG143" s="207"/>
      <c r="AH143" s="207"/>
      <c r="AI143" s="206" t="s">
        <v>567</v>
      </c>
      <c r="AJ143" s="207"/>
      <c r="AK143" s="207"/>
      <c r="AL143" s="207"/>
      <c r="AM143" s="206" t="s">
        <v>659</v>
      </c>
      <c r="AN143" s="207"/>
      <c r="AO143" s="207"/>
      <c r="AP143" s="207"/>
      <c r="AQ143" s="206" t="s">
        <v>567</v>
      </c>
      <c r="AR143" s="207"/>
      <c r="AS143" s="207"/>
      <c r="AT143" s="207"/>
      <c r="AU143" s="206">
        <v>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567</v>
      </c>
      <c r="AR145" s="199"/>
      <c r="AS145" s="133" t="s">
        <v>355</v>
      </c>
      <c r="AT145" s="134"/>
      <c r="AU145" s="200">
        <v>33</v>
      </c>
      <c r="AV145" s="200"/>
      <c r="AW145" s="133" t="s">
        <v>300</v>
      </c>
      <c r="AX145" s="195"/>
    </row>
    <row r="146" spans="1:50" ht="39.75" customHeight="1" x14ac:dyDescent="0.15">
      <c r="A146" s="189"/>
      <c r="B146" s="186"/>
      <c r="C146" s="180"/>
      <c r="D146" s="186"/>
      <c r="E146" s="180"/>
      <c r="F146" s="181"/>
      <c r="G146" s="104" t="s">
        <v>670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v>32.5</v>
      </c>
      <c r="AF146" s="207"/>
      <c r="AG146" s="207"/>
      <c r="AH146" s="207"/>
      <c r="AI146" s="206">
        <v>24.7</v>
      </c>
      <c r="AJ146" s="207"/>
      <c r="AK146" s="207"/>
      <c r="AL146" s="207"/>
      <c r="AM146" s="206">
        <v>18.399999999999999</v>
      </c>
      <c r="AN146" s="207"/>
      <c r="AO146" s="207"/>
      <c r="AP146" s="207"/>
      <c r="AQ146" s="206" t="s">
        <v>567</v>
      </c>
      <c r="AR146" s="207"/>
      <c r="AS146" s="207"/>
      <c r="AT146" s="207"/>
      <c r="AU146" s="206" t="s">
        <v>567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t="s">
        <v>567</v>
      </c>
      <c r="AF147" s="207"/>
      <c r="AG147" s="207"/>
      <c r="AH147" s="207"/>
      <c r="AI147" s="206" t="s">
        <v>567</v>
      </c>
      <c r="AJ147" s="207"/>
      <c r="AK147" s="207"/>
      <c r="AL147" s="207"/>
      <c r="AM147" s="206" t="s">
        <v>660</v>
      </c>
      <c r="AN147" s="207"/>
      <c r="AO147" s="207"/>
      <c r="AP147" s="207"/>
      <c r="AQ147" s="206" t="s">
        <v>567</v>
      </c>
      <c r="AR147" s="207"/>
      <c r="AS147" s="207"/>
      <c r="AT147" s="207"/>
      <c r="AU147" s="206">
        <v>0</v>
      </c>
      <c r="AV147" s="207"/>
      <c r="AW147" s="207"/>
      <c r="AX147" s="208"/>
    </row>
    <row r="148" spans="1:50" ht="18.75"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567</v>
      </c>
      <c r="AR149" s="199"/>
      <c r="AS149" s="133" t="s">
        <v>355</v>
      </c>
      <c r="AT149" s="134"/>
      <c r="AU149" s="200">
        <v>33</v>
      </c>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492</v>
      </c>
      <c r="AC150" s="205"/>
      <c r="AD150" s="205"/>
      <c r="AE150" s="206"/>
      <c r="AF150" s="207"/>
      <c r="AG150" s="207"/>
      <c r="AH150" s="207"/>
      <c r="AI150" s="206"/>
      <c r="AJ150" s="207"/>
      <c r="AK150" s="207"/>
      <c r="AL150" s="207"/>
      <c r="AM150" s="206"/>
      <c r="AN150" s="207"/>
      <c r="AO150" s="207"/>
      <c r="AP150" s="207"/>
      <c r="AQ150" s="206" t="s">
        <v>567</v>
      </c>
      <c r="AR150" s="207"/>
      <c r="AS150" s="207"/>
      <c r="AT150" s="207"/>
      <c r="AU150" s="206" t="s">
        <v>567</v>
      </c>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492</v>
      </c>
      <c r="AC151" s="213"/>
      <c r="AD151" s="213"/>
      <c r="AE151" s="206"/>
      <c r="AF151" s="207"/>
      <c r="AG151" s="207"/>
      <c r="AH151" s="207"/>
      <c r="AI151" s="206"/>
      <c r="AJ151" s="207"/>
      <c r="AK151" s="207"/>
      <c r="AL151" s="207"/>
      <c r="AM151" s="206"/>
      <c r="AN151" s="207"/>
      <c r="AO151" s="207"/>
      <c r="AP151" s="207"/>
      <c r="AQ151" s="206" t="s">
        <v>567</v>
      </c>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1.75" customHeight="1" x14ac:dyDescent="0.15">
      <c r="A188" s="189"/>
      <c r="B188" s="186"/>
      <c r="C188" s="180"/>
      <c r="D188" s="186"/>
      <c r="E188" s="125" t="s">
        <v>658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579</v>
      </c>
      <c r="K430" s="901"/>
      <c r="L430" s="901"/>
      <c r="M430" s="901"/>
      <c r="N430" s="901"/>
      <c r="O430" s="901"/>
      <c r="P430" s="901"/>
      <c r="Q430" s="901"/>
      <c r="R430" s="901"/>
      <c r="S430" s="901"/>
      <c r="T430" s="902"/>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341"/>
      <c r="AI433" s="340" t="s">
        <v>579</v>
      </c>
      <c r="AJ433" s="207"/>
      <c r="AK433" s="207"/>
      <c r="AL433" s="207"/>
      <c r="AM433" s="340" t="s">
        <v>567</v>
      </c>
      <c r="AN433" s="207"/>
      <c r="AO433" s="207"/>
      <c r="AP433" s="341"/>
      <c r="AQ433" s="340" t="s">
        <v>580</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579</v>
      </c>
      <c r="AJ434" s="207"/>
      <c r="AK434" s="207"/>
      <c r="AL434" s="207"/>
      <c r="AM434" s="340" t="s">
        <v>567</v>
      </c>
      <c r="AN434" s="207"/>
      <c r="AO434" s="207"/>
      <c r="AP434" s="341"/>
      <c r="AQ434" s="340" t="s">
        <v>579</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579</v>
      </c>
      <c r="AJ435" s="207"/>
      <c r="AK435" s="207"/>
      <c r="AL435" s="207"/>
      <c r="AM435" s="340" t="s">
        <v>567</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580</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567</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580</v>
      </c>
      <c r="AF459" s="207"/>
      <c r="AG459" s="207"/>
      <c r="AH459" s="341"/>
      <c r="AI459" s="340" t="s">
        <v>579</v>
      </c>
      <c r="AJ459" s="207"/>
      <c r="AK459" s="207"/>
      <c r="AL459" s="207"/>
      <c r="AM459" s="340" t="s">
        <v>567</v>
      </c>
      <c r="AN459" s="207"/>
      <c r="AO459" s="207"/>
      <c r="AP459" s="341"/>
      <c r="AQ459" s="340" t="s">
        <v>579</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608</v>
      </c>
      <c r="AJ460" s="207"/>
      <c r="AK460" s="207"/>
      <c r="AL460" s="207"/>
      <c r="AM460" s="340" t="s">
        <v>567</v>
      </c>
      <c r="AN460" s="207"/>
      <c r="AO460" s="207"/>
      <c r="AP460" s="341"/>
      <c r="AQ460" s="340" t="s">
        <v>608</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10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11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611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7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6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6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3.2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8.5"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71.75" customHeight="1" thickBot="1" x14ac:dyDescent="0.2">
      <c r="A735" s="790" t="s">
        <v>640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579</v>
      </c>
      <c r="F737" s="990"/>
      <c r="G737" s="990"/>
      <c r="H737" s="990"/>
      <c r="I737" s="990"/>
      <c r="J737" s="990"/>
      <c r="K737" s="990"/>
      <c r="L737" s="990"/>
      <c r="M737" s="990"/>
      <c r="N737" s="365" t="s">
        <v>538</v>
      </c>
      <c r="O737" s="365"/>
      <c r="P737" s="365"/>
      <c r="Q737" s="365"/>
      <c r="R737" s="990" t="s">
        <v>618</v>
      </c>
      <c r="S737" s="990"/>
      <c r="T737" s="990"/>
      <c r="U737" s="990"/>
      <c r="V737" s="990"/>
      <c r="W737" s="990"/>
      <c r="X737" s="990"/>
      <c r="Y737" s="990"/>
      <c r="Z737" s="990"/>
      <c r="AA737" s="365" t="s">
        <v>537</v>
      </c>
      <c r="AB737" s="365"/>
      <c r="AC737" s="365"/>
      <c r="AD737" s="365"/>
      <c r="AE737" s="990" t="s">
        <v>619</v>
      </c>
      <c r="AF737" s="990"/>
      <c r="AG737" s="990"/>
      <c r="AH737" s="990"/>
      <c r="AI737" s="990"/>
      <c r="AJ737" s="990"/>
      <c r="AK737" s="990"/>
      <c r="AL737" s="990"/>
      <c r="AM737" s="990"/>
      <c r="AN737" s="365" t="s">
        <v>536</v>
      </c>
      <c r="AO737" s="365"/>
      <c r="AP737" s="365"/>
      <c r="AQ737" s="365"/>
      <c r="AR737" s="982" t="s">
        <v>620</v>
      </c>
      <c r="AS737" s="983"/>
      <c r="AT737" s="983"/>
      <c r="AU737" s="983"/>
      <c r="AV737" s="983"/>
      <c r="AW737" s="983"/>
      <c r="AX737" s="984"/>
      <c r="AY737" s="89"/>
      <c r="AZ737" s="89"/>
    </row>
    <row r="738" spans="1:52" ht="24.75" customHeight="1" x14ac:dyDescent="0.15">
      <c r="A738" s="991" t="s">
        <v>535</v>
      </c>
      <c r="B738" s="210"/>
      <c r="C738" s="210"/>
      <c r="D738" s="211"/>
      <c r="E738" s="990" t="s">
        <v>621</v>
      </c>
      <c r="F738" s="990"/>
      <c r="G738" s="990"/>
      <c r="H738" s="990"/>
      <c r="I738" s="990"/>
      <c r="J738" s="990"/>
      <c r="K738" s="990"/>
      <c r="L738" s="990"/>
      <c r="M738" s="990"/>
      <c r="N738" s="365" t="s">
        <v>534</v>
      </c>
      <c r="O738" s="365"/>
      <c r="P738" s="365"/>
      <c r="Q738" s="365"/>
      <c r="R738" s="990" t="s">
        <v>622</v>
      </c>
      <c r="S738" s="990"/>
      <c r="T738" s="990"/>
      <c r="U738" s="990"/>
      <c r="V738" s="990"/>
      <c r="W738" s="990"/>
      <c r="X738" s="990"/>
      <c r="Y738" s="990"/>
      <c r="Z738" s="990"/>
      <c r="AA738" s="365" t="s">
        <v>533</v>
      </c>
      <c r="AB738" s="365"/>
      <c r="AC738" s="365"/>
      <c r="AD738" s="365"/>
      <c r="AE738" s="990" t="s">
        <v>623</v>
      </c>
      <c r="AF738" s="990"/>
      <c r="AG738" s="990"/>
      <c r="AH738" s="990"/>
      <c r="AI738" s="990"/>
      <c r="AJ738" s="990"/>
      <c r="AK738" s="990"/>
      <c r="AL738" s="990"/>
      <c r="AM738" s="990"/>
      <c r="AN738" s="365" t="s">
        <v>529</v>
      </c>
      <c r="AO738" s="365"/>
      <c r="AP738" s="365"/>
      <c r="AQ738" s="365"/>
      <c r="AR738" s="982">
        <v>306</v>
      </c>
      <c r="AS738" s="983"/>
      <c r="AT738" s="983"/>
      <c r="AU738" s="983"/>
      <c r="AV738" s="983"/>
      <c r="AW738" s="983"/>
      <c r="AX738" s="984"/>
    </row>
    <row r="739" spans="1:52" ht="24.75" customHeight="1" thickBot="1" x14ac:dyDescent="0.2">
      <c r="A739" s="992" t="s">
        <v>525</v>
      </c>
      <c r="B739" s="993"/>
      <c r="C739" s="993"/>
      <c r="D739" s="994"/>
      <c r="E739" s="995" t="s">
        <v>573</v>
      </c>
      <c r="F739" s="985"/>
      <c r="G739" s="985"/>
      <c r="H739" s="93" t="str">
        <f>IF(E739="", "", "(")</f>
        <v>(</v>
      </c>
      <c r="I739" s="985"/>
      <c r="J739" s="985"/>
      <c r="K739" s="93" t="str">
        <f>IF(OR(I739="　", I739=""), "", "-")</f>
        <v/>
      </c>
      <c r="L739" s="986">
        <v>302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663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664</v>
      </c>
      <c r="H781" s="671"/>
      <c r="I781" s="671"/>
      <c r="J781" s="671"/>
      <c r="K781" s="672"/>
      <c r="L781" s="664" t="s">
        <v>665</v>
      </c>
      <c r="M781" s="665"/>
      <c r="N781" s="665"/>
      <c r="O781" s="665"/>
      <c r="P781" s="665"/>
      <c r="Q781" s="665"/>
      <c r="R781" s="665"/>
      <c r="S781" s="665"/>
      <c r="T781" s="665"/>
      <c r="U781" s="665"/>
      <c r="V781" s="665"/>
      <c r="W781" s="665"/>
      <c r="X781" s="666"/>
      <c r="Y781" s="388">
        <v>10.37</v>
      </c>
      <c r="Z781" s="389"/>
      <c r="AA781" s="389"/>
      <c r="AB781" s="805"/>
      <c r="AC781" s="670" t="s">
        <v>642</v>
      </c>
      <c r="AD781" s="671"/>
      <c r="AE781" s="671"/>
      <c r="AF781" s="671"/>
      <c r="AG781" s="672"/>
      <c r="AH781" s="664" t="s">
        <v>632</v>
      </c>
      <c r="AI781" s="665"/>
      <c r="AJ781" s="665"/>
      <c r="AK781" s="665"/>
      <c r="AL781" s="665"/>
      <c r="AM781" s="665"/>
      <c r="AN781" s="665"/>
      <c r="AO781" s="665"/>
      <c r="AP781" s="665"/>
      <c r="AQ781" s="665"/>
      <c r="AR781" s="665"/>
      <c r="AS781" s="665"/>
      <c r="AT781" s="666"/>
      <c r="AU781" s="388">
        <v>2.5510000000000002</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641</v>
      </c>
      <c r="AD782" s="607"/>
      <c r="AE782" s="607"/>
      <c r="AF782" s="607"/>
      <c r="AG782" s="608"/>
      <c r="AH782" s="598" t="s">
        <v>651</v>
      </c>
      <c r="AI782" s="599"/>
      <c r="AJ782" s="599"/>
      <c r="AK782" s="599"/>
      <c r="AL782" s="599"/>
      <c r="AM782" s="599"/>
      <c r="AN782" s="599"/>
      <c r="AO782" s="599"/>
      <c r="AP782" s="599"/>
      <c r="AQ782" s="599"/>
      <c r="AR782" s="599"/>
      <c r="AS782" s="599"/>
      <c r="AT782" s="600"/>
      <c r="AU782" s="601">
        <v>0.20399999999999999</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643</v>
      </c>
      <c r="AD783" s="607"/>
      <c r="AE783" s="607"/>
      <c r="AF783" s="607"/>
      <c r="AG783" s="608"/>
      <c r="AH783" s="598" t="s">
        <v>644</v>
      </c>
      <c r="AI783" s="599"/>
      <c r="AJ783" s="599"/>
      <c r="AK783" s="599"/>
      <c r="AL783" s="599"/>
      <c r="AM783" s="599"/>
      <c r="AN783" s="599"/>
      <c r="AO783" s="599"/>
      <c r="AP783" s="599"/>
      <c r="AQ783" s="599"/>
      <c r="AR783" s="599"/>
      <c r="AS783" s="599"/>
      <c r="AT783" s="600"/>
      <c r="AU783" s="601">
        <v>0.1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645</v>
      </c>
      <c r="AD784" s="607"/>
      <c r="AE784" s="607"/>
      <c r="AF784" s="607"/>
      <c r="AG784" s="608"/>
      <c r="AH784" s="598" t="s">
        <v>646</v>
      </c>
      <c r="AI784" s="599"/>
      <c r="AJ784" s="599"/>
      <c r="AK784" s="599"/>
      <c r="AL784" s="599"/>
      <c r="AM784" s="599"/>
      <c r="AN784" s="599"/>
      <c r="AO784" s="599"/>
      <c r="AP784" s="599"/>
      <c r="AQ784" s="599"/>
      <c r="AR784" s="599"/>
      <c r="AS784" s="599"/>
      <c r="AT784" s="600"/>
      <c r="AU784" s="601">
        <v>0.4</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3.2550000000000003</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666</v>
      </c>
      <c r="D837" s="347"/>
      <c r="E837" s="347"/>
      <c r="F837" s="347"/>
      <c r="G837" s="347"/>
      <c r="H837" s="347"/>
      <c r="I837" s="347"/>
      <c r="J837" s="348">
        <v>2011001038472</v>
      </c>
      <c r="K837" s="349"/>
      <c r="L837" s="349"/>
      <c r="M837" s="349"/>
      <c r="N837" s="349"/>
      <c r="O837" s="349"/>
      <c r="P837" s="362" t="s">
        <v>667</v>
      </c>
      <c r="Q837" s="350"/>
      <c r="R837" s="350"/>
      <c r="S837" s="350"/>
      <c r="T837" s="350"/>
      <c r="U837" s="350"/>
      <c r="V837" s="350"/>
      <c r="W837" s="350"/>
      <c r="X837" s="350"/>
      <c r="Y837" s="351">
        <v>10.4</v>
      </c>
      <c r="Z837" s="352"/>
      <c r="AA837" s="352"/>
      <c r="AB837" s="353"/>
      <c r="AC837" s="363" t="s">
        <v>494</v>
      </c>
      <c r="AD837" s="371"/>
      <c r="AE837" s="371"/>
      <c r="AF837" s="371"/>
      <c r="AG837" s="371"/>
      <c r="AH837" s="372">
        <v>2</v>
      </c>
      <c r="AI837" s="373"/>
      <c r="AJ837" s="373"/>
      <c r="AK837" s="373"/>
      <c r="AL837" s="357">
        <v>98.995099999999994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3011201005528</v>
      </c>
      <c r="K870" s="349"/>
      <c r="L870" s="349"/>
      <c r="M870" s="349"/>
      <c r="N870" s="349"/>
      <c r="O870" s="349"/>
      <c r="P870" s="362" t="s">
        <v>639</v>
      </c>
      <c r="Q870" s="350"/>
      <c r="R870" s="350"/>
      <c r="S870" s="350"/>
      <c r="T870" s="350"/>
      <c r="U870" s="350"/>
      <c r="V870" s="350"/>
      <c r="W870" s="350"/>
      <c r="X870" s="350"/>
      <c r="Y870" s="351">
        <v>3.2</v>
      </c>
      <c r="Z870" s="352"/>
      <c r="AA870" s="352"/>
      <c r="AB870" s="353"/>
      <c r="AC870" s="363" t="s">
        <v>494</v>
      </c>
      <c r="AD870" s="371"/>
      <c r="AE870" s="371"/>
      <c r="AF870" s="371"/>
      <c r="AG870" s="371"/>
      <c r="AH870" s="372">
        <v>3</v>
      </c>
      <c r="AI870" s="373"/>
      <c r="AJ870" s="373"/>
      <c r="AK870" s="373"/>
      <c r="AL870" s="357">
        <v>91.480199999999996</v>
      </c>
      <c r="AM870" s="358"/>
      <c r="AN870" s="358"/>
      <c r="AO870" s="359"/>
      <c r="AP870" s="360" t="s">
        <v>647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699" max="49" man="1"/>
    <brk id="725" max="49"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C4" sqref="AC4:AG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2019-06-12T02:52:08Z</cp:lastPrinted>
  <dcterms:created xsi:type="dcterms:W3CDTF">2012-03-13T00:50:25Z</dcterms:created>
  <dcterms:modified xsi:type="dcterms:W3CDTF">2019-07-09T00:37:50Z</dcterms:modified>
</cp:coreProperties>
</file>