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C7DD807E-5362-4638-86F3-CE776C5DA34B}"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<sst xmlns="http://schemas.openxmlformats.org/spreadsheetml/2006/main" count="2947" uniqueCount="692">
  <si>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</si>
  <si>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</si>
  <si>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</si>
  <si>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</si>
  <si>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</si>
  <si>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</si>
  <si>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</si>
  <si>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</si>
  <si>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</si>
  <si>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</si>
  <si>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</si>
  <si>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</si>
  <si>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</si>
  <si>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</si>
  <si>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</si>
  <si>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</si>
  <si>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</si>
  <si>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</si>
  <si>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</si>
  <si>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</si>
  <si>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</si>
  <si>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</si>
  <si>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</si>
  <si>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</si>
  <si>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</si>
  <si>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</si>
  <si>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</si>
  <si>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</si>
  <si>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</si>
  <si>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</si>
  <si>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</si>
  <si>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</si>
  <si>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</si>
  <si>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</si>
  <si>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</si>
  <si>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</si>
  <si>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</si>
  <si>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</si>
  <si>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</si>
  <si>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</si>
  <si>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</si>
  <si>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</si>
  <si>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</si>
  <si>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</si>
  <si>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</si>
  <si>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</si>
  <si>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</si>
  <si>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</si>
  <si>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</si>
  <si>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</si>
  <si>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</si>
  <si>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</si>
  <si>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</si>
  <si>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</si>
  <si>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</si>
  <si>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</si>
  <si>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</si>
  <si>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</si>
  <si>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</si>
  <si>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</si>
  <si>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</si>
  <si>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</si>
  <si>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</si>
  <si>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</si>
  <si>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</si>
  <si>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</si>
  <si>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</si>
  <si>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</si>
  <si>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</si>
  <si>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</si>
  <si>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</si>
  <si>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</si>
  <si>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</si>
  <si>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</si>
  <si>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</si>
  <si>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</si>
  <si>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</si>
  <si>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</si>
  <si>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</si>
  <si>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</si>
  <si>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</si>
  <si>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</si>
  <si>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</si>
  <si>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</si>
  <si>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</si>
  <si>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</si>
  <si>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</si>
  <si>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</si>
  <si>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</si>
  <si>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</si>
  <si>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</si>
  <si>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</si>
  <si>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</si>
  <si>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</si>
  <si>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</si>
  <si>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</si>
  <si>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</si>
  <si>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</si>
  <si>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</si>
  <si>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</si>
  <si>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</si>
  <si>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</si>
  <si>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</si>
  <si>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</si>
  <si>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</si>
  <si>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</si>
  <si>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</si>
  <si>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</si>
  <si>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</si>
  <si>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</si>
  <si>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</si>
  <si>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</si>
  <si>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</si>
  <si>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</si>
  <si>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</si>
  <si>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</si>
  <si>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</si>
  <si>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</si>
  <si>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</si>
  <si>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</si>
  <si>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</si>
  <si>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</si>
  <si>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</si>
  <si>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</si>
  <si>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</si>
  <si>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</si>
  <si>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</si>
  <si>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</si>
  <si>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</si>
  <si>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</si>
  <si>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</si>
  <si>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</si>
  <si>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</si>
  <si>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</si>
  <si>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</si>
  <si>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</si>
  <si>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</si>
  <si>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</si>
  <si>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</si>
  <si>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</si>
  <si>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</si>
  <si>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</si>
  <si>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</si>
  <si>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</si>
  <si>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</si>
  <si>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</si>
  <si>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</si>
  <si>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</si>
  <si>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</si>
  <si>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</si>
  <si>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</si>
  <si>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</si>
  <si>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</si>
  <si>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</si>
  <si>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</si>
  <si>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</si>
  <si>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</si>
  <si>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</si>
  <si>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</si>
  <si>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</si>
  <si>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</si>
  <si>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</si>
  <si>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</si>
  <si>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</si>
  <si>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</si>
  <si>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</si>
  <si>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</si>
  <si>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</si>
  <si>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</si>
  <si>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</si>
  <si>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</si>
  <si>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</si>
  <si>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</si>
  <si>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</si>
  <si>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</si>
  <si>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</si>
  <si>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</si>
  <si>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</si>
  <si>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</si>
  <si>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</si>
  <si>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</si>
  <si>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</si>
  <si>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</si>
  <si>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</si>
  <si>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</si>
  <si>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</si>
  <si>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</si>
  <si>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</si>
  <si>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</si>
  <si>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</si>
  <si>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</si>
  <si>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</si>
  <si>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</si>
  <si>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</si>
  <si>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</si>
  <si>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</si>
  <si>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</si>
  <si>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</si>
  <si>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</si>
  <si>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</si>
  <si>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</si>
  <si>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</si>
  <si>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</si>
  <si>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</si>
  <si>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</si>
  <si>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</si>
  <si>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</si>
  <si>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</si>
  <si>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</si>
  <si>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</si>
  <si>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</si>
  <si>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</si>
  <si>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</si>
  <si>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</si>
  <si>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</si>
  <si>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</si>
  <si>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</si>
  <si>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</si>
  <si>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</si>
  <si>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</si>
  <si>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</si>
  <si>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</si>
  <si>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</si>
  <si>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</si>
  <si>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</si>
  <si>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</si>
  <si>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</si>
  <si>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</si>
  <si>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</si>
  <si>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</si>
  <si>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</si>
  <si>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</si>
  <si>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</si>
  <si>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</si>
  <si>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</si>
  <si>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</si>
  <si>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</si>
  <si>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</si>
  <si>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</si>
  <si>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</si>
  <si>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</si>
  <si>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</si>
  <si>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</si>
  <si>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</si>
  <si>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</si>
  <si>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</si>
  <si>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</si>
  <si>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</si>
  <si>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</si>
  <si>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</si>
  <si>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</si>
  <si>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</si>
  <si>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</si>
  <si>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</si>
  <si>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</si>
  <si>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</si>
  <si>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</si>
  <si>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</si>
  <si>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</si>
  <si>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</si>
  <si>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</si>
  <si>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</si>
  <si>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</si>
  <si>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</si>
  <si>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</si>
  <si>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</si>
  <si>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</si>
  <si>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</si>
  <si>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</si>
  <si>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</si>
  <si>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</si>
  <si>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</si>
  <si>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</si>
  <si>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</si>
  <si>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</si>
  <si>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</si>
  <si>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</si>
  <si>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</si>
  <si>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</si>
  <si>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</si>
  <si>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</si>
  <si>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</si>
  <si>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</si>
  <si>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</si>
  <si>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</si>
  <si>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</si>
  <si>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</si>
  <si>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</si>
  <si>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</si>
  <si>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</si>
  <si>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</si>
  <si>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</si>
  <si>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</si>
  <si>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</si>
  <si>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</si>
  <si>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</si>
  <si>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</si>
  <si>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</si>
  <si>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</si>
  <si>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</si>
  <si>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</si>
  <si>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</si>
  <si>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</si>
  <si>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</si>
  <si>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</si>
  <si>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</si>
  <si>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</si>
  <si>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</si>
  <si>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</si>
  <si>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</si>
  <si>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</si>
  <si>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</si>
  <si>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</si>
  <si>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</si>
  <si>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</si>
  <si>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</si>
  <si>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</si>
  <si>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</si>
  <si>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</si>
  <si>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</si>
  <si>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</si>
  <si>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</si>
  <si>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</si>
  <si>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</si>
  <si>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</si>
  <si>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</si>
  <si>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</si>
  <si>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</si>
  <si>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</si>
  <si>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</si>
  <si>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</si>
  <si>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</si>
  <si>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</si>
  <si>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</si>
  <si>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</si>
  <si>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</si>
  <si>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</si>
  <si>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</si>
  <si>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</si>
  <si>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</si>
  <si>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</si>
  <si>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</si>
  <si>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</si>
  <si>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</si>
  <si>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</si>
  <si>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</si>
  <si>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</si>
  <si>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</si>
  <si>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</si>
  <si>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</si>
  <si>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</si>
  <si>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</si>
  <si>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</si>
  <si>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</si>
  <si>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</si>
  <si>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</si>
  <si>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</si>
  <si>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</si>
  <si>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</si>
  <si>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</si>
  <si>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</si>
  <si>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</si>
  <si>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</si>
  <si>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</si>
  <si>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</si>
  <si>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</si>
  <si>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</si>
  <si>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</si>
  <si>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</si>
  <si>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</si>
  <si>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</si>
  <si>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</si>
  <si>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</si>
  <si>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</si>
  <si>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</si>
  <si>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</si>
  <si>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</si>
  <si>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</si>
  <si>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</si>
  <si>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</si>
  <si>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</si>
  <si>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</si>
  <si>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</si>
  <si>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</si>
  <si>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</si>
  <si>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</si>
  <si>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</si>
  <si>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</si>
  <si>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</si>
  <si>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</si>
  <si>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</si>
  <si>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</si>
  <si>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</si>
  <si>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</si>
  <si>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</si>
  <si>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</si>
  <si>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</si>
  <si>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</si>
  <si>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</si>
  <si>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</si>
  <si>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</si>
  <si>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</si>
  <si>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</si>
  <si>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</si>
  <si>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</si>
  <si>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</si>
  <si>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</si>
  <si>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</si>
  <si>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</si>
  <si>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</si>
  <si>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</si>
  <si>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</si>
  <si>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</si>
  <si>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</si>
  <si>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</si>
  <si>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</si>
  <si>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</si>
  <si>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</si>
  <si>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</si>
  <si>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</si>
  <si>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</si>
  <si>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</si>
  <si>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</si>
  <si>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</si>
  <si>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</si>
  <si>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</si>
  <si>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</si>
  <si>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</si>
  <si>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</si>
  <si>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</si>
  <si>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</si>
  <si>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</si>
  <si>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</si>
  <si>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</si>
  <si>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</si>
  <si>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</si>
  <si>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</si>
  <si>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</si>
  <si>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</si>
  <si>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</si>
  <si>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</si>
  <si>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</si>
  <si>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</si>
  <si>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</si>
  <si>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</si>
  <si>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</si>
  <si>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</si>
  <si>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</si>
  <si>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</si>
  <si>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</si>
  <si>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</si>
  <si>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</si>
  <si>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</si>
  <si>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</si>
  <si>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</si>
  <si>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</si>
  <si>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</si>
  <si>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</si>
  <si>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</si>
  <si>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</si>
  <si>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</si>
  <si>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</si>
  <si>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</si>
  <si>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</si>
  <si>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</si>
  <si>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</si>
  <si>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</si>
  <si>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</si>
  <si>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</si>
  <si>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</si>
  <si>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</si>
  <si>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</si>
  <si>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</si>
  <si>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</si>
  <si>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</si>
  <si>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</si>
  <si>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</si>
  <si>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</si>
  <si>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</si>
  <si>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</si>
  <si>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</si>
  <si>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</si>
  <si>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</si>
  <si>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</si>
  <si>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</si>
  <si>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</si>
  <si>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</si>
  <si>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</si>
  <si>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</si>
  <si>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</si>
  <si>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</si>
  <si>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</si>
  <si>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</si>
  <si>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</si>
  <si>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</si>
  <si>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</si>
  <si>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</si>
  <si>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</si>
  <si>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</si>
  <si>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</si>
  <si>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</si>
  <si>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</si>
  <si>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</si>
  <si>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</si>
  <si>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</si>
  <si>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</si>
  <si>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</si>
  <si>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</si>
  <si>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</si>
  <si>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</si>
  <si>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</si>
  <si>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</si>
  <si>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</si>
  <si>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</si>
  <si>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</si>
  <si>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</si>
  <si>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</si>
  <si>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</si>
  <si>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</si>
  <si>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</si>
  <si>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</si>
  <si>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</si>
  <si>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</si>
  <si>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</si>
  <si>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</si>
  <si>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</si>
  <si>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</si>
  <si>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</si>
  <si>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</si>
  <si>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</si>
  <si>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</si>
  <si>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</si>
  <si>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</si>
  <si>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</si>
  <si>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</si>
  <si>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</si>
  <si>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</si>
  <si>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</si>
  <si>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</si>
  <si>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</si>
  <si>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</si>
  <si>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</si>
  <si>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</si>
  <si>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</si>
  <si>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</si>
  <si>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</si>
  <si>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</si>
  <si>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</si>
  <si>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</si>
  <si>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</si>
  <si>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</si>
  <si>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</si>
  <si>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</si>
  <si>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</si>
  <si>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</si>
  <si>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</si>
  <si>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</si>
  <si>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</si>
  <si>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</si>
  <si>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</si>
  <si>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</si>
  <si>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</si>
  <si>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</si>
  <si>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</si>
  <si>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</si>
  <si>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</si>
  <si>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</si>
  <si>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</si>
  <si>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</si>
  <si>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</si>
  <si>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</si>
  <si>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</si>
  <si>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</si>
  <si>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</si>
  <si>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平成２０年度</t>
    <phoneticPr fontId="5"/>
  </si>
  <si>
    <t>終了予定なし</t>
    <phoneticPr fontId="5"/>
  </si>
  <si>
    <t>学校体育室長
塩川　達大</t>
    <phoneticPr fontId="5"/>
  </si>
  <si>
    <t>スポーツ基本法第３条、第１７条</t>
    <phoneticPr fontId="5"/>
  </si>
  <si>
    <t>教育振興基本計画(平成20年7月1日閣議決定)
第2期スポーツ基本計画（平成29年3月24日策定）</t>
    <phoneticPr fontId="5"/>
  </si>
  <si>
    <t>小学5年生と中学2年生に対する実技調査及び質問紙調査、学校及び教育委員会に対する質問紙調査の実施（調査票の作成・配送・回収・入力・集計）、調査結果の分析、学校等における取組事例の取りまとめ、結果の提供等を実施。</t>
    <phoneticPr fontId="5"/>
  </si>
  <si>
    <t>-</t>
    <phoneticPr fontId="5"/>
  </si>
  <si>
    <t>-</t>
    <phoneticPr fontId="5"/>
  </si>
  <si>
    <t>-</t>
    <phoneticPr fontId="5"/>
  </si>
  <si>
    <t>-</t>
    <phoneticPr fontId="5"/>
  </si>
  <si>
    <t>-</t>
    <phoneticPr fontId="5"/>
  </si>
  <si>
    <t>-</t>
    <phoneticPr fontId="5"/>
  </si>
  <si>
    <t>スポーツ振興事業委託費</t>
    <phoneticPr fontId="5"/>
  </si>
  <si>
    <t>庁費</t>
  </si>
  <si>
    <t>諸謝金</t>
  </si>
  <si>
    <t>委員等旅費</t>
  </si>
  <si>
    <t>職員旅費</t>
  </si>
  <si>
    <t>「全国体力・運動能力、運動習慣等調査」結果を踏まえて体育の授業改善に取り組んだ小学校の割合を９０％にする。</t>
    <phoneticPr fontId="5"/>
  </si>
  <si>
    <t>「全国体力・運動能力、運動習慣等調査」結果を踏まえて体育の授業改善に取り組んだ小学校の割合</t>
    <phoneticPr fontId="5"/>
  </si>
  <si>
    <t>％</t>
    <phoneticPr fontId="5"/>
  </si>
  <si>
    <t>「全国体力・運動能力、運動習慣等調査」結果を踏まえて体育の授業改善に取り組んだ中学校の割合を９０％にする。</t>
    <phoneticPr fontId="5"/>
  </si>
  <si>
    <t>「全国体力・運動能力、運動習慣等調査」結果を踏まえて体育の授業改善に取り組んだ中学校の割合</t>
    <phoneticPr fontId="5"/>
  </si>
  <si>
    <t>％</t>
    <phoneticPr fontId="5"/>
  </si>
  <si>
    <t>「全国体力・運動能力、運動習慣等調査」結果を踏まえて体育の授業以外で体力向上に取り組んだ小学校の割合を９０％にする</t>
  </si>
  <si>
    <t>「全国体力・運動能力、運動習慣等調査」結果を踏まえて体育の授業以外で体力向上に取り組んだ小学校の割合</t>
  </si>
  <si>
    <t>「全国体力・運動能力、運動習慣等調査」結果を踏まえて保健体育の授業以外で体力向上に取り組んだ中学校の割合を９０％にする。</t>
  </si>
  <si>
    <t>「全国体力・運動能力、運動習慣等調査」結果を踏まえて保健体育の授業以外で体力向上に取り組んだ中学校の割合</t>
  </si>
  <si>
    <t>「全国体力・運動能力、運動習慣等調査」結果を踏まえて子供の体力向上に関する施策を実施した市区町村教育委員会の割合を９０％にする。</t>
  </si>
  <si>
    <t>「全国体力・運動能力、運動習慣等調査」結果を踏まえて子供の体力向上に関する施策を実施した市区町村教育委員会の割合</t>
  </si>
  <si>
    <t>全国体力・運動能力、運動習慣等調査を実施した小学校、中学校参加学校の割合</t>
    <phoneticPr fontId="5"/>
  </si>
  <si>
    <t>執行額／学校数　　　　　</t>
    <phoneticPr fontId="5"/>
  </si>
  <si>
    <t>千円</t>
    <phoneticPr fontId="5"/>
  </si>
  <si>
    <t>千円/校</t>
    <phoneticPr fontId="5"/>
  </si>
  <si>
    <t>240,840千円
/30,865校</t>
    <phoneticPr fontId="5"/>
  </si>
  <si>
    <t>216,041千円
/30,726校</t>
    <phoneticPr fontId="5"/>
  </si>
  <si>
    <t>／　</t>
    <phoneticPr fontId="5"/>
  </si>
  <si>
    <t>　　/</t>
    <phoneticPr fontId="5"/>
  </si>
  <si>
    <t>／　　　　　　　　　　　　　　</t>
    <phoneticPr fontId="5"/>
  </si>
  <si>
    <t>　　/</t>
    <phoneticPr fontId="5"/>
  </si>
  <si>
    <t>自主的にスポーツをする時間を持ちたいと思う中学生の割合</t>
    <phoneticPr fontId="5"/>
  </si>
  <si>
    <t>スポーツが「嫌い」・「やや嫌い」である中学生の割合</t>
  </si>
  <si>
    <t>-</t>
    <phoneticPr fontId="5"/>
  </si>
  <si>
    <t>スポーツ基本法第9条に定めるスポーツ基本計画（中央教育審議会で答申）に基づいた施策である。</t>
    <phoneticPr fontId="5"/>
  </si>
  <si>
    <t>全国的な子供の体力等の状況を把握・分析し、課題や好事例等を明らかにすることで、教育委員会や学校単位での分析やそれを踏まえた取組を促すものであり、地方自治体等がそれぞれ独自に実施することは困難である。</t>
    <phoneticPr fontId="5"/>
  </si>
  <si>
    <t>本調査結果報告は、国、教育委員会及び学校が子供の体力の向上や学校体育の充実等に取り組んで行く際に、自らの状況を把握し、分析することを可能とするもので、それぞれが施策を実施していくための基礎となる事業であり、極めて優先度の高い事業である。</t>
    <phoneticPr fontId="5"/>
  </si>
  <si>
    <t>報告書の配布対象を見直し、各学校ごとの分析ツールをＣＤにより提供するなど、報告書の効果的・効率的な活用に向けた工夫を行っている。</t>
    <phoneticPr fontId="5"/>
  </si>
  <si>
    <t>当事業においては、より事業効果が望める委託先で実施することとしており、効率的かつ効果的な事業実施となるよう努めている。</t>
    <phoneticPr fontId="5"/>
  </si>
  <si>
    <t>平成27年度公開プロセス　　レビューシート番号：0306　　事業名：全国体力・運動能力、運動習慣等調査
結果：事業内容の一部改善
・施策と事業目的に即した適切な成果指標を設定すべき
・単にデータ収集に終わるのではなく、個人レベルの分析を視野に入れた調査手法の検討など、事例の分析を適切に行うことができる工夫を検討すべき
・調査結果が研究者等を含め広く活用されるよう、基礎データを広く公開するなど、分析結果の開示の仕方を工夫すべき
・本調査が子供の体力向上にリンクするよう、分析、評価を含め、全体のガバナンスを更に高めるべき</t>
  </si>
  <si>
    <t>343</t>
    <phoneticPr fontId="5"/>
  </si>
  <si>
    <t>341</t>
    <phoneticPr fontId="5"/>
  </si>
  <si>
    <t>361</t>
    <phoneticPr fontId="5"/>
  </si>
  <si>
    <t>323</t>
    <phoneticPr fontId="5"/>
  </si>
  <si>
    <t>318</t>
    <phoneticPr fontId="5"/>
  </si>
  <si>
    <t>306</t>
    <phoneticPr fontId="5"/>
  </si>
  <si>
    <t>291</t>
    <phoneticPr fontId="5"/>
  </si>
  <si>
    <t>文部科学省</t>
    <phoneticPr fontId="5"/>
  </si>
  <si>
    <t>11　スポーツの振興</t>
    <phoneticPr fontId="5"/>
  </si>
  <si>
    <t>11-1 スポーツを「する」「みる」「ささえる」スポーツ参画人口の拡大と、そのための人材育成・場の充実</t>
    <phoneticPr fontId="5"/>
  </si>
  <si>
    <t>全国体力・運動能力、運動習慣等調査</t>
    <phoneticPr fontId="5"/>
  </si>
  <si>
    <t>スポーツ庁</t>
    <phoneticPr fontId="5"/>
  </si>
  <si>
    <t>本事業は、全国的な子供の体力や運動習慣等の状況を把握・分析することにより課題や好事例等を明らかにし、国の施策の改善に活かすとともに、各教育委員会や各学校単位での分析を促すことにより、各教育委員会及び各学校における子供の体力向上のための施策や体育授業等の指導の改善に役立てることを目的とする。</t>
    <rPh sb="117" eb="118">
      <t>セ</t>
    </rPh>
    <rPh sb="118" eb="119">
      <t>サク</t>
    </rPh>
    <rPh sb="120" eb="122">
      <t>タイイク</t>
    </rPh>
    <rPh sb="122" eb="124">
      <t>ジュギョウ</t>
    </rPh>
    <rPh sb="124" eb="125">
      <t>トウ</t>
    </rPh>
    <phoneticPr fontId="5"/>
  </si>
  <si>
    <t>-</t>
    <phoneticPr fontId="5"/>
  </si>
  <si>
    <t>-</t>
    <phoneticPr fontId="5"/>
  </si>
  <si>
    <t>222,671千円
/30,766校</t>
    <phoneticPr fontId="5"/>
  </si>
  <si>
    <t>無</t>
  </si>
  <si>
    <t>‐</t>
  </si>
  <si>
    <t>A.株式会社プリマジェスト</t>
    <rPh sb="2" eb="6">
      <t>カブシキガイシャ</t>
    </rPh>
    <phoneticPr fontId="5"/>
  </si>
  <si>
    <t>B.共立印刷株式会社</t>
    <rPh sb="2" eb="10">
      <t>キョウリツインサツカブシキガイシャ</t>
    </rPh>
    <phoneticPr fontId="5"/>
  </si>
  <si>
    <t>株式会社プリマジェスト</t>
    <rPh sb="0" eb="4">
      <t>カブシキガイシャ</t>
    </rPh>
    <phoneticPr fontId="5"/>
  </si>
  <si>
    <t>全国体力・運動能力、運動習慣等調査の実施・集計業務</t>
    <rPh sb="0" eb="4">
      <t>ゼンコクタイリョク</t>
    </rPh>
    <rPh sb="5" eb="9">
      <t>ウンドウノウリョク</t>
    </rPh>
    <rPh sb="10" eb="12">
      <t>ウンドウ</t>
    </rPh>
    <rPh sb="12" eb="14">
      <t>シュウカン</t>
    </rPh>
    <rPh sb="14" eb="15">
      <t>トウ</t>
    </rPh>
    <rPh sb="15" eb="17">
      <t>チョウサ</t>
    </rPh>
    <rPh sb="18" eb="20">
      <t>ジッシ</t>
    </rPh>
    <rPh sb="21" eb="23">
      <t>シュウケイ</t>
    </rPh>
    <rPh sb="23" eb="25">
      <t>ギョウム</t>
    </rPh>
    <phoneticPr fontId="5"/>
  </si>
  <si>
    <t>共立印刷株式会社</t>
    <rPh sb="0" eb="8">
      <t>キョウリツインサツカブシキガイシャ</t>
    </rPh>
    <phoneticPr fontId="5"/>
  </si>
  <si>
    <t>全国体力・運動能力、運動習慣等調査結果の分析</t>
    <rPh sb="0" eb="4">
      <t>ゼンコクタイリョク</t>
    </rPh>
    <rPh sb="5" eb="9">
      <t>ウンドウノウリョク</t>
    </rPh>
    <rPh sb="10" eb="12">
      <t>ウンドウ</t>
    </rPh>
    <rPh sb="12" eb="14">
      <t>シュウカン</t>
    </rPh>
    <rPh sb="14" eb="15">
      <t>トウ</t>
    </rPh>
    <rPh sb="15" eb="17">
      <t>チョウサ</t>
    </rPh>
    <rPh sb="17" eb="19">
      <t>ケッカ</t>
    </rPh>
    <rPh sb="20" eb="22">
      <t>ブンセキ</t>
    </rPh>
    <phoneticPr fontId="5"/>
  </si>
  <si>
    <t>雑役務費</t>
    <rPh sb="0" eb="1">
      <t>ザツ</t>
    </rPh>
    <rPh sb="1" eb="3">
      <t>エキム</t>
    </rPh>
    <rPh sb="3" eb="4">
      <t>ヒ</t>
    </rPh>
    <phoneticPr fontId="5"/>
  </si>
  <si>
    <t>コールセンター業務、調査票回収、データ集計</t>
    <rPh sb="7" eb="9">
      <t>ギョウム</t>
    </rPh>
    <rPh sb="10" eb="13">
      <t>チョウサヒョウ</t>
    </rPh>
    <rPh sb="13" eb="15">
      <t>カイシュウ</t>
    </rPh>
    <rPh sb="19" eb="21">
      <t>シュウケイ</t>
    </rPh>
    <phoneticPr fontId="5"/>
  </si>
  <si>
    <t>通信運搬費</t>
    <rPh sb="0" eb="2">
      <t>ツウシン</t>
    </rPh>
    <rPh sb="2" eb="4">
      <t>ウンパン</t>
    </rPh>
    <rPh sb="4" eb="5">
      <t>ヒ</t>
    </rPh>
    <phoneticPr fontId="5"/>
  </si>
  <si>
    <t>調査資材配送費用</t>
    <rPh sb="0" eb="2">
      <t>チョウサ</t>
    </rPh>
    <rPh sb="2" eb="4">
      <t>シザイ</t>
    </rPh>
    <rPh sb="4" eb="6">
      <t>ハイソウ</t>
    </rPh>
    <rPh sb="6" eb="8">
      <t>ヒヨウ</t>
    </rPh>
    <phoneticPr fontId="5"/>
  </si>
  <si>
    <t>人件費</t>
    <rPh sb="0" eb="3">
      <t>ジンケンヒ</t>
    </rPh>
    <phoneticPr fontId="5"/>
  </si>
  <si>
    <t>調査結果入力業務</t>
    <rPh sb="0" eb="2">
      <t>チョウサ</t>
    </rPh>
    <rPh sb="2" eb="4">
      <t>ケッカ</t>
    </rPh>
    <rPh sb="4" eb="6">
      <t>ニュウリョク</t>
    </rPh>
    <rPh sb="6" eb="8">
      <t>ギョウム</t>
    </rPh>
    <phoneticPr fontId="5"/>
  </si>
  <si>
    <t>印刷製本費</t>
    <rPh sb="0" eb="2">
      <t>インサツ</t>
    </rPh>
    <rPh sb="2" eb="4">
      <t>セイホン</t>
    </rPh>
    <rPh sb="4" eb="5">
      <t>ヒ</t>
    </rPh>
    <phoneticPr fontId="5"/>
  </si>
  <si>
    <t>児童生徒用調査票、学校及び教育委員会質問紙</t>
    <rPh sb="0" eb="2">
      <t>ジドウ</t>
    </rPh>
    <rPh sb="2" eb="5">
      <t>セイトヨウ</t>
    </rPh>
    <rPh sb="5" eb="8">
      <t>チョウサヒョウ</t>
    </rPh>
    <rPh sb="9" eb="11">
      <t>ガッコウ</t>
    </rPh>
    <rPh sb="11" eb="12">
      <t>オヨ</t>
    </rPh>
    <rPh sb="13" eb="15">
      <t>キョウイク</t>
    </rPh>
    <rPh sb="15" eb="18">
      <t>イインカイ</t>
    </rPh>
    <rPh sb="18" eb="20">
      <t>シツモン</t>
    </rPh>
    <rPh sb="20" eb="21">
      <t>シ</t>
    </rPh>
    <phoneticPr fontId="5"/>
  </si>
  <si>
    <t>一般管理費</t>
    <rPh sb="0" eb="2">
      <t>イッパン</t>
    </rPh>
    <rPh sb="2" eb="5">
      <t>カンリヒ</t>
    </rPh>
    <phoneticPr fontId="5"/>
  </si>
  <si>
    <t>事業費の10％</t>
    <rPh sb="0" eb="3">
      <t>ジギョウヒ</t>
    </rPh>
    <phoneticPr fontId="5"/>
  </si>
  <si>
    <t>消費税相当額</t>
    <rPh sb="0" eb="3">
      <t>ショウヒゼイ</t>
    </rPh>
    <rPh sb="3" eb="5">
      <t>ソウトウ</t>
    </rPh>
    <rPh sb="5" eb="6">
      <t>ガク</t>
    </rPh>
    <phoneticPr fontId="5"/>
  </si>
  <si>
    <t>人件費の８％</t>
    <rPh sb="0" eb="3">
      <t>ジンケンヒ</t>
    </rPh>
    <phoneticPr fontId="5"/>
  </si>
  <si>
    <t>借損料</t>
    <rPh sb="0" eb="3">
      <t>シャクソンリョウ</t>
    </rPh>
    <phoneticPr fontId="5"/>
  </si>
  <si>
    <t>調査票回収センター借料</t>
    <rPh sb="0" eb="3">
      <t>チョウサヒョウ</t>
    </rPh>
    <rPh sb="3" eb="5">
      <t>カイシュウ</t>
    </rPh>
    <rPh sb="9" eb="11">
      <t>シャクリョウ</t>
    </rPh>
    <phoneticPr fontId="5"/>
  </si>
  <si>
    <t>調査結果提供資料配送費</t>
    <rPh sb="0" eb="2">
      <t>チョウサ</t>
    </rPh>
    <rPh sb="2" eb="4">
      <t>ケッカ</t>
    </rPh>
    <rPh sb="4" eb="6">
      <t>テイキョウ</t>
    </rPh>
    <rPh sb="6" eb="8">
      <t>シリョウ</t>
    </rPh>
    <rPh sb="8" eb="10">
      <t>ハイソウ</t>
    </rPh>
    <rPh sb="10" eb="11">
      <t>ヒ</t>
    </rPh>
    <phoneticPr fontId="5"/>
  </si>
  <si>
    <t>集計分析業務、報告書編集業務</t>
    <rPh sb="0" eb="2">
      <t>シュウケイ</t>
    </rPh>
    <rPh sb="2" eb="4">
      <t>ブンセキ</t>
    </rPh>
    <rPh sb="4" eb="6">
      <t>ギョウム</t>
    </rPh>
    <rPh sb="7" eb="10">
      <t>ホウコクショ</t>
    </rPh>
    <rPh sb="10" eb="12">
      <t>ヘンシュウ</t>
    </rPh>
    <rPh sb="12" eb="14">
      <t>ギョウム</t>
    </rPh>
    <phoneticPr fontId="5"/>
  </si>
  <si>
    <t>報告書、確認シート製本費</t>
    <rPh sb="0" eb="3">
      <t>ホウコクショ</t>
    </rPh>
    <rPh sb="4" eb="6">
      <t>カクニン</t>
    </rPh>
    <rPh sb="9" eb="11">
      <t>セイホン</t>
    </rPh>
    <rPh sb="11" eb="12">
      <t>ヒ</t>
    </rPh>
    <phoneticPr fontId="5"/>
  </si>
  <si>
    <t>一般管理費</t>
    <rPh sb="0" eb="5">
      <t>イッパンカンリヒ</t>
    </rPh>
    <phoneticPr fontId="5"/>
  </si>
  <si>
    <t>事業費の7.67％</t>
    <rPh sb="0" eb="3">
      <t>ジギョウヒ</t>
    </rPh>
    <phoneticPr fontId="5"/>
  </si>
  <si>
    <t>消耗品費</t>
    <rPh sb="0" eb="3">
      <t>ショウモウヒン</t>
    </rPh>
    <rPh sb="3" eb="4">
      <t>ヒ</t>
    </rPh>
    <phoneticPr fontId="5"/>
  </si>
  <si>
    <t>調査結果提供資料梱包用封筒</t>
    <rPh sb="0" eb="2">
      <t>チョウサ</t>
    </rPh>
    <rPh sb="2" eb="4">
      <t>ケッカ</t>
    </rPh>
    <rPh sb="4" eb="6">
      <t>テイキョウ</t>
    </rPh>
    <rPh sb="6" eb="8">
      <t>シリョウ</t>
    </rPh>
    <rPh sb="8" eb="10">
      <t>コンポウ</t>
    </rPh>
    <rPh sb="10" eb="11">
      <t>ヨウ</t>
    </rPh>
    <rPh sb="11" eb="13">
      <t>フウトウ</t>
    </rPh>
    <phoneticPr fontId="5"/>
  </si>
  <si>
    <t>旅費</t>
    <rPh sb="0" eb="2">
      <t>リョヒ</t>
    </rPh>
    <phoneticPr fontId="5"/>
  </si>
  <si>
    <t>委員会開催に係る委員旅費</t>
    <rPh sb="0" eb="2">
      <t>イイン</t>
    </rPh>
    <rPh sb="2" eb="3">
      <t>カイ</t>
    </rPh>
    <rPh sb="3" eb="5">
      <t>カイサイ</t>
    </rPh>
    <rPh sb="6" eb="7">
      <t>カカ</t>
    </rPh>
    <rPh sb="8" eb="10">
      <t>イイン</t>
    </rPh>
    <rPh sb="10" eb="12">
      <t>リョヒ</t>
    </rPh>
    <phoneticPr fontId="5"/>
  </si>
  <si>
    <t>諸謝金</t>
    <rPh sb="0" eb="3">
      <t>ショシャキン</t>
    </rPh>
    <phoneticPr fontId="5"/>
  </si>
  <si>
    <t>委員会開催に係る委員謝金</t>
    <rPh sb="0" eb="2">
      <t>イイン</t>
    </rPh>
    <rPh sb="2" eb="3">
      <t>カイ</t>
    </rPh>
    <rPh sb="3" eb="5">
      <t>カイサイ</t>
    </rPh>
    <rPh sb="6" eb="7">
      <t>カカ</t>
    </rPh>
    <rPh sb="8" eb="10">
      <t>イイン</t>
    </rPh>
    <rPh sb="10" eb="12">
      <t>シャキン</t>
    </rPh>
    <phoneticPr fontId="5"/>
  </si>
  <si>
    <t>会議費</t>
    <rPh sb="0" eb="3">
      <t>カイギヒ</t>
    </rPh>
    <phoneticPr fontId="5"/>
  </si>
  <si>
    <t>委員会開催に係る飲料費</t>
    <rPh sb="0" eb="3">
      <t>イインカイ</t>
    </rPh>
    <rPh sb="3" eb="5">
      <t>カイサイ</t>
    </rPh>
    <rPh sb="6" eb="7">
      <t>カカ</t>
    </rPh>
    <rPh sb="8" eb="10">
      <t>インリョウ</t>
    </rPh>
    <rPh sb="10" eb="11">
      <t>ヒ</t>
    </rPh>
    <phoneticPr fontId="5"/>
  </si>
  <si>
    <t>有</t>
  </si>
  <si>
    <t>本事業は、全国的な調査を各学校の参加を得て（個人票の提出等）、体力や運動習慣等の状況を把握・分析することにより課題や好事例等を明らかにするものである。</t>
    <phoneticPr fontId="5"/>
  </si>
  <si>
    <t>予定価格の作成に当たっては、同事業の過去実績や市場価格の調査等により設定を行っている。</t>
    <phoneticPr fontId="5"/>
  </si>
  <si>
    <t>事業計画の提出時に費目・使途について精査を行った上で、契約を締結しており、また、事業終了後、証拠書類を基に事業費の支出状況の確認を行っており真に必要な経費のみ支出している。</t>
    <rPh sb="46" eb="48">
      <t>ショウコ</t>
    </rPh>
    <rPh sb="48" eb="50">
      <t>ショルイ</t>
    </rPh>
    <rPh sb="51" eb="52">
      <t>モト</t>
    </rPh>
    <rPh sb="53" eb="55">
      <t>ジギョウ</t>
    </rPh>
    <rPh sb="55" eb="56">
      <t>ヒ</t>
    </rPh>
    <rPh sb="57" eb="59">
      <t>シシュツ</t>
    </rPh>
    <rPh sb="59" eb="61">
      <t>ジョウキョウ</t>
    </rPh>
    <rPh sb="62" eb="64">
      <t>カクニン</t>
    </rPh>
    <rPh sb="65" eb="66">
      <t>オコナ</t>
    </rPh>
    <rPh sb="70" eb="71">
      <t>シン</t>
    </rPh>
    <rPh sb="72" eb="74">
      <t>ヒツヨウ</t>
    </rPh>
    <rPh sb="75" eb="77">
      <t>ケイヒ</t>
    </rPh>
    <rPh sb="79" eb="81">
      <t>シシュツ</t>
    </rPh>
    <phoneticPr fontId="5"/>
  </si>
  <si>
    <t>成果実績については、おおむね向上傾向にあり、目標値については、適宜見直しを図っている。</t>
    <rPh sb="16" eb="18">
      <t>ケイコウ</t>
    </rPh>
    <phoneticPr fontId="5"/>
  </si>
  <si>
    <t>おおむね見込みに見合った実績となっている。</t>
    <rPh sb="4" eb="6">
      <t>ミコ</t>
    </rPh>
    <rPh sb="8" eb="10">
      <t>ミア</t>
    </rPh>
    <rPh sb="12" eb="14">
      <t>ジッセキ</t>
    </rPh>
    <phoneticPr fontId="5"/>
  </si>
  <si>
    <t>調査結果を報告書（CD-R）にし、各学校及び教育委員会に配布するとともに、同結果をスポーツ庁ＨＰにも公表し、広く周知を行っている。</t>
    <rPh sb="0" eb="2">
      <t>チョウサ</t>
    </rPh>
    <rPh sb="2" eb="4">
      <t>ケッカ</t>
    </rPh>
    <rPh sb="5" eb="8">
      <t>ホウコクショ</t>
    </rPh>
    <rPh sb="17" eb="20">
      <t>カクガッコウ</t>
    </rPh>
    <rPh sb="20" eb="21">
      <t>オヨ</t>
    </rPh>
    <rPh sb="22" eb="24">
      <t>キョウイク</t>
    </rPh>
    <rPh sb="24" eb="27">
      <t>イインカイ</t>
    </rPh>
    <rPh sb="28" eb="30">
      <t>ハイフ</t>
    </rPh>
    <rPh sb="37" eb="38">
      <t>ドウ</t>
    </rPh>
    <rPh sb="38" eb="40">
      <t>ケッカ</t>
    </rPh>
    <rPh sb="45" eb="46">
      <t>チョウ</t>
    </rPh>
    <rPh sb="50" eb="52">
      <t>コウヒョウ</t>
    </rPh>
    <rPh sb="54" eb="55">
      <t>ヒロ</t>
    </rPh>
    <rPh sb="56" eb="58">
      <t>シュウチ</t>
    </rPh>
    <rPh sb="59" eb="60">
      <t>オコナ</t>
    </rPh>
    <phoneticPr fontId="5"/>
  </si>
  <si>
    <t>全国体力・運動能力、運動習慣等調査（平成27年度～平成30年度）</t>
    <rPh sb="18" eb="20">
      <t>ヘイセイ</t>
    </rPh>
    <rPh sb="22" eb="24">
      <t>ネンド</t>
    </rPh>
    <phoneticPr fontId="5"/>
  </si>
  <si>
    <t>全国体力・運動能力、運動習慣等調査（平成27年度から平成30年度）</t>
    <phoneticPr fontId="5"/>
  </si>
  <si>
    <t>全国体力・運動能力、運動習慣等調査（平成27年度から平成30年度）</t>
    <phoneticPr fontId="5"/>
  </si>
  <si>
    <t>全国体力・運動能力、運動習慣等調査（平成27年度から平成30年度）</t>
    <phoneticPr fontId="5"/>
  </si>
  <si>
    <t>全国体力・運動能力、運動習慣等調査（平成27年度から平成30年度）</t>
    <phoneticPr fontId="5"/>
  </si>
  <si>
    <t>-</t>
    <phoneticPr fontId="5"/>
  </si>
  <si>
    <t>-</t>
    <phoneticPr fontId="5"/>
  </si>
  <si>
    <t>支出先の選定に当たっては、公募を実施し、一般競争入札（総合評価落札方式）で、技術・価格の両面からの総合評価による審査を行い、競争性を確保し業者を選定している。
なお、一者応札の対応として今年度は公募期間の長くする等の改善を図っている。</t>
    <rPh sb="85" eb="87">
      <t>オウサツ</t>
    </rPh>
    <rPh sb="88" eb="90">
      <t>タイオウ</t>
    </rPh>
    <rPh sb="93" eb="96">
      <t>コンネンド</t>
    </rPh>
    <rPh sb="97" eb="99">
      <t>コウボ</t>
    </rPh>
    <rPh sb="99" eb="101">
      <t>キカン</t>
    </rPh>
    <rPh sb="102" eb="103">
      <t>ナガ</t>
    </rPh>
    <rPh sb="106" eb="107">
      <t>トウ</t>
    </rPh>
    <rPh sb="108" eb="110">
      <t>カイゼン</t>
    </rPh>
    <rPh sb="111" eb="112">
      <t>ハカ</t>
    </rPh>
    <phoneticPr fontId="5"/>
  </si>
  <si>
    <t>当該事業の執行状況に係る点検方法については、委託事業完了報告書及び同報告書に添付される支出の証拠書類（収支簿・見積書・請求書・納品書・受領書等）を検査することにより、適切な事業の実施、経費の使用がなされているか確認を行っている。</t>
    <rPh sb="0" eb="2">
      <t>トウガイ</t>
    </rPh>
    <rPh sb="2" eb="4">
      <t>ジギョウ</t>
    </rPh>
    <rPh sb="5" eb="7">
      <t>シッコウ</t>
    </rPh>
    <rPh sb="7" eb="9">
      <t>ジョウキョウ</t>
    </rPh>
    <rPh sb="10" eb="11">
      <t>カカ</t>
    </rPh>
    <rPh sb="12" eb="14">
      <t>テンケン</t>
    </rPh>
    <rPh sb="14" eb="16">
      <t>ホウホウ</t>
    </rPh>
    <rPh sb="22" eb="24">
      <t>イタク</t>
    </rPh>
    <rPh sb="24" eb="26">
      <t>ジギョウ</t>
    </rPh>
    <rPh sb="26" eb="28">
      <t>カンリョウ</t>
    </rPh>
    <rPh sb="28" eb="31">
      <t>ホウコクショ</t>
    </rPh>
    <rPh sb="31" eb="32">
      <t>オヨ</t>
    </rPh>
    <rPh sb="33" eb="34">
      <t>ドウ</t>
    </rPh>
    <rPh sb="34" eb="37">
      <t>ホウコクショ</t>
    </rPh>
    <rPh sb="38" eb="40">
      <t>テンプ</t>
    </rPh>
    <rPh sb="43" eb="45">
      <t>シシュツ</t>
    </rPh>
    <rPh sb="46" eb="48">
      <t>ショウコ</t>
    </rPh>
    <rPh sb="48" eb="50">
      <t>ショルイ</t>
    </rPh>
    <rPh sb="51" eb="53">
      <t>シュウシ</t>
    </rPh>
    <rPh sb="53" eb="54">
      <t>ボ</t>
    </rPh>
    <rPh sb="55" eb="58">
      <t>ミツモリショ</t>
    </rPh>
    <rPh sb="59" eb="62">
      <t>セイキュウショ</t>
    </rPh>
    <rPh sb="63" eb="66">
      <t>ノウヒンショ</t>
    </rPh>
    <rPh sb="67" eb="69">
      <t>ズリョウ</t>
    </rPh>
    <rPh sb="69" eb="70">
      <t>ショ</t>
    </rPh>
    <rPh sb="70" eb="71">
      <t>トウ</t>
    </rPh>
    <rPh sb="73" eb="75">
      <t>ケンサ</t>
    </rPh>
    <rPh sb="83" eb="85">
      <t>テキセツ</t>
    </rPh>
    <rPh sb="86" eb="88">
      <t>ジギョウ</t>
    </rPh>
    <rPh sb="89" eb="91">
      <t>ジッシ</t>
    </rPh>
    <rPh sb="92" eb="94">
      <t>ケイヒ</t>
    </rPh>
    <rPh sb="95" eb="97">
      <t>シヨウ</t>
    </rPh>
    <rPh sb="105" eb="107">
      <t>カクニン</t>
    </rPh>
    <rPh sb="108" eb="109">
      <t>オコナ</t>
    </rPh>
    <phoneticPr fontId="5"/>
  </si>
  <si>
    <t>引き続き、本事業の調査結果（報告書等）を全国の対象学校・自治体教育委員会へフィードバックし、各学校や自治体にて、調査結果を踏まえた子供の体力向上に係る有効な施策の実施を行うよう促す。また、各学校・教育委員会が行う取組の中で、特に有効・効果的な取組事例を同報告書及びスポーツ庁ＨＰにて公表し、全国の学校現場に広く周知する。</t>
    <rPh sb="0" eb="1">
      <t>ヒ</t>
    </rPh>
    <rPh sb="2" eb="3">
      <t>ツヅ</t>
    </rPh>
    <rPh sb="5" eb="6">
      <t>ホン</t>
    </rPh>
    <rPh sb="6" eb="8">
      <t>ジギョウ</t>
    </rPh>
    <rPh sb="9" eb="11">
      <t>チョウサ</t>
    </rPh>
    <rPh sb="11" eb="13">
      <t>ケッカ</t>
    </rPh>
    <rPh sb="14" eb="17">
      <t>ホウコクショ</t>
    </rPh>
    <rPh sb="17" eb="18">
      <t>トウ</t>
    </rPh>
    <rPh sb="20" eb="22">
      <t>ゼンコク</t>
    </rPh>
    <rPh sb="23" eb="25">
      <t>タイショウ</t>
    </rPh>
    <rPh sb="25" eb="27">
      <t>ガッコウ</t>
    </rPh>
    <rPh sb="28" eb="31">
      <t>ジチタイ</t>
    </rPh>
    <rPh sb="31" eb="33">
      <t>キョウイク</t>
    </rPh>
    <rPh sb="33" eb="36">
      <t>イインカイ</t>
    </rPh>
    <rPh sb="46" eb="47">
      <t>カク</t>
    </rPh>
    <rPh sb="47" eb="49">
      <t>ガッコウ</t>
    </rPh>
    <rPh sb="50" eb="53">
      <t>ジチタイ</t>
    </rPh>
    <rPh sb="56" eb="60">
      <t>チョウサケッカ</t>
    </rPh>
    <rPh sb="61" eb="62">
      <t>フ</t>
    </rPh>
    <rPh sb="65" eb="67">
      <t>コドモ</t>
    </rPh>
    <rPh sb="68" eb="70">
      <t>タイリョク</t>
    </rPh>
    <rPh sb="70" eb="72">
      <t>コウジョウ</t>
    </rPh>
    <rPh sb="73" eb="74">
      <t>カカ</t>
    </rPh>
    <rPh sb="75" eb="77">
      <t>ユウコウ</t>
    </rPh>
    <rPh sb="78" eb="79">
      <t>セ</t>
    </rPh>
    <rPh sb="79" eb="80">
      <t>サク</t>
    </rPh>
    <rPh sb="81" eb="83">
      <t>ジッシ</t>
    </rPh>
    <rPh sb="84" eb="85">
      <t>オコナ</t>
    </rPh>
    <rPh sb="88" eb="89">
      <t>ウナガ</t>
    </rPh>
    <rPh sb="94" eb="97">
      <t>カクガッコウ</t>
    </rPh>
    <rPh sb="98" eb="100">
      <t>キョウイク</t>
    </rPh>
    <rPh sb="100" eb="103">
      <t>イインカイ</t>
    </rPh>
    <rPh sb="104" eb="105">
      <t>オコナ</t>
    </rPh>
    <rPh sb="106" eb="108">
      <t>トリクミ</t>
    </rPh>
    <rPh sb="109" eb="110">
      <t>ナカ</t>
    </rPh>
    <rPh sb="112" eb="113">
      <t>トク</t>
    </rPh>
    <rPh sb="114" eb="116">
      <t>ユウコウ</t>
    </rPh>
    <rPh sb="117" eb="120">
      <t>コウカテキ</t>
    </rPh>
    <rPh sb="121" eb="123">
      <t>トリクミ</t>
    </rPh>
    <rPh sb="123" eb="125">
      <t>ジレイ</t>
    </rPh>
    <rPh sb="126" eb="127">
      <t>ドウ</t>
    </rPh>
    <rPh sb="127" eb="130">
      <t>ホウコクショ</t>
    </rPh>
    <rPh sb="130" eb="131">
      <t>オヨ</t>
    </rPh>
    <rPh sb="136" eb="137">
      <t>チョウ</t>
    </rPh>
    <rPh sb="141" eb="143">
      <t>コウヒョウ</t>
    </rPh>
    <rPh sb="145" eb="147">
      <t>ゼンコク</t>
    </rPh>
    <rPh sb="148" eb="150">
      <t>ガッコウ</t>
    </rPh>
    <rPh sb="150" eb="152">
      <t>ゲンバ</t>
    </rPh>
    <rPh sb="153" eb="154">
      <t>ヒロ</t>
    </rPh>
    <rPh sb="155" eb="157">
      <t>シュウチ</t>
    </rPh>
    <phoneticPr fontId="5"/>
  </si>
  <si>
    <t>政策課学校体育室</t>
    <rPh sb="3" eb="5">
      <t>ガッコウ</t>
    </rPh>
    <rPh sb="5" eb="7">
      <t>タイイク</t>
    </rPh>
    <rPh sb="7" eb="8">
      <t>シツ</t>
    </rPh>
    <phoneticPr fontId="5"/>
  </si>
  <si>
    <t>体力向上に係る取組を行った学校や地方公共団体の割合が増えると、運動やスポーツに楽しみながら親しむ子供たちや、将来にわたって運動やスポーツに親しむ子供たちが増え、結果として子供たちの体力の向上につな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</si>
</sst>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112058</xdr:colOff>
      <xdr:row>743</xdr:row>
      <xdr:rowOff>0</xdr:rowOff>
    </xdr:from>
    <xdr:to>
      <xdr:col>36</xdr:col>
      <xdr:colOff>179294</xdr:colOff>
      <xdr:row>745</xdr:row>
      <xdr:rowOff>238125</xdr:rowOff>
    </xdr:to>
    <xdr:sp macro="" textlink="">
      <xdr:nvSpPr>
        <xdr:cNvPr id="3" name="正方形/長方形 2">
          <a:extLst>
            <a:ext uri="{FF2B5EF4-FFF2-40B4-BE49-F238E27FC236}">
              <a16:creationId xmlns:a16="http://schemas.microsoft.com/office/drawing/2014/main" id="{0A4A8D51-7A8D-43CA-9DFB-FAB92F497567}"/>
            </a:ext>
          </a:extLst>
        </xdr:cNvPr>
        <xdr:cNvSpPr/>
      </xdr:nvSpPr>
      <xdr:spPr>
        <a:xfrm>
          <a:off x="4146176" y="54964853"/>
          <a:ext cx="3294530" cy="9328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スポーツ庁</a:t>
          </a:r>
          <a:endParaRPr kumimoji="1" lang="en-US" altLang="ja-JP" sz="2000">
            <a:solidFill>
              <a:schemeClr val="tx1"/>
            </a:solidFill>
          </a:endParaRPr>
        </a:p>
        <a:p>
          <a:pPr algn="ctr"/>
          <a:r>
            <a:rPr kumimoji="1" lang="ja-JP" altLang="en-US" sz="2000">
              <a:solidFill>
                <a:schemeClr val="tx1"/>
              </a:solidFill>
            </a:rPr>
            <a:t>２２８百万円</a:t>
          </a:r>
          <a:endParaRPr kumimoji="1" lang="ja-JP" altLang="en-US" sz="1100">
            <a:solidFill>
              <a:schemeClr val="tx1"/>
            </a:solidFill>
          </a:endParaRPr>
        </a:p>
      </xdr:txBody>
    </xdr:sp>
    <xdr:clientData/>
  </xdr:twoCellAnchor>
  <xdr:twoCellAnchor>
    <xdr:from>
      <xdr:col>11</xdr:col>
      <xdr:colOff>19050</xdr:colOff>
      <xdr:row>756</xdr:row>
      <xdr:rowOff>133350</xdr:rowOff>
    </xdr:from>
    <xdr:to>
      <xdr:col>24</xdr:col>
      <xdr:colOff>142875</xdr:colOff>
      <xdr:row>757</xdr:row>
      <xdr:rowOff>352425</xdr:rowOff>
    </xdr:to>
    <xdr:sp macro="" textlink="">
      <xdr:nvSpPr>
        <xdr:cNvPr id="4" name="正方形/長方形 3">
          <a:extLst>
            <a:ext uri="{FF2B5EF4-FFF2-40B4-BE49-F238E27FC236}">
              <a16:creationId xmlns:a16="http://schemas.microsoft.com/office/drawing/2014/main" id="{1687F6FB-85CE-46EB-B75F-C08B1F3F6E81}"/>
            </a:ext>
          </a:extLst>
        </xdr:cNvPr>
        <xdr:cNvSpPr/>
      </xdr:nvSpPr>
      <xdr:spPr>
        <a:xfrm>
          <a:off x="2219325" y="59826525"/>
          <a:ext cx="2724150" cy="885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Ａ．株式会社プリマジェスト</a:t>
          </a:r>
          <a:endParaRPr kumimoji="1" lang="en-US" altLang="ja-JP" sz="1400" b="1">
            <a:solidFill>
              <a:schemeClr val="tx1"/>
            </a:solidFill>
          </a:endParaRPr>
        </a:p>
        <a:p>
          <a:pPr algn="ctr"/>
          <a:r>
            <a:rPr kumimoji="1" lang="ja-JP" altLang="en-US" sz="1400" b="1">
              <a:solidFill>
                <a:schemeClr val="tx1"/>
              </a:solidFill>
            </a:rPr>
            <a:t>１４２．６百万円</a:t>
          </a:r>
        </a:p>
      </xdr:txBody>
    </xdr:sp>
    <xdr:clientData/>
  </xdr:twoCellAnchor>
  <xdr:twoCellAnchor>
    <xdr:from>
      <xdr:col>32</xdr:col>
      <xdr:colOff>180975</xdr:colOff>
      <xdr:row>756</xdr:row>
      <xdr:rowOff>114300</xdr:rowOff>
    </xdr:from>
    <xdr:to>
      <xdr:col>46</xdr:col>
      <xdr:colOff>104775</xdr:colOff>
      <xdr:row>757</xdr:row>
      <xdr:rowOff>361950</xdr:rowOff>
    </xdr:to>
    <xdr:sp macro="" textlink="">
      <xdr:nvSpPr>
        <xdr:cNvPr id="5" name="正方形/長方形 4">
          <a:extLst>
            <a:ext uri="{FF2B5EF4-FFF2-40B4-BE49-F238E27FC236}">
              <a16:creationId xmlns:a16="http://schemas.microsoft.com/office/drawing/2014/main" id="{AB4BD052-9A48-4452-8542-1B155576D8FE}"/>
            </a:ext>
          </a:extLst>
        </xdr:cNvPr>
        <xdr:cNvSpPr/>
      </xdr:nvSpPr>
      <xdr:spPr>
        <a:xfrm>
          <a:off x="6581775" y="59807475"/>
          <a:ext cx="2724150" cy="9144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rPr>
            <a:t>Ｂ．共立印刷株式会社</a:t>
          </a:r>
          <a:endParaRPr kumimoji="1" lang="en-US" altLang="ja-JP" sz="1400" b="1">
            <a:solidFill>
              <a:schemeClr val="tx1"/>
            </a:solidFill>
          </a:endParaRPr>
        </a:p>
        <a:p>
          <a:pPr algn="ctr"/>
          <a:r>
            <a:rPr kumimoji="1" lang="ja-JP" altLang="en-US" sz="1400" b="1">
              <a:solidFill>
                <a:schemeClr val="tx1"/>
              </a:solidFill>
            </a:rPr>
            <a:t>８０百万円</a:t>
          </a:r>
        </a:p>
      </xdr:txBody>
    </xdr:sp>
    <xdr:clientData/>
  </xdr:twoCellAnchor>
  <xdr:twoCellAnchor>
    <xdr:from>
      <xdr:col>29</xdr:col>
      <xdr:colOff>76200</xdr:colOff>
      <xdr:row>749</xdr:row>
      <xdr:rowOff>161925</xdr:rowOff>
    </xdr:from>
    <xdr:to>
      <xdr:col>29</xdr:col>
      <xdr:colOff>76200</xdr:colOff>
      <xdr:row>752</xdr:row>
      <xdr:rowOff>19050</xdr:rowOff>
    </xdr:to>
    <xdr:cxnSp macro="">
      <xdr:nvCxnSpPr>
        <xdr:cNvPr id="7" name="直線コネクタ 6">
          <a:extLst>
            <a:ext uri="{FF2B5EF4-FFF2-40B4-BE49-F238E27FC236}">
              <a16:creationId xmlns:a16="http://schemas.microsoft.com/office/drawing/2014/main" id="{16F4B0AB-7080-4479-AD2C-9C7CDBF6081A}"/>
            </a:ext>
          </a:extLst>
        </xdr:cNvPr>
        <xdr:cNvCxnSpPr/>
      </xdr:nvCxnSpPr>
      <xdr:spPr>
        <a:xfrm>
          <a:off x="5876925" y="57388125"/>
          <a:ext cx="0" cy="9144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133352</xdr:colOff>
      <xdr:row>752</xdr:row>
      <xdr:rowOff>28575</xdr:rowOff>
    </xdr:from>
    <xdr:to>
      <xdr:col>41</xdr:col>
      <xdr:colOff>19050</xdr:colOff>
      <xdr:row>752</xdr:row>
      <xdr:rowOff>28575</xdr:rowOff>
    </xdr:to>
    <xdr:cxnSp macro="">
      <xdr:nvCxnSpPr>
        <xdr:cNvPr id="8" name="直線コネクタ 7">
          <a:extLst>
            <a:ext uri="{FF2B5EF4-FFF2-40B4-BE49-F238E27FC236}">
              <a16:creationId xmlns:a16="http://schemas.microsoft.com/office/drawing/2014/main" id="{DF16E564-46E6-455E-823C-1551D902377D}"/>
            </a:ext>
          </a:extLst>
        </xdr:cNvPr>
        <xdr:cNvCxnSpPr/>
      </xdr:nvCxnSpPr>
      <xdr:spPr>
        <a:xfrm flipH="1">
          <a:off x="3733802" y="58312050"/>
          <a:ext cx="4486273"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xdr:colOff>
      <xdr:row>752</xdr:row>
      <xdr:rowOff>19050</xdr:rowOff>
    </xdr:from>
    <xdr:to>
      <xdr:col>41</xdr:col>
      <xdr:colOff>19050</xdr:colOff>
      <xdr:row>756</xdr:row>
      <xdr:rowOff>95250</xdr:rowOff>
    </xdr:to>
    <xdr:cxnSp macro="">
      <xdr:nvCxnSpPr>
        <xdr:cNvPr id="9" name="直線コネクタ 8">
          <a:extLst>
            <a:ext uri="{FF2B5EF4-FFF2-40B4-BE49-F238E27FC236}">
              <a16:creationId xmlns:a16="http://schemas.microsoft.com/office/drawing/2014/main" id="{82EF7482-35EB-41FE-B014-7C21744639CB}"/>
            </a:ext>
          </a:extLst>
        </xdr:cNvPr>
        <xdr:cNvCxnSpPr/>
      </xdr:nvCxnSpPr>
      <xdr:spPr>
        <a:xfrm>
          <a:off x="8220075" y="58302525"/>
          <a:ext cx="0" cy="14859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752</xdr:row>
      <xdr:rowOff>19707</xdr:rowOff>
    </xdr:from>
    <xdr:to>
      <xdr:col>18</xdr:col>
      <xdr:colOff>137949</xdr:colOff>
      <xdr:row>756</xdr:row>
      <xdr:rowOff>95250</xdr:rowOff>
    </xdr:to>
    <xdr:cxnSp macro="">
      <xdr:nvCxnSpPr>
        <xdr:cNvPr id="10" name="直線コネクタ 9">
          <a:extLst>
            <a:ext uri="{FF2B5EF4-FFF2-40B4-BE49-F238E27FC236}">
              <a16:creationId xmlns:a16="http://schemas.microsoft.com/office/drawing/2014/main" id="{2E387FA8-1B5A-4C33-B3F0-8810FE9C9747}"/>
            </a:ext>
          </a:extLst>
        </xdr:cNvPr>
        <xdr:cNvCxnSpPr/>
      </xdr:nvCxnSpPr>
      <xdr:spPr>
        <a:xfrm flipH="1">
          <a:off x="3680591" y="58365259"/>
          <a:ext cx="4599" cy="149443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155201</xdr:colOff>
      <xdr:row>755</xdr:row>
      <xdr:rowOff>211231</xdr:rowOff>
    </xdr:from>
    <xdr:to>
      <xdr:col>19</xdr:col>
      <xdr:colOff>77320</xdr:colOff>
      <xdr:row>756</xdr:row>
      <xdr:rowOff>125506</xdr:rowOff>
    </xdr:to>
    <xdr:sp macro="" textlink="">
      <xdr:nvSpPr>
        <xdr:cNvPr id="20" name="正方形/長方形 19">
          <a:extLst>
            <a:ext uri="{FF2B5EF4-FFF2-40B4-BE49-F238E27FC236}">
              <a16:creationId xmlns:a16="http://schemas.microsoft.com/office/drawing/2014/main" id="{ECD41F12-FBC7-4E47-8A8D-0305D07B9B41}"/>
            </a:ext>
          </a:extLst>
        </xdr:cNvPr>
        <xdr:cNvSpPr/>
      </xdr:nvSpPr>
      <xdr:spPr>
        <a:xfrm>
          <a:off x="1365436" y="59344672"/>
          <a:ext cx="2544296" cy="261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a:t>
          </a: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29</xdr:col>
      <xdr:colOff>175371</xdr:colOff>
      <xdr:row>755</xdr:row>
      <xdr:rowOff>200025</xdr:rowOff>
    </xdr:from>
    <xdr:to>
      <xdr:col>41</xdr:col>
      <xdr:colOff>99172</xdr:colOff>
      <xdr:row>756</xdr:row>
      <xdr:rowOff>114300</xdr:rowOff>
    </xdr:to>
    <xdr:sp macro="" textlink="">
      <xdr:nvSpPr>
        <xdr:cNvPr id="21" name="正方形/長方形 20">
          <a:extLst>
            <a:ext uri="{FF2B5EF4-FFF2-40B4-BE49-F238E27FC236}">
              <a16:creationId xmlns:a16="http://schemas.microsoft.com/office/drawing/2014/main" id="{F66F029F-C9A9-4B7C-9455-670A334C8F09}"/>
            </a:ext>
          </a:extLst>
        </xdr:cNvPr>
        <xdr:cNvSpPr/>
      </xdr:nvSpPr>
      <xdr:spPr>
        <a:xfrm>
          <a:off x="6024842" y="59333466"/>
          <a:ext cx="2344271" cy="2616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委託</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solidFill>
              <a:schemeClr val="tx1"/>
            </a:solidFill>
            <a:effectLst/>
          </a:endParaRPr>
        </a:p>
        <a:p>
          <a:pPr algn="l"/>
          <a:endParaRPr kumimoji="1" lang="ja-JP" altLang="en-US" sz="1100">
            <a:solidFill>
              <a:schemeClr val="tx1"/>
            </a:solidFill>
          </a:endParaRPr>
        </a:p>
      </xdr:txBody>
    </xdr:sp>
    <xdr:clientData/>
  </xdr:twoCellAnchor>
  <xdr:twoCellAnchor>
    <xdr:from>
      <xdr:col>11</xdr:col>
      <xdr:colOff>56029</xdr:colOff>
      <xdr:row>757</xdr:row>
      <xdr:rowOff>502585</xdr:rowOff>
    </xdr:from>
    <xdr:to>
      <xdr:col>25</xdr:col>
      <xdr:colOff>89646</xdr:colOff>
      <xdr:row>759</xdr:row>
      <xdr:rowOff>112059</xdr:rowOff>
    </xdr:to>
    <xdr:sp macro="" textlink="">
      <xdr:nvSpPr>
        <xdr:cNvPr id="24" name="正方形/長方形 23">
          <a:extLst>
            <a:ext uri="{FF2B5EF4-FFF2-40B4-BE49-F238E27FC236}">
              <a16:creationId xmlns:a16="http://schemas.microsoft.com/office/drawing/2014/main" id="{6C456199-68F1-448C-8C97-12603CF89302}"/>
            </a:ext>
          </a:extLst>
        </xdr:cNvPr>
        <xdr:cNvSpPr/>
      </xdr:nvSpPr>
      <xdr:spPr>
        <a:xfrm>
          <a:off x="2274794" y="60655761"/>
          <a:ext cx="2857499" cy="9541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〇調査の実施・集計</a:t>
          </a:r>
          <a:endParaRPr kumimoji="1" lang="en-US" altLang="ja-JP" sz="1100">
            <a:solidFill>
              <a:schemeClr val="tx1"/>
            </a:solidFill>
          </a:endParaRPr>
        </a:p>
        <a:p>
          <a:pPr algn="l"/>
          <a:r>
            <a:rPr kumimoji="1" lang="ja-JP" altLang="en-US" sz="1100">
              <a:solidFill>
                <a:schemeClr val="tx1"/>
              </a:solidFill>
            </a:rPr>
            <a:t>全国の小・中学校、自治体教育委員会等へ調査資材を送付し、調査を実施。</a:t>
          </a:r>
          <a:endParaRPr kumimoji="1" lang="en-US" altLang="ja-JP" sz="1100">
            <a:solidFill>
              <a:schemeClr val="tx1"/>
            </a:solidFill>
          </a:endParaRPr>
        </a:p>
        <a:p>
          <a:pPr algn="l"/>
          <a:r>
            <a:rPr kumimoji="1" lang="ja-JP" altLang="en-US" sz="1100">
              <a:solidFill>
                <a:schemeClr val="tx1"/>
              </a:solidFill>
            </a:rPr>
            <a:t>また、調査結果を回収し、集計を行う。</a:t>
          </a:r>
        </a:p>
      </xdr:txBody>
    </xdr:sp>
    <xdr:clientData/>
  </xdr:twoCellAnchor>
  <xdr:twoCellAnchor>
    <xdr:from>
      <xdr:col>32</xdr:col>
      <xdr:colOff>156883</xdr:colOff>
      <xdr:row>757</xdr:row>
      <xdr:rowOff>481852</xdr:rowOff>
    </xdr:from>
    <xdr:to>
      <xdr:col>46</xdr:col>
      <xdr:colOff>123264</xdr:colOff>
      <xdr:row>760</xdr:row>
      <xdr:rowOff>33618</xdr:rowOff>
    </xdr:to>
    <xdr:sp macro="" textlink="">
      <xdr:nvSpPr>
        <xdr:cNvPr id="25" name="正方形/長方形 24">
          <a:extLst>
            <a:ext uri="{FF2B5EF4-FFF2-40B4-BE49-F238E27FC236}">
              <a16:creationId xmlns:a16="http://schemas.microsoft.com/office/drawing/2014/main" id="{991DA089-9D49-424C-90DD-764848E2A8C8}"/>
            </a:ext>
          </a:extLst>
        </xdr:cNvPr>
        <xdr:cNvSpPr/>
      </xdr:nvSpPr>
      <xdr:spPr>
        <a:xfrm>
          <a:off x="6611471" y="60635028"/>
          <a:ext cx="2790264" cy="12662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〇体力の向上に関する研究</a:t>
          </a:r>
          <a:endParaRPr kumimoji="1" lang="en-US" altLang="ja-JP" sz="1100">
            <a:solidFill>
              <a:schemeClr val="tx1"/>
            </a:solidFill>
          </a:endParaRPr>
        </a:p>
        <a:p>
          <a:pPr algn="l"/>
          <a:r>
            <a:rPr kumimoji="1" lang="ja-JP" altLang="en-US" sz="1100">
              <a:solidFill>
                <a:schemeClr val="tx1"/>
              </a:solidFill>
            </a:rPr>
            <a:t>調査の集計データを分析し、報告書にまとめる。</a:t>
          </a:r>
          <a:endParaRPr kumimoji="1" lang="en-US" altLang="ja-JP" sz="1100">
            <a:solidFill>
              <a:schemeClr val="tx1"/>
            </a:solidFill>
          </a:endParaRPr>
        </a:p>
        <a:p>
          <a:pPr algn="l"/>
          <a:r>
            <a:rPr kumimoji="1" lang="ja-JP" altLang="en-US" sz="1100">
              <a:solidFill>
                <a:schemeClr val="tx1"/>
              </a:solidFill>
            </a:rPr>
            <a:t>報告書等の調査結果を各学校・自治体教育委員会へ発送。</a:t>
          </a:r>
        </a:p>
      </xdr:txBody>
    </xdr:sp>
    <xdr:clientData/>
  </xdr:twoCellAnchor>
  <xdr:twoCellAnchor>
    <xdr:from>
      <xdr:col>19</xdr:col>
      <xdr:colOff>96371</xdr:colOff>
      <xdr:row>746</xdr:row>
      <xdr:rowOff>42021</xdr:rowOff>
    </xdr:from>
    <xdr:to>
      <xdr:col>38</xdr:col>
      <xdr:colOff>89647</xdr:colOff>
      <xdr:row>749</xdr:row>
      <xdr:rowOff>324970</xdr:rowOff>
    </xdr:to>
    <xdr:sp macro="" textlink="">
      <xdr:nvSpPr>
        <xdr:cNvPr id="27" name="正方形/長方形 26">
          <a:extLst>
            <a:ext uri="{FF2B5EF4-FFF2-40B4-BE49-F238E27FC236}">
              <a16:creationId xmlns:a16="http://schemas.microsoft.com/office/drawing/2014/main" id="{13DD0054-99E7-42CC-868C-F5FDFAA60030}"/>
            </a:ext>
          </a:extLst>
        </xdr:cNvPr>
        <xdr:cNvSpPr/>
      </xdr:nvSpPr>
      <xdr:spPr>
        <a:xfrm>
          <a:off x="3928783" y="56049021"/>
          <a:ext cx="3825688" cy="13250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子どもの体力が低下している状況に鑑み、全国的な子供の体力の状況を把握・分析することにより、子供の体力向上に係る施策の成果と課題を検証し、その改善を図るとともに、そのような取組を通して、子供の体力の向上に関する継続的なＰＤＣＡサイクルを確立する。</a:t>
          </a:r>
        </a:p>
      </xdr:txBody>
    </xdr:sp>
    <xdr:clientData/>
  </xdr:twoCellAnchor>
  <xdr:twoCellAnchor>
    <xdr:from>
      <xdr:col>36</xdr:col>
      <xdr:colOff>159686</xdr:colOff>
      <xdr:row>743</xdr:row>
      <xdr:rowOff>145677</xdr:rowOff>
    </xdr:from>
    <xdr:to>
      <xdr:col>46</xdr:col>
      <xdr:colOff>100853</xdr:colOff>
      <xdr:row>746</xdr:row>
      <xdr:rowOff>67235</xdr:rowOff>
    </xdr:to>
    <xdr:sp macro="" textlink="">
      <xdr:nvSpPr>
        <xdr:cNvPr id="28" name="正方形/長方形 27">
          <a:extLst>
            <a:ext uri="{FF2B5EF4-FFF2-40B4-BE49-F238E27FC236}">
              <a16:creationId xmlns:a16="http://schemas.microsoft.com/office/drawing/2014/main" id="{58590AD6-BD06-4CE9-A740-9E3B4D0C248D}"/>
            </a:ext>
          </a:extLst>
        </xdr:cNvPr>
        <xdr:cNvSpPr/>
      </xdr:nvSpPr>
      <xdr:spPr>
        <a:xfrm>
          <a:off x="7421098" y="55110530"/>
          <a:ext cx="1958226" cy="963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庁費　４百万円</a:t>
          </a:r>
          <a:endParaRPr kumimoji="1" lang="en-US" altLang="ja-JP" sz="1100">
            <a:solidFill>
              <a:schemeClr val="tx1"/>
            </a:solidFill>
          </a:endParaRPr>
        </a:p>
        <a:p>
          <a:pPr algn="l"/>
          <a:r>
            <a:rPr kumimoji="1" lang="ja-JP" altLang="en-US" sz="1100">
              <a:solidFill>
                <a:schemeClr val="tx1"/>
              </a:solidFill>
            </a:rPr>
            <a:t>謝金　１百万円</a:t>
          </a:r>
          <a:endParaRPr kumimoji="1" lang="en-US" altLang="ja-JP" sz="1100">
            <a:solidFill>
              <a:schemeClr val="tx1"/>
            </a:solidFill>
          </a:endParaRPr>
        </a:p>
        <a:p>
          <a:pPr algn="l"/>
          <a:r>
            <a:rPr kumimoji="1" lang="ja-JP" altLang="en-US" sz="1100">
              <a:solidFill>
                <a:schemeClr val="tx1"/>
              </a:solidFill>
            </a:rPr>
            <a:t>委員等旅費　０．４百万円</a:t>
          </a:r>
        </a:p>
      </xdr:txBody>
    </xdr:sp>
    <xdr:clientData/>
  </xdr:twoCellAnchor>
  <xdr:twoCellAnchor>
    <xdr:from>
      <xdr:col>46</xdr:col>
      <xdr:colOff>112619</xdr:colOff>
      <xdr:row>744</xdr:row>
      <xdr:rowOff>212350</xdr:rowOff>
    </xdr:from>
    <xdr:to>
      <xdr:col>49</xdr:col>
      <xdr:colOff>276225</xdr:colOff>
      <xdr:row>745</xdr:row>
      <xdr:rowOff>126626</xdr:rowOff>
    </xdr:to>
    <xdr:sp macro="" textlink="">
      <xdr:nvSpPr>
        <xdr:cNvPr id="29" name="正方形/長方形 28">
          <a:extLst>
            <a:ext uri="{FF2B5EF4-FFF2-40B4-BE49-F238E27FC236}">
              <a16:creationId xmlns:a16="http://schemas.microsoft.com/office/drawing/2014/main" id="{44E15F88-C5C8-4347-9E34-8BDA56CB9FAE}"/>
            </a:ext>
          </a:extLst>
        </xdr:cNvPr>
        <xdr:cNvSpPr/>
      </xdr:nvSpPr>
      <xdr:spPr>
        <a:xfrm>
          <a:off x="9391090" y="55524585"/>
          <a:ext cx="768723" cy="2616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twoCellAnchor>
    <xdr:from>
      <xdr:col>45</xdr:col>
      <xdr:colOff>55468</xdr:colOff>
      <xdr:row>743</xdr:row>
      <xdr:rowOff>88526</xdr:rowOff>
    </xdr:from>
    <xdr:to>
      <xdr:col>46</xdr:col>
      <xdr:colOff>103093</xdr:colOff>
      <xdr:row>745</xdr:row>
      <xdr:rowOff>164727</xdr:rowOff>
    </xdr:to>
    <xdr:sp macro="" textlink="">
      <xdr:nvSpPr>
        <xdr:cNvPr id="30" name="右中かっこ 29">
          <a:extLst>
            <a:ext uri="{FF2B5EF4-FFF2-40B4-BE49-F238E27FC236}">
              <a16:creationId xmlns:a16="http://schemas.microsoft.com/office/drawing/2014/main" id="{5E6E5388-869A-4145-9E3B-6BF5C68D9325}"/>
            </a:ext>
          </a:extLst>
        </xdr:cNvPr>
        <xdr:cNvSpPr/>
      </xdr:nvSpPr>
      <xdr:spPr>
        <a:xfrm>
          <a:off x="9132233" y="55053379"/>
          <a:ext cx="249331" cy="770966"/>
        </a:xfrm>
        <a:prstGeom prst="rightBrace">
          <a:avLst>
            <a:gd name="adj1" fmla="val 8333"/>
            <a:gd name="adj2" fmla="val 7726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56030</xdr:colOff>
      <xdr:row>746</xdr:row>
      <xdr:rowOff>72836</xdr:rowOff>
    </xdr:from>
    <xdr:to>
      <xdr:col>20</xdr:col>
      <xdr:colOff>33617</xdr:colOff>
      <xdr:row>749</xdr:row>
      <xdr:rowOff>145676</xdr:rowOff>
    </xdr:to>
    <xdr:sp macro="" textlink="">
      <xdr:nvSpPr>
        <xdr:cNvPr id="31" name="左大かっこ 30">
          <a:extLst>
            <a:ext uri="{FF2B5EF4-FFF2-40B4-BE49-F238E27FC236}">
              <a16:creationId xmlns:a16="http://schemas.microsoft.com/office/drawing/2014/main" id="{F141DCFF-22CA-4B40-8E11-1777AFE04865}"/>
            </a:ext>
          </a:extLst>
        </xdr:cNvPr>
        <xdr:cNvSpPr/>
      </xdr:nvSpPr>
      <xdr:spPr>
        <a:xfrm>
          <a:off x="3888442" y="56079836"/>
          <a:ext cx="179293" cy="111498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33616</xdr:colOff>
      <xdr:row>746</xdr:row>
      <xdr:rowOff>68357</xdr:rowOff>
    </xdr:from>
    <xdr:to>
      <xdr:col>38</xdr:col>
      <xdr:colOff>26332</xdr:colOff>
      <xdr:row>749</xdr:row>
      <xdr:rowOff>156882</xdr:rowOff>
    </xdr:to>
    <xdr:sp macro="" textlink="">
      <xdr:nvSpPr>
        <xdr:cNvPr id="32" name="左大かっこ 31">
          <a:extLst>
            <a:ext uri="{FF2B5EF4-FFF2-40B4-BE49-F238E27FC236}">
              <a16:creationId xmlns:a16="http://schemas.microsoft.com/office/drawing/2014/main" id="{B04DB92F-7A30-4BEF-A183-031CAD7DD707}"/>
            </a:ext>
          </a:extLst>
        </xdr:cNvPr>
        <xdr:cNvSpPr/>
      </xdr:nvSpPr>
      <xdr:spPr>
        <a:xfrm rot="10800000">
          <a:off x="7496734" y="56075357"/>
          <a:ext cx="194422" cy="1130672"/>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106456</xdr:colOff>
      <xdr:row>757</xdr:row>
      <xdr:rowOff>477930</xdr:rowOff>
    </xdr:from>
    <xdr:to>
      <xdr:col>11</xdr:col>
      <xdr:colOff>115981</xdr:colOff>
      <xdr:row>759</xdr:row>
      <xdr:rowOff>154080</xdr:rowOff>
    </xdr:to>
    <xdr:sp macro="" textlink="">
      <xdr:nvSpPr>
        <xdr:cNvPr id="33" name="左大かっこ 32">
          <a:extLst>
            <a:ext uri="{FF2B5EF4-FFF2-40B4-BE49-F238E27FC236}">
              <a16:creationId xmlns:a16="http://schemas.microsoft.com/office/drawing/2014/main" id="{FB6FD1C2-9174-4EAD-812D-E2FE8C260872}"/>
            </a:ext>
          </a:extLst>
        </xdr:cNvPr>
        <xdr:cNvSpPr/>
      </xdr:nvSpPr>
      <xdr:spPr>
        <a:xfrm>
          <a:off x="2123515" y="60631106"/>
          <a:ext cx="211231" cy="1020856"/>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79563</xdr:colOff>
      <xdr:row>757</xdr:row>
      <xdr:rowOff>463924</xdr:rowOff>
    </xdr:from>
    <xdr:to>
      <xdr:col>33</xdr:col>
      <xdr:colOff>11206</xdr:colOff>
      <xdr:row>759</xdr:row>
      <xdr:rowOff>201706</xdr:rowOff>
    </xdr:to>
    <xdr:sp macro="" textlink="">
      <xdr:nvSpPr>
        <xdr:cNvPr id="34" name="左大かっこ 33">
          <a:extLst>
            <a:ext uri="{FF2B5EF4-FFF2-40B4-BE49-F238E27FC236}">
              <a16:creationId xmlns:a16="http://schemas.microsoft.com/office/drawing/2014/main" id="{04A64831-5630-4E26-9F5A-A22CC993F589}"/>
            </a:ext>
          </a:extLst>
        </xdr:cNvPr>
        <xdr:cNvSpPr/>
      </xdr:nvSpPr>
      <xdr:spPr>
        <a:xfrm>
          <a:off x="6534151" y="60617100"/>
          <a:ext cx="133349" cy="1082488"/>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199465</xdr:colOff>
      <xdr:row>757</xdr:row>
      <xdr:rowOff>492498</xdr:rowOff>
    </xdr:from>
    <xdr:to>
      <xdr:col>25</xdr:col>
      <xdr:colOff>7284</xdr:colOff>
      <xdr:row>759</xdr:row>
      <xdr:rowOff>168648</xdr:rowOff>
    </xdr:to>
    <xdr:sp macro="" textlink="">
      <xdr:nvSpPr>
        <xdr:cNvPr id="35" name="左大かっこ 34">
          <a:extLst>
            <a:ext uri="{FF2B5EF4-FFF2-40B4-BE49-F238E27FC236}">
              <a16:creationId xmlns:a16="http://schemas.microsoft.com/office/drawing/2014/main" id="{49A5CC82-BAE6-461C-885D-86D2413DAB41}"/>
            </a:ext>
          </a:extLst>
        </xdr:cNvPr>
        <xdr:cNvSpPr/>
      </xdr:nvSpPr>
      <xdr:spPr>
        <a:xfrm rot="10800000">
          <a:off x="4838700" y="60645674"/>
          <a:ext cx="211231" cy="1020856"/>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22410</xdr:colOff>
      <xdr:row>757</xdr:row>
      <xdr:rowOff>463921</xdr:rowOff>
    </xdr:from>
    <xdr:to>
      <xdr:col>46</xdr:col>
      <xdr:colOff>168087</xdr:colOff>
      <xdr:row>759</xdr:row>
      <xdr:rowOff>212910</xdr:rowOff>
    </xdr:to>
    <xdr:sp macro="" textlink="">
      <xdr:nvSpPr>
        <xdr:cNvPr id="36" name="左大かっこ 35">
          <a:extLst>
            <a:ext uri="{FF2B5EF4-FFF2-40B4-BE49-F238E27FC236}">
              <a16:creationId xmlns:a16="http://schemas.microsoft.com/office/drawing/2014/main" id="{B65A1770-C101-4B2E-9C48-E0092FEBA994}"/>
            </a:ext>
          </a:extLst>
        </xdr:cNvPr>
        <xdr:cNvSpPr/>
      </xdr:nvSpPr>
      <xdr:spPr>
        <a:xfrm rot="10800000">
          <a:off x="9300881" y="60617097"/>
          <a:ext cx="145677" cy="1093695"/>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791"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289</v>
      </c>
      <c r="AT2" s="221"/>
      <c r="AU2" s="221"/>
      <c r="AV2" s="52" t="str">
        <f>IF(AW2="", "", "-")</f>
        <v/>
      </c>
      <c r="AW2" s="398"/>
      <c r="AX2" s="398"/>
    </row>
    <row r="3" spans="1:50" ht="21" customHeight="1" thickBot="1" x14ac:dyDescent="0.2">
      <c r="A3" s="525" t="s">
        <v>539</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573</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632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633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574</v>
      </c>
      <c r="H5" s="561"/>
      <c r="I5" s="561"/>
      <c r="J5" s="561"/>
      <c r="K5" s="561"/>
      <c r="L5" s="561"/>
      <c r="M5" s="562" t="s">
        <v>66</v>
      </c>
      <c r="N5" s="563"/>
      <c r="O5" s="563"/>
      <c r="P5" s="563"/>
      <c r="Q5" s="563"/>
      <c r="R5" s="564"/>
      <c r="S5" s="565" t="s">
        <v>575</v>
      </c>
      <c r="T5" s="561"/>
      <c r="U5" s="561"/>
      <c r="V5" s="561"/>
      <c r="W5" s="561"/>
      <c r="X5" s="566"/>
      <c r="Y5" s="716" t="s">
        <v>3</v>
      </c>
      <c r="Z5" s="717"/>
      <c r="AA5" s="717"/>
      <c r="AB5" s="717"/>
      <c r="AC5" s="717"/>
      <c r="AD5" s="718"/>
      <c r="AE5" s="719" t="s">
        <v>690</v>
      </c>
      <c r="AF5" s="719"/>
      <c r="AG5" s="719"/>
      <c r="AH5" s="719"/>
      <c r="AI5" s="719"/>
      <c r="AJ5" s="719"/>
      <c r="AK5" s="719"/>
      <c r="AL5" s="719"/>
      <c r="AM5" s="719"/>
      <c r="AN5" s="719"/>
      <c r="AO5" s="719"/>
      <c r="AP5" s="720"/>
      <c r="AQ5" s="721" t="s">
        <v>576</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577</v>
      </c>
      <c r="H7" s="832"/>
      <c r="I7" s="832"/>
      <c r="J7" s="832"/>
      <c r="K7" s="832"/>
      <c r="L7" s="832"/>
      <c r="M7" s="832"/>
      <c r="N7" s="832"/>
      <c r="O7" s="832"/>
      <c r="P7" s="832"/>
      <c r="Q7" s="832"/>
      <c r="R7" s="832"/>
      <c r="S7" s="832"/>
      <c r="T7" s="832"/>
      <c r="U7" s="832"/>
      <c r="V7" s="832"/>
      <c r="W7" s="832"/>
      <c r="X7" s="833"/>
      <c r="Y7" s="396" t="s">
        <v>511</v>
      </c>
      <c r="Z7" s="297"/>
      <c r="AA7" s="297"/>
      <c r="AB7" s="297"/>
      <c r="AC7" s="297"/>
      <c r="AD7" s="397"/>
      <c r="AE7" s="384" t="s">
        <v>578</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子ども・若者育成支援</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6" t="s">
        <v>23</v>
      </c>
      <c r="B9" s="147"/>
      <c r="C9" s="147"/>
      <c r="D9" s="147"/>
      <c r="E9" s="147"/>
      <c r="F9" s="147"/>
      <c r="G9" s="574" t="s">
        <v>634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579</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270.3</v>
      </c>
      <c r="Q13" s="110"/>
      <c r="R13" s="110"/>
      <c r="S13" s="110"/>
      <c r="T13" s="110"/>
      <c r="U13" s="110"/>
      <c r="V13" s="111"/>
      <c r="W13" s="109">
        <v>244.84399999999999</v>
      </c>
      <c r="X13" s="110"/>
      <c r="Y13" s="110"/>
      <c r="Z13" s="110"/>
      <c r="AA13" s="110"/>
      <c r="AB13" s="110"/>
      <c r="AC13" s="111"/>
      <c r="AD13" s="109">
        <v>237.4</v>
      </c>
      <c r="AE13" s="110"/>
      <c r="AF13" s="110"/>
      <c r="AG13" s="110"/>
      <c r="AH13" s="110"/>
      <c r="AI13" s="110"/>
      <c r="AJ13" s="111"/>
      <c r="AK13" s="109">
        <v>236.79999999999998</v>
      </c>
      <c r="AL13" s="110"/>
      <c r="AM13" s="110"/>
      <c r="AN13" s="110"/>
      <c r="AO13" s="110"/>
      <c r="AP13" s="110"/>
      <c r="AQ13" s="111"/>
      <c r="AR13" s="106"/>
      <c r="AS13" s="107"/>
      <c r="AT13" s="107"/>
      <c r="AU13" s="107"/>
      <c r="AV13" s="107"/>
      <c r="AW13" s="107"/>
      <c r="AX13" s="395"/>
    </row>
    <row r="14" spans="1:50" ht="21" customHeight="1" x14ac:dyDescent="0.15">
      <c r="A14" s="143"/>
      <c r="B14" s="144"/>
      <c r="C14" s="144"/>
      <c r="D14" s="144"/>
      <c r="E14" s="144"/>
      <c r="F14" s="145"/>
      <c r="G14" s="746"/>
      <c r="H14" s="747"/>
      <c r="I14" s="577" t="s">
        <v>8</v>
      </c>
      <c r="J14" s="631"/>
      <c r="K14" s="631"/>
      <c r="L14" s="631"/>
      <c r="M14" s="631"/>
      <c r="N14" s="631"/>
      <c r="O14" s="632"/>
      <c r="P14" s="109" t="s">
        <v>580</v>
      </c>
      <c r="Q14" s="110"/>
      <c r="R14" s="110"/>
      <c r="S14" s="110"/>
      <c r="T14" s="110"/>
      <c r="U14" s="110"/>
      <c r="V14" s="111"/>
      <c r="W14" s="109" t="s">
        <v>581</v>
      </c>
      <c r="X14" s="110"/>
      <c r="Y14" s="110"/>
      <c r="Z14" s="110"/>
      <c r="AA14" s="110"/>
      <c r="AB14" s="110"/>
      <c r="AC14" s="111"/>
      <c r="AD14" s="109" t="s">
        <v>568</v>
      </c>
      <c r="AE14" s="110"/>
      <c r="AF14" s="110"/>
      <c r="AG14" s="110"/>
      <c r="AH14" s="110"/>
      <c r="AI14" s="110"/>
      <c r="AJ14" s="111"/>
      <c r="AK14" s="109"/>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583</v>
      </c>
      <c r="Q15" s="110"/>
      <c r="R15" s="110"/>
      <c r="S15" s="110"/>
      <c r="T15" s="110"/>
      <c r="U15" s="110"/>
      <c r="V15" s="111"/>
      <c r="W15" s="109" t="s">
        <v>584</v>
      </c>
      <c r="X15" s="110"/>
      <c r="Y15" s="110"/>
      <c r="Z15" s="110"/>
      <c r="AA15" s="110"/>
      <c r="AB15" s="110"/>
      <c r="AC15" s="111"/>
      <c r="AD15" s="109" t="s">
        <v>582</v>
      </c>
      <c r="AE15" s="110"/>
      <c r="AF15" s="110"/>
      <c r="AG15" s="110"/>
      <c r="AH15" s="110"/>
      <c r="AI15" s="110"/>
      <c r="AJ15" s="111"/>
      <c r="AK15" s="109"/>
      <c r="AL15" s="110"/>
      <c r="AM15" s="110"/>
      <c r="AN15" s="110"/>
      <c r="AO15" s="110"/>
      <c r="AP15" s="110"/>
      <c r="AQ15" s="111"/>
      <c r="AR15" s="109"/>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582</v>
      </c>
      <c r="Q16" s="110"/>
      <c r="R16" s="110"/>
      <c r="S16" s="110"/>
      <c r="T16" s="110"/>
      <c r="U16" s="110"/>
      <c r="V16" s="111"/>
      <c r="W16" s="109" t="s">
        <v>582</v>
      </c>
      <c r="X16" s="110"/>
      <c r="Y16" s="110"/>
      <c r="Z16" s="110"/>
      <c r="AA16" s="110"/>
      <c r="AB16" s="110"/>
      <c r="AC16" s="111"/>
      <c r="AD16" s="109" t="s">
        <v>635</v>
      </c>
      <c r="AE16" s="110"/>
      <c r="AF16" s="110"/>
      <c r="AG16" s="110"/>
      <c r="AH16" s="110"/>
      <c r="AI16" s="110"/>
      <c r="AJ16" s="111"/>
      <c r="AK16" s="109"/>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585</v>
      </c>
      <c r="Q17" s="110"/>
      <c r="R17" s="110"/>
      <c r="S17" s="110"/>
      <c r="T17" s="110"/>
      <c r="U17" s="110"/>
      <c r="V17" s="111"/>
      <c r="W17" s="109" t="s">
        <v>582</v>
      </c>
      <c r="X17" s="110"/>
      <c r="Y17" s="110"/>
      <c r="Z17" s="110"/>
      <c r="AA17" s="110"/>
      <c r="AB17" s="110"/>
      <c r="AC17" s="111"/>
      <c r="AD17" s="109" t="s">
        <v>636</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270.3</v>
      </c>
      <c r="Q18" s="116"/>
      <c r="R18" s="116"/>
      <c r="S18" s="116"/>
      <c r="T18" s="116"/>
      <c r="U18" s="116"/>
      <c r="V18" s="117"/>
      <c r="W18" s="115">
        <f>SUM(W13:AC17)</f>
        <v>244.84399999999999</v>
      </c>
      <c r="X18" s="116"/>
      <c r="Y18" s="116"/>
      <c r="Z18" s="116"/>
      <c r="AA18" s="116"/>
      <c r="AB18" s="116"/>
      <c r="AC18" s="117"/>
      <c r="AD18" s="115">
        <f>SUM(AD13:AJ17)</f>
        <v>237.4</v>
      </c>
      <c r="AE18" s="116"/>
      <c r="AF18" s="116"/>
      <c r="AG18" s="116"/>
      <c r="AH18" s="116"/>
      <c r="AI18" s="116"/>
      <c r="AJ18" s="117"/>
      <c r="AK18" s="115">
        <f>SUM(AK13:AQ17)</f>
        <v>236.79999999999998</v>
      </c>
      <c r="AL18" s="116"/>
      <c r="AM18" s="116"/>
      <c r="AN18" s="116"/>
      <c r="AO18" s="116"/>
      <c r="AP18" s="116"/>
      <c r="AQ18" s="117"/>
      <c r="AR18" s="115">
        <f>SUM(AR13:AX17)</f>
        <v>0</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248.3</v>
      </c>
      <c r="Q19" s="110"/>
      <c r="R19" s="110"/>
      <c r="S19" s="110"/>
      <c r="T19" s="110"/>
      <c r="U19" s="110"/>
      <c r="V19" s="111"/>
      <c r="W19" s="109">
        <v>220.233991</v>
      </c>
      <c r="X19" s="110"/>
      <c r="Y19" s="110"/>
      <c r="Z19" s="110"/>
      <c r="AA19" s="110"/>
      <c r="AB19" s="110"/>
      <c r="AC19" s="111"/>
      <c r="AD19" s="109">
        <v>228</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0.91860895301516832</v>
      </c>
      <c r="Q20" s="541"/>
      <c r="R20" s="541"/>
      <c r="S20" s="541"/>
      <c r="T20" s="541"/>
      <c r="U20" s="541"/>
      <c r="V20" s="541"/>
      <c r="W20" s="541">
        <f t="shared" ref="W20" si="0">IF(W18=0, "-", SUM(W19)/W18)</f>
        <v>0.8994869835487086</v>
      </c>
      <c r="X20" s="541"/>
      <c r="Y20" s="541"/>
      <c r="Z20" s="541"/>
      <c r="AA20" s="541"/>
      <c r="AB20" s="541"/>
      <c r="AC20" s="541"/>
      <c r="AD20" s="541">
        <f t="shared" ref="AD20" si="1">IF(AD18=0, "-", SUM(AD19)/AD18)</f>
        <v>0.96040438079191237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28" t="s">
        <v>478</v>
      </c>
      <c r="H21" s="929"/>
      <c r="I21" s="929"/>
      <c r="J21" s="929"/>
      <c r="K21" s="929"/>
      <c r="L21" s="929"/>
      <c r="M21" s="929"/>
      <c r="N21" s="929"/>
      <c r="O21" s="929"/>
      <c r="P21" s="541">
        <f>IF(P19=0, "-", SUM(P19)/SUM(P13,P14))</f>
        <v>0.91860895301516832</v>
      </c>
      <c r="Q21" s="541"/>
      <c r="R21" s="541"/>
      <c r="S21" s="541"/>
      <c r="T21" s="541"/>
      <c r="U21" s="541"/>
      <c r="V21" s="541"/>
      <c r="W21" s="541">
        <f t="shared" ref="W21" si="2">IF(W19=0, "-", SUM(W19)/SUM(W13,W14))</f>
        <v>0.8994869835487086</v>
      </c>
      <c r="X21" s="541"/>
      <c r="Y21" s="541"/>
      <c r="Z21" s="541"/>
      <c r="AA21" s="541"/>
      <c r="AB21" s="541"/>
      <c r="AC21" s="541"/>
      <c r="AD21" s="541">
        <f t="shared" ref="AD21" si="3">IF(AD19=0, "-", SUM(AD19)/SUM(AD13,AD14))</f>
        <v>0.96040438079191237</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586</v>
      </c>
      <c r="H23" s="188"/>
      <c r="I23" s="188"/>
      <c r="J23" s="188"/>
      <c r="K23" s="188"/>
      <c r="L23" s="188"/>
      <c r="M23" s="188"/>
      <c r="N23" s="188"/>
      <c r="O23" s="189"/>
      <c r="P23" s="106">
        <v>230</v>
      </c>
      <c r="Q23" s="107"/>
      <c r="R23" s="107"/>
      <c r="S23" s="107"/>
      <c r="T23" s="107"/>
      <c r="U23" s="107"/>
      <c r="V23" s="108"/>
      <c r="W23" s="106"/>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587</v>
      </c>
      <c r="H24" s="191"/>
      <c r="I24" s="191"/>
      <c r="J24" s="191"/>
      <c r="K24" s="191"/>
      <c r="L24" s="191"/>
      <c r="M24" s="191"/>
      <c r="N24" s="191"/>
      <c r="O24" s="192"/>
      <c r="P24" s="109">
        <v>4.0999999999999996</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588</v>
      </c>
      <c r="H25" s="191"/>
      <c r="I25" s="191"/>
      <c r="J25" s="191"/>
      <c r="K25" s="191"/>
      <c r="L25" s="191"/>
      <c r="M25" s="191"/>
      <c r="N25" s="191"/>
      <c r="O25" s="192"/>
      <c r="P25" s="109">
        <v>1.6</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589</v>
      </c>
      <c r="H26" s="191"/>
      <c r="I26" s="191"/>
      <c r="J26" s="191"/>
      <c r="K26" s="191"/>
      <c r="L26" s="191"/>
      <c r="M26" s="191"/>
      <c r="N26" s="191"/>
      <c r="O26" s="192"/>
      <c r="P26" s="109">
        <v>1</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590</v>
      </c>
      <c r="H27" s="191"/>
      <c r="I27" s="191"/>
      <c r="J27" s="191"/>
      <c r="K27" s="191"/>
      <c r="L27" s="191"/>
      <c r="M27" s="191"/>
      <c r="N27" s="191"/>
      <c r="O27" s="192"/>
      <c r="P27" s="109">
        <v>0.1</v>
      </c>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236.79999999999998</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531</v>
      </c>
      <c r="AF30" s="388"/>
      <c r="AG30" s="388"/>
      <c r="AH30" s="389"/>
      <c r="AI30" s="387" t="s">
        <v>528</v>
      </c>
      <c r="AJ30" s="388"/>
      <c r="AK30" s="388"/>
      <c r="AL30" s="389"/>
      <c r="AM30" s="390" t="s">
        <v>523</v>
      </c>
      <c r="AN30" s="390"/>
      <c r="AO30" s="390"/>
      <c r="AP30" s="387"/>
      <c r="AQ30" s="640" t="s">
        <v>354</v>
      </c>
      <c r="AR30" s="641"/>
      <c r="AS30" s="641"/>
      <c r="AT30" s="642"/>
      <c r="AU30" s="391" t="s">
        <v>253</v>
      </c>
      <c r="AV30" s="391"/>
      <c r="AW30" s="391"/>
      <c r="AX30" s="392"/>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8" t="s">
        <v>567</v>
      </c>
      <c r="AR31" s="137"/>
      <c r="AS31" s="138" t="s">
        <v>355</v>
      </c>
      <c r="AT31" s="173"/>
      <c r="AU31" s="272">
        <v>33</v>
      </c>
      <c r="AV31" s="272"/>
      <c r="AW31" s="380" t="s">
        <v>300</v>
      </c>
      <c r="AX31" s="381"/>
    </row>
    <row r="32" spans="1:50" ht="23.25" customHeight="1" x14ac:dyDescent="0.15">
      <c r="A32" s="517"/>
      <c r="B32" s="515"/>
      <c r="C32" s="515"/>
      <c r="D32" s="515"/>
      <c r="E32" s="515"/>
      <c r="F32" s="516"/>
      <c r="G32" s="542" t="s">
        <v>591</v>
      </c>
      <c r="H32" s="543"/>
      <c r="I32" s="543"/>
      <c r="J32" s="543"/>
      <c r="K32" s="543"/>
      <c r="L32" s="543"/>
      <c r="M32" s="543"/>
      <c r="N32" s="543"/>
      <c r="O32" s="544"/>
      <c r="P32" s="162" t="s">
        <v>592</v>
      </c>
      <c r="Q32" s="162"/>
      <c r="R32" s="162"/>
      <c r="S32" s="162"/>
      <c r="T32" s="162"/>
      <c r="U32" s="162"/>
      <c r="V32" s="162"/>
      <c r="W32" s="162"/>
      <c r="X32" s="232"/>
      <c r="Y32" s="339" t="s">
        <v>12</v>
      </c>
      <c r="Z32" s="551"/>
      <c r="AA32" s="552"/>
      <c r="AB32" s="553" t="s">
        <v>593</v>
      </c>
      <c r="AC32" s="553"/>
      <c r="AD32" s="553"/>
      <c r="AE32" s="365">
        <v>86.5</v>
      </c>
      <c r="AF32" s="366"/>
      <c r="AG32" s="366"/>
      <c r="AH32" s="366"/>
      <c r="AI32" s="365">
        <v>85.1</v>
      </c>
      <c r="AJ32" s="366"/>
      <c r="AK32" s="366"/>
      <c r="AL32" s="366"/>
      <c r="AM32" s="365">
        <v>84.2</v>
      </c>
      <c r="AN32" s="366"/>
      <c r="AO32" s="366"/>
      <c r="AP32" s="366"/>
      <c r="AQ32" s="112" t="s">
        <v>582</v>
      </c>
      <c r="AR32" s="113"/>
      <c r="AS32" s="113"/>
      <c r="AT32" s="114"/>
      <c r="AU32" s="366"/>
      <c r="AV32" s="366"/>
      <c r="AW32" s="366"/>
      <c r="AX32" s="368"/>
    </row>
    <row r="33" spans="1:50" ht="23.2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4" t="s">
        <v>54</v>
      </c>
      <c r="Z33" s="299"/>
      <c r="AA33" s="300"/>
      <c r="AB33" s="524" t="s">
        <v>593</v>
      </c>
      <c r="AC33" s="524"/>
      <c r="AD33" s="524"/>
      <c r="AE33" s="365">
        <v>82.4</v>
      </c>
      <c r="AF33" s="366"/>
      <c r="AG33" s="366"/>
      <c r="AH33" s="366"/>
      <c r="AI33" s="365">
        <v>82.4</v>
      </c>
      <c r="AJ33" s="366"/>
      <c r="AK33" s="366"/>
      <c r="AL33" s="366"/>
      <c r="AM33" s="365">
        <v>82.4</v>
      </c>
      <c r="AN33" s="366"/>
      <c r="AO33" s="366"/>
      <c r="AP33" s="366"/>
      <c r="AQ33" s="112" t="s">
        <v>567</v>
      </c>
      <c r="AR33" s="113"/>
      <c r="AS33" s="113"/>
      <c r="AT33" s="114"/>
      <c r="AU33" s="366">
        <v>90</v>
      </c>
      <c r="AV33" s="366"/>
      <c r="AW33" s="366"/>
      <c r="AX33" s="368"/>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4" t="s">
        <v>13</v>
      </c>
      <c r="Z34" s="299"/>
      <c r="AA34" s="300"/>
      <c r="AB34" s="499" t="s">
        <v>301</v>
      </c>
      <c r="AC34" s="499"/>
      <c r="AD34" s="499"/>
      <c r="AE34" s="365">
        <v>104.97572815533979</v>
      </c>
      <c r="AF34" s="366"/>
      <c r="AG34" s="366"/>
      <c r="AH34" s="366"/>
      <c r="AI34" s="365">
        <v>103.27669902912619</v>
      </c>
      <c r="AJ34" s="366"/>
      <c r="AK34" s="366"/>
      <c r="AL34" s="366"/>
      <c r="AM34" s="365">
        <v>102.2</v>
      </c>
      <c r="AN34" s="366"/>
      <c r="AO34" s="366"/>
      <c r="AP34" s="366"/>
      <c r="AQ34" s="112" t="s">
        <v>583</v>
      </c>
      <c r="AR34" s="113"/>
      <c r="AS34" s="113"/>
      <c r="AT34" s="114"/>
      <c r="AU34" s="366"/>
      <c r="AV34" s="366"/>
      <c r="AW34" s="366"/>
      <c r="AX34" s="368"/>
    </row>
    <row r="35" spans="1:50" ht="23.25" customHeight="1" x14ac:dyDescent="0.15">
      <c r="A35" s="899" t="s">
        <v>501</v>
      </c>
      <c r="B35" s="900"/>
      <c r="C35" s="900"/>
      <c r="D35" s="900"/>
      <c r="E35" s="900"/>
      <c r="F35" s="901"/>
      <c r="G35" s="905" t="s">
        <v>680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3" t="s">
        <v>473</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531</v>
      </c>
      <c r="AF37" s="370"/>
      <c r="AG37" s="370"/>
      <c r="AH37" s="371"/>
      <c r="AI37" s="369" t="s">
        <v>528</v>
      </c>
      <c r="AJ37" s="370"/>
      <c r="AK37" s="370"/>
      <c r="AL37" s="371"/>
      <c r="AM37" s="376" t="s">
        <v>523</v>
      </c>
      <c r="AN37" s="376"/>
      <c r="AO37" s="376"/>
      <c r="AP37" s="369"/>
      <c r="AQ37" s="268" t="s">
        <v>354</v>
      </c>
      <c r="AR37" s="269"/>
      <c r="AS37" s="269"/>
      <c r="AT37" s="270"/>
      <c r="AU37" s="382" t="s">
        <v>253</v>
      </c>
      <c r="AV37" s="382"/>
      <c r="AW37" s="382"/>
      <c r="AX37" s="383"/>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8" t="s">
        <v>567</v>
      </c>
      <c r="AR38" s="137"/>
      <c r="AS38" s="138" t="s">
        <v>355</v>
      </c>
      <c r="AT38" s="173"/>
      <c r="AU38" s="272">
        <v>33</v>
      </c>
      <c r="AV38" s="272"/>
      <c r="AW38" s="380" t="s">
        <v>300</v>
      </c>
      <c r="AX38" s="381"/>
    </row>
    <row r="39" spans="1:50" ht="23.25" customHeight="1" x14ac:dyDescent="0.15">
      <c r="A39" s="517"/>
      <c r="B39" s="515"/>
      <c r="C39" s="515"/>
      <c r="D39" s="515"/>
      <c r="E39" s="515"/>
      <c r="F39" s="516"/>
      <c r="G39" s="542" t="s">
        <v>594</v>
      </c>
      <c r="H39" s="543"/>
      <c r="I39" s="543"/>
      <c r="J39" s="543"/>
      <c r="K39" s="543"/>
      <c r="L39" s="543"/>
      <c r="M39" s="543"/>
      <c r="N39" s="543"/>
      <c r="O39" s="544"/>
      <c r="P39" s="162" t="s">
        <v>595</v>
      </c>
      <c r="Q39" s="162"/>
      <c r="R39" s="162"/>
      <c r="S39" s="162"/>
      <c r="T39" s="162"/>
      <c r="U39" s="162"/>
      <c r="V39" s="162"/>
      <c r="W39" s="162"/>
      <c r="X39" s="232"/>
      <c r="Y39" s="339" t="s">
        <v>12</v>
      </c>
      <c r="Z39" s="551"/>
      <c r="AA39" s="552"/>
      <c r="AB39" s="553" t="s">
        <v>596</v>
      </c>
      <c r="AC39" s="553"/>
      <c r="AD39" s="553"/>
      <c r="AE39" s="365">
        <v>88.7</v>
      </c>
      <c r="AF39" s="366"/>
      <c r="AG39" s="366"/>
      <c r="AH39" s="366"/>
      <c r="AI39" s="365">
        <v>88.2</v>
      </c>
      <c r="AJ39" s="366"/>
      <c r="AK39" s="366"/>
      <c r="AL39" s="366"/>
      <c r="AM39" s="365">
        <v>87.9</v>
      </c>
      <c r="AN39" s="366"/>
      <c r="AO39" s="366"/>
      <c r="AP39" s="366"/>
      <c r="AQ39" s="112" t="s">
        <v>582</v>
      </c>
      <c r="AR39" s="113"/>
      <c r="AS39" s="113"/>
      <c r="AT39" s="114"/>
      <c r="AU39" s="366"/>
      <c r="AV39" s="366"/>
      <c r="AW39" s="366"/>
      <c r="AX39" s="368"/>
    </row>
    <row r="40" spans="1:50" ht="23.25"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524" t="s">
        <v>596</v>
      </c>
      <c r="AC40" s="524"/>
      <c r="AD40" s="524"/>
      <c r="AE40" s="365">
        <v>87</v>
      </c>
      <c r="AF40" s="366"/>
      <c r="AG40" s="366"/>
      <c r="AH40" s="366"/>
      <c r="AI40" s="365">
        <v>87</v>
      </c>
      <c r="AJ40" s="366"/>
      <c r="AK40" s="366"/>
      <c r="AL40" s="366"/>
      <c r="AM40" s="365">
        <v>87</v>
      </c>
      <c r="AN40" s="366"/>
      <c r="AO40" s="366"/>
      <c r="AP40" s="366"/>
      <c r="AQ40" s="112" t="s">
        <v>567</v>
      </c>
      <c r="AR40" s="113"/>
      <c r="AS40" s="113"/>
      <c r="AT40" s="114"/>
      <c r="AU40" s="366">
        <v>90</v>
      </c>
      <c r="AV40" s="366"/>
      <c r="AW40" s="366"/>
      <c r="AX40" s="368"/>
    </row>
    <row r="41" spans="1:50" ht="23.25"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4" t="s">
        <v>13</v>
      </c>
      <c r="Z41" s="299"/>
      <c r="AA41" s="300"/>
      <c r="AB41" s="499" t="s">
        <v>301</v>
      </c>
      <c r="AC41" s="499"/>
      <c r="AD41" s="499"/>
      <c r="AE41" s="365">
        <v>101.95402298850576</v>
      </c>
      <c r="AF41" s="366"/>
      <c r="AG41" s="366"/>
      <c r="AH41" s="366"/>
      <c r="AI41" s="365">
        <v>101.37931034482759</v>
      </c>
      <c r="AJ41" s="366"/>
      <c r="AK41" s="366"/>
      <c r="AL41" s="366"/>
      <c r="AM41" s="365">
        <v>101</v>
      </c>
      <c r="AN41" s="366"/>
      <c r="AO41" s="366"/>
      <c r="AP41" s="366"/>
      <c r="AQ41" s="112" t="s">
        <v>582</v>
      </c>
      <c r="AR41" s="113"/>
      <c r="AS41" s="113"/>
      <c r="AT41" s="114"/>
      <c r="AU41" s="366"/>
      <c r="AV41" s="366"/>
      <c r="AW41" s="366"/>
      <c r="AX41" s="368"/>
    </row>
    <row r="42" spans="1:50" ht="23.25" customHeight="1" x14ac:dyDescent="0.15">
      <c r="A42" s="899" t="s">
        <v>501</v>
      </c>
      <c r="B42" s="900"/>
      <c r="C42" s="900"/>
      <c r="D42" s="900"/>
      <c r="E42" s="900"/>
      <c r="F42" s="901"/>
      <c r="G42" s="905" t="s">
        <v>681</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3" t="s">
        <v>473</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531</v>
      </c>
      <c r="AF44" s="370"/>
      <c r="AG44" s="370"/>
      <c r="AH44" s="371"/>
      <c r="AI44" s="369" t="s">
        <v>528</v>
      </c>
      <c r="AJ44" s="370"/>
      <c r="AK44" s="370"/>
      <c r="AL44" s="371"/>
      <c r="AM44" s="376" t="s">
        <v>523</v>
      </c>
      <c r="AN44" s="376"/>
      <c r="AO44" s="376"/>
      <c r="AP44" s="369"/>
      <c r="AQ44" s="268" t="s">
        <v>354</v>
      </c>
      <c r="AR44" s="269"/>
      <c r="AS44" s="269"/>
      <c r="AT44" s="270"/>
      <c r="AU44" s="382" t="s">
        <v>253</v>
      </c>
      <c r="AV44" s="382"/>
      <c r="AW44" s="382"/>
      <c r="AX44" s="383"/>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8" t="s">
        <v>567</v>
      </c>
      <c r="AR45" s="137"/>
      <c r="AS45" s="138" t="s">
        <v>355</v>
      </c>
      <c r="AT45" s="173"/>
      <c r="AU45" s="272">
        <v>33</v>
      </c>
      <c r="AV45" s="272"/>
      <c r="AW45" s="380" t="s">
        <v>300</v>
      </c>
      <c r="AX45" s="381"/>
    </row>
    <row r="46" spans="1:50" ht="31.5" customHeight="1" x14ac:dyDescent="0.15">
      <c r="A46" s="517"/>
      <c r="B46" s="515"/>
      <c r="C46" s="515"/>
      <c r="D46" s="515"/>
      <c r="E46" s="515"/>
      <c r="F46" s="516"/>
      <c r="G46" s="542" t="s">
        <v>597</v>
      </c>
      <c r="H46" s="543"/>
      <c r="I46" s="543"/>
      <c r="J46" s="543"/>
      <c r="K46" s="543"/>
      <c r="L46" s="543"/>
      <c r="M46" s="543"/>
      <c r="N46" s="543"/>
      <c r="O46" s="544"/>
      <c r="P46" s="162" t="s">
        <v>598</v>
      </c>
      <c r="Q46" s="162"/>
      <c r="R46" s="162"/>
      <c r="S46" s="162"/>
      <c r="T46" s="162"/>
      <c r="U46" s="162"/>
      <c r="V46" s="162"/>
      <c r="W46" s="162"/>
      <c r="X46" s="232"/>
      <c r="Y46" s="339" t="s">
        <v>12</v>
      </c>
      <c r="Z46" s="551"/>
      <c r="AA46" s="552"/>
      <c r="AB46" s="553" t="s">
        <v>492</v>
      </c>
      <c r="AC46" s="553"/>
      <c r="AD46" s="553"/>
      <c r="AE46" s="365">
        <v>88.6</v>
      </c>
      <c r="AF46" s="366"/>
      <c r="AG46" s="366"/>
      <c r="AH46" s="366"/>
      <c r="AI46" s="365">
        <v>87.7</v>
      </c>
      <c r="AJ46" s="366"/>
      <c r="AK46" s="366"/>
      <c r="AL46" s="366"/>
      <c r="AM46" s="365">
        <v>91.7</v>
      </c>
      <c r="AN46" s="366"/>
      <c r="AO46" s="366"/>
      <c r="AP46" s="366"/>
      <c r="AQ46" s="112" t="s">
        <v>567</v>
      </c>
      <c r="AR46" s="113"/>
      <c r="AS46" s="113"/>
      <c r="AT46" s="114"/>
      <c r="AU46" s="366"/>
      <c r="AV46" s="366"/>
      <c r="AW46" s="366"/>
      <c r="AX46" s="368"/>
    </row>
    <row r="47" spans="1:50" ht="31.5"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524" t="s">
        <v>492</v>
      </c>
      <c r="AC47" s="524"/>
      <c r="AD47" s="524"/>
      <c r="AE47" s="365">
        <v>78.900000000000006</v>
      </c>
      <c r="AF47" s="366"/>
      <c r="AG47" s="366"/>
      <c r="AH47" s="366"/>
      <c r="AI47" s="365">
        <v>78.900000000000006</v>
      </c>
      <c r="AJ47" s="366"/>
      <c r="AK47" s="366"/>
      <c r="AL47" s="366"/>
      <c r="AM47" s="365">
        <v>78.900000000000006</v>
      </c>
      <c r="AN47" s="366"/>
      <c r="AO47" s="366"/>
      <c r="AP47" s="366"/>
      <c r="AQ47" s="112" t="s">
        <v>567</v>
      </c>
      <c r="AR47" s="113"/>
      <c r="AS47" s="113"/>
      <c r="AT47" s="114"/>
      <c r="AU47" s="366">
        <v>90</v>
      </c>
      <c r="AV47" s="366"/>
      <c r="AW47" s="366"/>
      <c r="AX47" s="368"/>
    </row>
    <row r="48" spans="1:50" ht="31.5"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4" t="s">
        <v>13</v>
      </c>
      <c r="Z48" s="299"/>
      <c r="AA48" s="300"/>
      <c r="AB48" s="499" t="s">
        <v>301</v>
      </c>
      <c r="AC48" s="499"/>
      <c r="AD48" s="499"/>
      <c r="AE48" s="365">
        <v>112.29404309252216</v>
      </c>
      <c r="AF48" s="366"/>
      <c r="AG48" s="366"/>
      <c r="AH48" s="366"/>
      <c r="AI48" s="365">
        <v>111.15335868187579</v>
      </c>
      <c r="AJ48" s="366"/>
      <c r="AK48" s="366"/>
      <c r="AL48" s="366"/>
      <c r="AM48" s="365">
        <v>116.2</v>
      </c>
      <c r="AN48" s="366"/>
      <c r="AO48" s="366"/>
      <c r="AP48" s="366"/>
      <c r="AQ48" s="112" t="s">
        <v>567</v>
      </c>
      <c r="AR48" s="113"/>
      <c r="AS48" s="113"/>
      <c r="AT48" s="114"/>
      <c r="AU48" s="366"/>
      <c r="AV48" s="366"/>
      <c r="AW48" s="366"/>
      <c r="AX48" s="368"/>
    </row>
    <row r="49" spans="1:50" ht="23.25" customHeight="1" x14ac:dyDescent="0.15">
      <c r="A49" s="899" t="s">
        <v>501</v>
      </c>
      <c r="B49" s="900"/>
      <c r="C49" s="900"/>
      <c r="D49" s="900"/>
      <c r="E49" s="900"/>
      <c r="F49" s="901"/>
      <c r="G49" s="905" t="s">
        <v>682</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531</v>
      </c>
      <c r="AF51" s="370"/>
      <c r="AG51" s="370"/>
      <c r="AH51" s="371"/>
      <c r="AI51" s="369" t="s">
        <v>528</v>
      </c>
      <c r="AJ51" s="370"/>
      <c r="AK51" s="370"/>
      <c r="AL51" s="371"/>
      <c r="AM51" s="376" t="s">
        <v>524</v>
      </c>
      <c r="AN51" s="376"/>
      <c r="AO51" s="376"/>
      <c r="AP51" s="369"/>
      <c r="AQ51" s="268" t="s">
        <v>354</v>
      </c>
      <c r="AR51" s="269"/>
      <c r="AS51" s="269"/>
      <c r="AT51" s="270"/>
      <c r="AU51" s="378" t="s">
        <v>253</v>
      </c>
      <c r="AV51" s="378"/>
      <c r="AW51" s="378"/>
      <c r="AX51" s="379"/>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8" t="s">
        <v>567</v>
      </c>
      <c r="AR52" s="137"/>
      <c r="AS52" s="138" t="s">
        <v>355</v>
      </c>
      <c r="AT52" s="173"/>
      <c r="AU52" s="272">
        <v>33</v>
      </c>
      <c r="AV52" s="272"/>
      <c r="AW52" s="380" t="s">
        <v>300</v>
      </c>
      <c r="AX52" s="381"/>
    </row>
    <row r="53" spans="1:50" ht="33" customHeight="1" x14ac:dyDescent="0.15">
      <c r="A53" s="517"/>
      <c r="B53" s="515"/>
      <c r="C53" s="515"/>
      <c r="D53" s="515"/>
      <c r="E53" s="515"/>
      <c r="F53" s="516"/>
      <c r="G53" s="542" t="s">
        <v>599</v>
      </c>
      <c r="H53" s="543"/>
      <c r="I53" s="543"/>
      <c r="J53" s="543"/>
      <c r="K53" s="543"/>
      <c r="L53" s="543"/>
      <c r="M53" s="543"/>
      <c r="N53" s="543"/>
      <c r="O53" s="544"/>
      <c r="P53" s="162" t="s">
        <v>600</v>
      </c>
      <c r="Q53" s="162"/>
      <c r="R53" s="162"/>
      <c r="S53" s="162"/>
      <c r="T53" s="162"/>
      <c r="U53" s="162"/>
      <c r="V53" s="162"/>
      <c r="W53" s="162"/>
      <c r="X53" s="232"/>
      <c r="Y53" s="339" t="s">
        <v>12</v>
      </c>
      <c r="Z53" s="551"/>
      <c r="AA53" s="552"/>
      <c r="AB53" s="553" t="s">
        <v>492</v>
      </c>
      <c r="AC53" s="553"/>
      <c r="AD53" s="553"/>
      <c r="AE53" s="365">
        <v>45.4</v>
      </c>
      <c r="AF53" s="366"/>
      <c r="AG53" s="366"/>
      <c r="AH53" s="366"/>
      <c r="AI53" s="365">
        <v>45.9</v>
      </c>
      <c r="AJ53" s="366"/>
      <c r="AK53" s="366"/>
      <c r="AL53" s="366"/>
      <c r="AM53" s="365">
        <v>50.8</v>
      </c>
      <c r="AN53" s="366"/>
      <c r="AO53" s="366"/>
      <c r="AP53" s="366"/>
      <c r="AQ53" s="112" t="s">
        <v>567</v>
      </c>
      <c r="AR53" s="113"/>
      <c r="AS53" s="113"/>
      <c r="AT53" s="114"/>
      <c r="AU53" s="366"/>
      <c r="AV53" s="366"/>
      <c r="AW53" s="366"/>
      <c r="AX53" s="368"/>
    </row>
    <row r="54" spans="1:50" ht="33"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524" t="s">
        <v>492</v>
      </c>
      <c r="AC54" s="524"/>
      <c r="AD54" s="524"/>
      <c r="AE54" s="365">
        <v>57.4</v>
      </c>
      <c r="AF54" s="366"/>
      <c r="AG54" s="366"/>
      <c r="AH54" s="366"/>
      <c r="AI54" s="365">
        <v>57.4</v>
      </c>
      <c r="AJ54" s="366"/>
      <c r="AK54" s="366"/>
      <c r="AL54" s="366"/>
      <c r="AM54" s="365">
        <v>57.4</v>
      </c>
      <c r="AN54" s="366"/>
      <c r="AO54" s="366"/>
      <c r="AP54" s="366"/>
      <c r="AQ54" s="112" t="s">
        <v>567</v>
      </c>
      <c r="AR54" s="113"/>
      <c r="AS54" s="113"/>
      <c r="AT54" s="114"/>
      <c r="AU54" s="366">
        <v>90</v>
      </c>
      <c r="AV54" s="366"/>
      <c r="AW54" s="366"/>
      <c r="AX54" s="368"/>
    </row>
    <row r="55" spans="1:50" ht="33"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4" t="s">
        <v>13</v>
      </c>
      <c r="Z55" s="299"/>
      <c r="AA55" s="300"/>
      <c r="AB55" s="463" t="s">
        <v>14</v>
      </c>
      <c r="AC55" s="463"/>
      <c r="AD55" s="463"/>
      <c r="AE55" s="365">
        <v>79.094076655052262</v>
      </c>
      <c r="AF55" s="366"/>
      <c r="AG55" s="366"/>
      <c r="AH55" s="366"/>
      <c r="AI55" s="365">
        <v>79.965156794425084</v>
      </c>
      <c r="AJ55" s="366"/>
      <c r="AK55" s="366"/>
      <c r="AL55" s="366"/>
      <c r="AM55" s="365">
        <v>88.5</v>
      </c>
      <c r="AN55" s="366"/>
      <c r="AO55" s="366"/>
      <c r="AP55" s="366"/>
      <c r="AQ55" s="112" t="s">
        <v>567</v>
      </c>
      <c r="AR55" s="113"/>
      <c r="AS55" s="113"/>
      <c r="AT55" s="114"/>
      <c r="AU55" s="366"/>
      <c r="AV55" s="366"/>
      <c r="AW55" s="366"/>
      <c r="AX55" s="368"/>
    </row>
    <row r="56" spans="1:50" ht="23.25" customHeight="1" x14ac:dyDescent="0.15">
      <c r="A56" s="899" t="s">
        <v>501</v>
      </c>
      <c r="B56" s="900"/>
      <c r="C56" s="900"/>
      <c r="D56" s="900"/>
      <c r="E56" s="900"/>
      <c r="F56" s="901"/>
      <c r="G56" s="905" t="s">
        <v>683</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532</v>
      </c>
      <c r="AF58" s="370"/>
      <c r="AG58" s="370"/>
      <c r="AH58" s="371"/>
      <c r="AI58" s="369" t="s">
        <v>528</v>
      </c>
      <c r="AJ58" s="370"/>
      <c r="AK58" s="370"/>
      <c r="AL58" s="371"/>
      <c r="AM58" s="376" t="s">
        <v>523</v>
      </c>
      <c r="AN58" s="376"/>
      <c r="AO58" s="376"/>
      <c r="AP58" s="369"/>
      <c r="AQ58" s="268" t="s">
        <v>354</v>
      </c>
      <c r="AR58" s="269"/>
      <c r="AS58" s="269"/>
      <c r="AT58" s="270"/>
      <c r="AU58" s="378" t="s">
        <v>253</v>
      </c>
      <c r="AV58" s="378"/>
      <c r="AW58" s="378"/>
      <c r="AX58" s="379"/>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8" t="s">
        <v>567</v>
      </c>
      <c r="AR59" s="137"/>
      <c r="AS59" s="138" t="s">
        <v>355</v>
      </c>
      <c r="AT59" s="173"/>
      <c r="AU59" s="272">
        <v>33</v>
      </c>
      <c r="AV59" s="272"/>
      <c r="AW59" s="380" t="s">
        <v>300</v>
      </c>
      <c r="AX59" s="381"/>
    </row>
    <row r="60" spans="1:50" ht="33" customHeight="1" x14ac:dyDescent="0.15">
      <c r="A60" s="517"/>
      <c r="B60" s="515"/>
      <c r="C60" s="515"/>
      <c r="D60" s="515"/>
      <c r="E60" s="515"/>
      <c r="F60" s="516"/>
      <c r="G60" s="542" t="s">
        <v>601</v>
      </c>
      <c r="H60" s="543"/>
      <c r="I60" s="543"/>
      <c r="J60" s="543"/>
      <c r="K60" s="543"/>
      <c r="L60" s="543"/>
      <c r="M60" s="543"/>
      <c r="N60" s="543"/>
      <c r="O60" s="544"/>
      <c r="P60" s="162" t="s">
        <v>602</v>
      </c>
      <c r="Q60" s="162"/>
      <c r="R60" s="162"/>
      <c r="S60" s="162"/>
      <c r="T60" s="162"/>
      <c r="U60" s="162"/>
      <c r="V60" s="162"/>
      <c r="W60" s="162"/>
      <c r="X60" s="232"/>
      <c r="Y60" s="339" t="s">
        <v>12</v>
      </c>
      <c r="Z60" s="551"/>
      <c r="AA60" s="552"/>
      <c r="AB60" s="553" t="s">
        <v>492</v>
      </c>
      <c r="AC60" s="553"/>
      <c r="AD60" s="553"/>
      <c r="AE60" s="365">
        <v>64</v>
      </c>
      <c r="AF60" s="366"/>
      <c r="AG60" s="366"/>
      <c r="AH60" s="366"/>
      <c r="AI60" s="365">
        <v>67.599999999999994</v>
      </c>
      <c r="AJ60" s="366"/>
      <c r="AK60" s="366"/>
      <c r="AL60" s="366"/>
      <c r="AM60" s="365">
        <v>66.7</v>
      </c>
      <c r="AN60" s="366"/>
      <c r="AO60" s="366"/>
      <c r="AP60" s="366"/>
      <c r="AQ60" s="112" t="s">
        <v>567</v>
      </c>
      <c r="AR60" s="113"/>
      <c r="AS60" s="113"/>
      <c r="AT60" s="114"/>
      <c r="AU60" s="366"/>
      <c r="AV60" s="366"/>
      <c r="AW60" s="366"/>
      <c r="AX60" s="368"/>
    </row>
    <row r="61" spans="1:50" ht="33"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524" t="s">
        <v>492</v>
      </c>
      <c r="AC61" s="524"/>
      <c r="AD61" s="524"/>
      <c r="AE61" s="365">
        <v>77.099999999999994</v>
      </c>
      <c r="AF61" s="366"/>
      <c r="AG61" s="366"/>
      <c r="AH61" s="366"/>
      <c r="AI61" s="365">
        <v>77.099999999999994</v>
      </c>
      <c r="AJ61" s="366"/>
      <c r="AK61" s="366"/>
      <c r="AL61" s="366"/>
      <c r="AM61" s="365">
        <v>77.099999999999994</v>
      </c>
      <c r="AN61" s="366"/>
      <c r="AO61" s="366"/>
      <c r="AP61" s="366"/>
      <c r="AQ61" s="112" t="s">
        <v>567</v>
      </c>
      <c r="AR61" s="113"/>
      <c r="AS61" s="113"/>
      <c r="AT61" s="114"/>
      <c r="AU61" s="366">
        <v>90</v>
      </c>
      <c r="AV61" s="366"/>
      <c r="AW61" s="366"/>
      <c r="AX61" s="368"/>
    </row>
    <row r="62" spans="1:50" ht="33"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4" t="s">
        <v>13</v>
      </c>
      <c r="Z62" s="299"/>
      <c r="AA62" s="300"/>
      <c r="AB62" s="499" t="s">
        <v>14</v>
      </c>
      <c r="AC62" s="499"/>
      <c r="AD62" s="499"/>
      <c r="AE62" s="365">
        <v>83.009079118028538</v>
      </c>
      <c r="AF62" s="366"/>
      <c r="AG62" s="366"/>
      <c r="AH62" s="366"/>
      <c r="AI62" s="365">
        <v>87.678339818417641</v>
      </c>
      <c r="AJ62" s="366"/>
      <c r="AK62" s="366"/>
      <c r="AL62" s="366"/>
      <c r="AM62" s="365">
        <v>86.5</v>
      </c>
      <c r="AN62" s="366"/>
      <c r="AO62" s="366"/>
      <c r="AP62" s="366"/>
      <c r="AQ62" s="112" t="s">
        <v>567</v>
      </c>
      <c r="AR62" s="113"/>
      <c r="AS62" s="113"/>
      <c r="AT62" s="114"/>
      <c r="AU62" s="366"/>
      <c r="AV62" s="366"/>
      <c r="AW62" s="366"/>
      <c r="AX62" s="368"/>
    </row>
    <row r="63" spans="1:50" ht="23.25" customHeight="1" x14ac:dyDescent="0.15">
      <c r="A63" s="899" t="s">
        <v>501</v>
      </c>
      <c r="B63" s="900"/>
      <c r="C63" s="900"/>
      <c r="D63" s="900"/>
      <c r="E63" s="900"/>
      <c r="F63" s="901"/>
      <c r="G63" s="905" t="s">
        <v>684</v>
      </c>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531</v>
      </c>
      <c r="AF65" s="370"/>
      <c r="AG65" s="370"/>
      <c r="AH65" s="371"/>
      <c r="AI65" s="369" t="s">
        <v>528</v>
      </c>
      <c r="AJ65" s="370"/>
      <c r="AK65" s="370"/>
      <c r="AL65" s="371"/>
      <c r="AM65" s="376" t="s">
        <v>523</v>
      </c>
      <c r="AN65" s="376"/>
      <c r="AO65" s="376"/>
      <c r="AP65" s="369"/>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491</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492</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491</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492</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531</v>
      </c>
      <c r="AF73" s="370"/>
      <c r="AG73" s="370"/>
      <c r="AH73" s="371"/>
      <c r="AI73" s="369" t="s">
        <v>528</v>
      </c>
      <c r="AJ73" s="370"/>
      <c r="AK73" s="370"/>
      <c r="AL73" s="371"/>
      <c r="AM73" s="376" t="s">
        <v>523</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504</v>
      </c>
      <c r="B78" s="914"/>
      <c r="C78" s="914"/>
      <c r="D78" s="914"/>
      <c r="E78" s="911" t="s">
        <v>451</v>
      </c>
      <c r="F78" s="912"/>
      <c r="G78" s="57" t="s">
        <v>357</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556</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69" t="s">
        <v>531</v>
      </c>
      <c r="AF85" s="370"/>
      <c r="AG85" s="370"/>
      <c r="AH85" s="371"/>
      <c r="AI85" s="369" t="s">
        <v>528</v>
      </c>
      <c r="AJ85" s="370"/>
      <c r="AK85" s="370"/>
      <c r="AL85" s="371"/>
      <c r="AM85" s="376" t="s">
        <v>523</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5"/>
      <c r="Q89" s="305"/>
      <c r="R89" s="305"/>
      <c r="S89" s="305"/>
      <c r="T89" s="305"/>
      <c r="U89" s="305"/>
      <c r="V89" s="305"/>
      <c r="W89" s="305"/>
      <c r="X89" s="805"/>
      <c r="Y89" s="731" t="s">
        <v>13</v>
      </c>
      <c r="Z89" s="732"/>
      <c r="AA89" s="733"/>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69" t="s">
        <v>531</v>
      </c>
      <c r="AF90" s="370"/>
      <c r="AG90" s="370"/>
      <c r="AH90" s="371"/>
      <c r="AI90" s="369" t="s">
        <v>528</v>
      </c>
      <c r="AJ90" s="370"/>
      <c r="AK90" s="370"/>
      <c r="AL90" s="371"/>
      <c r="AM90" s="376" t="s">
        <v>523</v>
      </c>
      <c r="AN90" s="376"/>
      <c r="AO90" s="376"/>
      <c r="AP90" s="369"/>
      <c r="AQ90" s="177" t="s">
        <v>354</v>
      </c>
      <c r="AR90" s="170"/>
      <c r="AS90" s="170"/>
      <c r="AT90" s="171"/>
      <c r="AU90" s="374" t="s">
        <v>253</v>
      </c>
      <c r="AV90" s="374"/>
      <c r="AW90" s="374"/>
      <c r="AX90" s="375"/>
    </row>
    <row r="91" spans="1:60" ht="18.75" hidden="1" customHeight="1" x14ac:dyDescent="0.15">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2"/>
      <c r="B94" s="556"/>
      <c r="C94" s="556"/>
      <c r="D94" s="556"/>
      <c r="E94" s="556"/>
      <c r="F94" s="557"/>
      <c r="G94" s="236"/>
      <c r="H94" s="165"/>
      <c r="I94" s="165"/>
      <c r="J94" s="165"/>
      <c r="K94" s="165"/>
      <c r="L94" s="165"/>
      <c r="M94" s="165"/>
      <c r="N94" s="165"/>
      <c r="O94" s="237"/>
      <c r="P94" s="305"/>
      <c r="Q94" s="305"/>
      <c r="R94" s="305"/>
      <c r="S94" s="305"/>
      <c r="T94" s="305"/>
      <c r="U94" s="305"/>
      <c r="V94" s="305"/>
      <c r="W94" s="305"/>
      <c r="X94" s="805"/>
      <c r="Y94" s="731" t="s">
        <v>13</v>
      </c>
      <c r="Z94" s="732"/>
      <c r="AA94" s="733"/>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69" t="s">
        <v>531</v>
      </c>
      <c r="AF95" s="370"/>
      <c r="AG95" s="370"/>
      <c r="AH95" s="371"/>
      <c r="AI95" s="369" t="s">
        <v>528</v>
      </c>
      <c r="AJ95" s="370"/>
      <c r="AK95" s="370"/>
      <c r="AL95" s="371"/>
      <c r="AM95" s="376" t="s">
        <v>523</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531</v>
      </c>
      <c r="AF100" s="826"/>
      <c r="AG100" s="826"/>
      <c r="AH100" s="827"/>
      <c r="AI100" s="825" t="s">
        <v>528</v>
      </c>
      <c r="AJ100" s="826"/>
      <c r="AK100" s="826"/>
      <c r="AL100" s="827"/>
      <c r="AM100" s="825" t="s">
        <v>524</v>
      </c>
      <c r="AN100" s="826"/>
      <c r="AO100" s="826"/>
      <c r="AP100" s="827"/>
      <c r="AQ100" s="930" t="s">
        <v>517</v>
      </c>
      <c r="AR100" s="931"/>
      <c r="AS100" s="931"/>
      <c r="AT100" s="932"/>
      <c r="AU100" s="930" t="s">
        <v>514</v>
      </c>
      <c r="AV100" s="931"/>
      <c r="AW100" s="931"/>
      <c r="AX100" s="933"/>
    </row>
    <row r="101" spans="1:60" ht="23.25" customHeight="1" x14ac:dyDescent="0.15">
      <c r="A101" s="493"/>
      <c r="B101" s="494"/>
      <c r="C101" s="494"/>
      <c r="D101" s="494"/>
      <c r="E101" s="494"/>
      <c r="F101" s="495"/>
      <c r="G101" s="162" t="s">
        <v>603</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596</v>
      </c>
      <c r="AC101" s="553"/>
      <c r="AD101" s="553"/>
      <c r="AE101" s="365">
        <v>98.2</v>
      </c>
      <c r="AF101" s="366"/>
      <c r="AG101" s="366"/>
      <c r="AH101" s="367"/>
      <c r="AI101" s="365">
        <v>97.8</v>
      </c>
      <c r="AJ101" s="366"/>
      <c r="AK101" s="366"/>
      <c r="AL101" s="367"/>
      <c r="AM101" s="365">
        <v>96.6</v>
      </c>
      <c r="AN101" s="366"/>
      <c r="AO101" s="366"/>
      <c r="AP101" s="367"/>
      <c r="AQ101" s="365" t="s">
        <v>567</v>
      </c>
      <c r="AR101" s="366"/>
      <c r="AS101" s="366"/>
      <c r="AT101" s="367"/>
      <c r="AU101" s="365"/>
      <c r="AV101" s="366"/>
      <c r="AW101" s="366"/>
      <c r="AX101" s="367"/>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3" t="s">
        <v>593</v>
      </c>
      <c r="AC102" s="553"/>
      <c r="AD102" s="553"/>
      <c r="AE102" s="359">
        <v>100</v>
      </c>
      <c r="AF102" s="359"/>
      <c r="AG102" s="359"/>
      <c r="AH102" s="359"/>
      <c r="AI102" s="359">
        <v>100</v>
      </c>
      <c r="AJ102" s="359"/>
      <c r="AK102" s="359"/>
      <c r="AL102" s="359"/>
      <c r="AM102" s="359">
        <v>100</v>
      </c>
      <c r="AN102" s="359"/>
      <c r="AO102" s="359"/>
      <c r="AP102" s="359"/>
      <c r="AQ102" s="816">
        <v>100</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customHeight="1" x14ac:dyDescent="0.15">
      <c r="A116" s="293"/>
      <c r="B116" s="294"/>
      <c r="C116" s="294"/>
      <c r="D116" s="294"/>
      <c r="E116" s="294"/>
      <c r="F116" s="295"/>
      <c r="G116" s="352" t="s">
        <v>604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605</v>
      </c>
      <c r="AC116" s="302"/>
      <c r="AD116" s="303"/>
      <c r="AE116" s="359">
        <v>7.8</v>
      </c>
      <c r="AF116" s="359"/>
      <c r="AG116" s="359"/>
      <c r="AH116" s="359"/>
      <c r="AI116" s="359">
        <v>7</v>
      </c>
      <c r="AJ116" s="359"/>
      <c r="AK116" s="359"/>
      <c r="AL116" s="359"/>
      <c r="AM116" s="359">
        <v>7.2</v>
      </c>
      <c r="AN116" s="359"/>
      <c r="AO116" s="359"/>
      <c r="AP116" s="359"/>
      <c r="AQ116" s="365"/>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606</v>
      </c>
      <c r="AC117" s="343"/>
      <c r="AD117" s="344"/>
      <c r="AE117" s="459" t="s">
        <v>607</v>
      </c>
      <c r="AF117" s="307"/>
      <c r="AG117" s="307"/>
      <c r="AH117" s="307"/>
      <c r="AI117" s="459" t="s">
        <v>608</v>
      </c>
      <c r="AJ117" s="307"/>
      <c r="AK117" s="307"/>
      <c r="AL117" s="307"/>
      <c r="AM117" s="459" t="s">
        <v>637</v>
      </c>
      <c r="AN117" s="307"/>
      <c r="AO117" s="307"/>
      <c r="AP117" s="307"/>
      <c r="AQ117" s="307"/>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609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610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611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612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611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611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612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9.25" customHeight="1" x14ac:dyDescent="0.15">
      <c r="A130" s="995" t="s">
        <v>561</v>
      </c>
      <c r="B130" s="993"/>
      <c r="C130" s="992" t="s">
        <v>358</v>
      </c>
      <c r="D130" s="993"/>
      <c r="E130" s="309" t="s">
        <v>387</v>
      </c>
      <c r="F130" s="310"/>
      <c r="G130" s="311" t="s">
        <v>630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9.25" customHeight="1" x14ac:dyDescent="0.15">
      <c r="A131" s="996"/>
      <c r="B131" s="253"/>
      <c r="C131" s="252"/>
      <c r="D131" s="253"/>
      <c r="E131" s="239" t="s">
        <v>386</v>
      </c>
      <c r="F131" s="240"/>
      <c r="G131" s="236" t="s">
        <v>631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582</v>
      </c>
      <c r="AR133" s="272"/>
      <c r="AS133" s="138" t="s">
        <v>355</v>
      </c>
      <c r="AT133" s="173"/>
      <c r="AU133" s="137">
        <v>33</v>
      </c>
      <c r="AV133" s="137"/>
      <c r="AW133" s="138" t="s">
        <v>300</v>
      </c>
      <c r="AX133" s="139"/>
    </row>
    <row r="134" spans="1:50" ht="39.75" customHeight="1" x14ac:dyDescent="0.15">
      <c r="A134" s="996"/>
      <c r="B134" s="253"/>
      <c r="C134" s="252"/>
      <c r="D134" s="253"/>
      <c r="E134" s="252"/>
      <c r="F134" s="315"/>
      <c r="G134" s="231" t="s">
        <v>613</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593</v>
      </c>
      <c r="AC134" s="222"/>
      <c r="AD134" s="222"/>
      <c r="AE134" s="267">
        <v>58.7</v>
      </c>
      <c r="AF134" s="113"/>
      <c r="AG134" s="113"/>
      <c r="AH134" s="113"/>
      <c r="AI134" s="267">
        <v>64.599999999999994</v>
      </c>
      <c r="AJ134" s="113"/>
      <c r="AK134" s="113"/>
      <c r="AL134" s="113"/>
      <c r="AM134" s="267">
        <v>65.099999999999994</v>
      </c>
      <c r="AN134" s="113"/>
      <c r="AO134" s="113"/>
      <c r="AP134" s="113"/>
      <c r="AQ134" s="267" t="s">
        <v>582</v>
      </c>
      <c r="AR134" s="113"/>
      <c r="AS134" s="113"/>
      <c r="AT134" s="113"/>
      <c r="AU134" s="267" t="s">
        <v>582</v>
      </c>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593</v>
      </c>
      <c r="AC135" s="134"/>
      <c r="AD135" s="134"/>
      <c r="AE135" s="267" t="s">
        <v>582</v>
      </c>
      <c r="AF135" s="113"/>
      <c r="AG135" s="113"/>
      <c r="AH135" s="113"/>
      <c r="AI135" s="267" t="s">
        <v>582</v>
      </c>
      <c r="AJ135" s="113"/>
      <c r="AK135" s="113"/>
      <c r="AL135" s="113"/>
      <c r="AM135" s="267" t="s">
        <v>685</v>
      </c>
      <c r="AN135" s="113"/>
      <c r="AO135" s="113"/>
      <c r="AP135" s="113"/>
      <c r="AQ135" s="267" t="s">
        <v>615</v>
      </c>
      <c r="AR135" s="113"/>
      <c r="AS135" s="113"/>
      <c r="AT135" s="113"/>
      <c r="AU135" s="267">
        <v>80</v>
      </c>
      <c r="AV135" s="113"/>
      <c r="AW135" s="113"/>
      <c r="AX135" s="223"/>
    </row>
    <row r="136" spans="1:50" ht="18.75"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567</v>
      </c>
      <c r="AR137" s="272"/>
      <c r="AS137" s="138" t="s">
        <v>355</v>
      </c>
      <c r="AT137" s="173"/>
      <c r="AU137" s="137">
        <v>33</v>
      </c>
      <c r="AV137" s="137"/>
      <c r="AW137" s="138" t="s">
        <v>300</v>
      </c>
      <c r="AX137" s="139"/>
    </row>
    <row r="138" spans="1:50" ht="39.75" customHeight="1" x14ac:dyDescent="0.15">
      <c r="A138" s="996"/>
      <c r="B138" s="253"/>
      <c r="C138" s="252"/>
      <c r="D138" s="253"/>
      <c r="E138" s="252"/>
      <c r="F138" s="315"/>
      <c r="G138" s="231" t="s">
        <v>614</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492</v>
      </c>
      <c r="AC138" s="222"/>
      <c r="AD138" s="222"/>
      <c r="AE138" s="267">
        <v>16.399999999999999</v>
      </c>
      <c r="AF138" s="113"/>
      <c r="AG138" s="113"/>
      <c r="AH138" s="113"/>
      <c r="AI138" s="267">
        <v>16.3</v>
      </c>
      <c r="AJ138" s="113"/>
      <c r="AK138" s="113"/>
      <c r="AL138" s="113"/>
      <c r="AM138" s="267">
        <v>16.2</v>
      </c>
      <c r="AN138" s="113"/>
      <c r="AO138" s="113"/>
      <c r="AP138" s="113"/>
      <c r="AQ138" s="267" t="s">
        <v>567</v>
      </c>
      <c r="AR138" s="113"/>
      <c r="AS138" s="113"/>
      <c r="AT138" s="113"/>
      <c r="AU138" s="267" t="s">
        <v>567</v>
      </c>
      <c r="AV138" s="113"/>
      <c r="AW138" s="113"/>
      <c r="AX138" s="223"/>
    </row>
    <row r="139" spans="1:50" ht="39.75"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492</v>
      </c>
      <c r="AC139" s="134"/>
      <c r="AD139" s="134"/>
      <c r="AE139" s="267" t="s">
        <v>567</v>
      </c>
      <c r="AF139" s="113"/>
      <c r="AG139" s="113"/>
      <c r="AH139" s="113"/>
      <c r="AI139" s="267" t="s">
        <v>567</v>
      </c>
      <c r="AJ139" s="113"/>
      <c r="AK139" s="113"/>
      <c r="AL139" s="113"/>
      <c r="AM139" s="267" t="s">
        <v>686</v>
      </c>
      <c r="AN139" s="113"/>
      <c r="AO139" s="113"/>
      <c r="AP139" s="113"/>
      <c r="AQ139" s="267" t="s">
        <v>567</v>
      </c>
      <c r="AR139" s="113"/>
      <c r="AS139" s="113"/>
      <c r="AT139" s="113"/>
      <c r="AU139" s="267">
        <v>8</v>
      </c>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t="s">
        <v>567</v>
      </c>
      <c r="AR149" s="272"/>
      <c r="AS149" s="138" t="s">
        <v>355</v>
      </c>
      <c r="AT149" s="173"/>
      <c r="AU149" s="137">
        <v>33</v>
      </c>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691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557</v>
      </c>
      <c r="D430" s="251"/>
      <c r="E430" s="239" t="s">
        <v>541</v>
      </c>
      <c r="F430" s="449"/>
      <c r="G430" s="241" t="s">
        <v>374</v>
      </c>
      <c r="H430" s="159"/>
      <c r="I430" s="159"/>
      <c r="J430" s="242" t="s">
        <v>582</v>
      </c>
      <c r="K430" s="243"/>
      <c r="L430" s="243"/>
      <c r="M430" s="243"/>
      <c r="N430" s="243"/>
      <c r="O430" s="243"/>
      <c r="P430" s="243"/>
      <c r="Q430" s="243"/>
      <c r="R430" s="243"/>
      <c r="S430" s="243"/>
      <c r="T430" s="244"/>
      <c r="U430" s="245" t="s">
        <v>583</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583</v>
      </c>
      <c r="AF432" s="137"/>
      <c r="AG432" s="138" t="s">
        <v>355</v>
      </c>
      <c r="AH432" s="173"/>
      <c r="AI432" s="183"/>
      <c r="AJ432" s="183"/>
      <c r="AK432" s="183"/>
      <c r="AL432" s="178"/>
      <c r="AM432" s="183"/>
      <c r="AN432" s="183"/>
      <c r="AO432" s="183"/>
      <c r="AP432" s="178"/>
      <c r="AQ432" s="218" t="s">
        <v>583</v>
      </c>
      <c r="AR432" s="137"/>
      <c r="AS432" s="138" t="s">
        <v>355</v>
      </c>
      <c r="AT432" s="173"/>
      <c r="AU432" s="137" t="s">
        <v>582</v>
      </c>
      <c r="AV432" s="137"/>
      <c r="AW432" s="138" t="s">
        <v>300</v>
      </c>
      <c r="AX432" s="139"/>
    </row>
    <row r="433" spans="1:50" ht="23.25" customHeight="1" x14ac:dyDescent="0.15">
      <c r="A433" s="996"/>
      <c r="B433" s="253"/>
      <c r="C433" s="252"/>
      <c r="D433" s="253"/>
      <c r="E433" s="167"/>
      <c r="F433" s="168"/>
      <c r="G433" s="231" t="s">
        <v>583</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582</v>
      </c>
      <c r="AC433" s="134"/>
      <c r="AD433" s="134"/>
      <c r="AE433" s="112" t="s">
        <v>583</v>
      </c>
      <c r="AF433" s="113"/>
      <c r="AG433" s="113"/>
      <c r="AH433" s="114"/>
      <c r="AI433" s="112" t="s">
        <v>583</v>
      </c>
      <c r="AJ433" s="113"/>
      <c r="AK433" s="113"/>
      <c r="AL433" s="113"/>
      <c r="AM433" s="112" t="s">
        <v>567</v>
      </c>
      <c r="AN433" s="113"/>
      <c r="AO433" s="113"/>
      <c r="AP433" s="114"/>
      <c r="AQ433" s="112" t="s">
        <v>582</v>
      </c>
      <c r="AR433" s="113"/>
      <c r="AS433" s="113"/>
      <c r="AT433" s="114"/>
      <c r="AU433" s="113" t="s">
        <v>582</v>
      </c>
      <c r="AV433" s="113"/>
      <c r="AW433" s="113"/>
      <c r="AX433" s="22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582</v>
      </c>
      <c r="AC434" s="222"/>
      <c r="AD434" s="222"/>
      <c r="AE434" s="112" t="s">
        <v>582</v>
      </c>
      <c r="AF434" s="113"/>
      <c r="AG434" s="113"/>
      <c r="AH434" s="114"/>
      <c r="AI434" s="112" t="s">
        <v>582</v>
      </c>
      <c r="AJ434" s="113"/>
      <c r="AK434" s="113"/>
      <c r="AL434" s="113"/>
      <c r="AM434" s="112" t="s">
        <v>567</v>
      </c>
      <c r="AN434" s="113"/>
      <c r="AO434" s="113"/>
      <c r="AP434" s="114"/>
      <c r="AQ434" s="112" t="s">
        <v>583</v>
      </c>
      <c r="AR434" s="113"/>
      <c r="AS434" s="113"/>
      <c r="AT434" s="114"/>
      <c r="AU434" s="113" t="s">
        <v>583</v>
      </c>
      <c r="AV434" s="113"/>
      <c r="AW434" s="113"/>
      <c r="AX434" s="22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582</v>
      </c>
      <c r="AF435" s="113"/>
      <c r="AG435" s="113"/>
      <c r="AH435" s="114"/>
      <c r="AI435" s="112" t="s">
        <v>582</v>
      </c>
      <c r="AJ435" s="113"/>
      <c r="AK435" s="113"/>
      <c r="AL435" s="113"/>
      <c r="AM435" s="112" t="s">
        <v>567</v>
      </c>
      <c r="AN435" s="113"/>
      <c r="AO435" s="113"/>
      <c r="AP435" s="114"/>
      <c r="AQ435" s="112" t="s">
        <v>582</v>
      </c>
      <c r="AR435" s="113"/>
      <c r="AS435" s="113"/>
      <c r="AT435" s="114"/>
      <c r="AU435" s="113" t="s">
        <v>582</v>
      </c>
      <c r="AV435" s="113"/>
      <c r="AW435" s="113"/>
      <c r="AX435" s="22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583</v>
      </c>
      <c r="AF457" s="137"/>
      <c r="AG457" s="138" t="s">
        <v>355</v>
      </c>
      <c r="AH457" s="173"/>
      <c r="AI457" s="183"/>
      <c r="AJ457" s="183"/>
      <c r="AK457" s="183"/>
      <c r="AL457" s="178"/>
      <c r="AM457" s="183"/>
      <c r="AN457" s="183"/>
      <c r="AO457" s="183"/>
      <c r="AP457" s="178"/>
      <c r="AQ457" s="218" t="s">
        <v>582</v>
      </c>
      <c r="AR457" s="137"/>
      <c r="AS457" s="138" t="s">
        <v>355</v>
      </c>
      <c r="AT457" s="173"/>
      <c r="AU457" s="137" t="s">
        <v>583</v>
      </c>
      <c r="AV457" s="137"/>
      <c r="AW457" s="138" t="s">
        <v>300</v>
      </c>
      <c r="AX457" s="139"/>
    </row>
    <row r="458" spans="1:50" ht="23.25" customHeight="1" x14ac:dyDescent="0.15">
      <c r="A458" s="996"/>
      <c r="B458" s="253"/>
      <c r="C458" s="252"/>
      <c r="D458" s="253"/>
      <c r="E458" s="167"/>
      <c r="F458" s="168"/>
      <c r="G458" s="231" t="s">
        <v>582</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582</v>
      </c>
      <c r="AC458" s="134"/>
      <c r="AD458" s="134"/>
      <c r="AE458" s="112" t="s">
        <v>582</v>
      </c>
      <c r="AF458" s="113"/>
      <c r="AG458" s="113"/>
      <c r="AH458" s="113"/>
      <c r="AI458" s="112" t="s">
        <v>582</v>
      </c>
      <c r="AJ458" s="113"/>
      <c r="AK458" s="113"/>
      <c r="AL458" s="113"/>
      <c r="AM458" s="112" t="s">
        <v>567</v>
      </c>
      <c r="AN458" s="113"/>
      <c r="AO458" s="113"/>
      <c r="AP458" s="114"/>
      <c r="AQ458" s="112" t="s">
        <v>583</v>
      </c>
      <c r="AR458" s="113"/>
      <c r="AS458" s="113"/>
      <c r="AT458" s="114"/>
      <c r="AU458" s="113" t="s">
        <v>583</v>
      </c>
      <c r="AV458" s="113"/>
      <c r="AW458" s="113"/>
      <c r="AX458" s="223"/>
    </row>
    <row r="459" spans="1:50" ht="23.25"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582</v>
      </c>
      <c r="AC459" s="222"/>
      <c r="AD459" s="222"/>
      <c r="AE459" s="112" t="s">
        <v>582</v>
      </c>
      <c r="AF459" s="113"/>
      <c r="AG459" s="113"/>
      <c r="AH459" s="114"/>
      <c r="AI459" s="112" t="s">
        <v>582</v>
      </c>
      <c r="AJ459" s="113"/>
      <c r="AK459" s="113"/>
      <c r="AL459" s="113"/>
      <c r="AM459" s="112" t="s">
        <v>567</v>
      </c>
      <c r="AN459" s="113"/>
      <c r="AO459" s="113"/>
      <c r="AP459" s="114"/>
      <c r="AQ459" s="112" t="s">
        <v>582</v>
      </c>
      <c r="AR459" s="113"/>
      <c r="AS459" s="113"/>
      <c r="AT459" s="114"/>
      <c r="AU459" s="113" t="s">
        <v>615</v>
      </c>
      <c r="AV459" s="113"/>
      <c r="AW459" s="113"/>
      <c r="AX459" s="223"/>
    </row>
    <row r="460" spans="1:50" ht="23.25"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582</v>
      </c>
      <c r="AF460" s="113"/>
      <c r="AG460" s="113"/>
      <c r="AH460" s="114"/>
      <c r="AI460" s="112" t="s">
        <v>582</v>
      </c>
      <c r="AJ460" s="113"/>
      <c r="AK460" s="113"/>
      <c r="AL460" s="113"/>
      <c r="AM460" s="112" t="s">
        <v>567</v>
      </c>
      <c r="AN460" s="113"/>
      <c r="AO460" s="113"/>
      <c r="AP460" s="114"/>
      <c r="AQ460" s="112" t="s">
        <v>583</v>
      </c>
      <c r="AR460" s="113"/>
      <c r="AS460" s="113"/>
      <c r="AT460" s="114"/>
      <c r="AU460" s="113" t="s">
        <v>615</v>
      </c>
      <c r="AV460" s="113"/>
      <c r="AW460" s="113"/>
      <c r="AX460" s="22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5" customHeight="1" x14ac:dyDescent="0.15">
      <c r="A482" s="996"/>
      <c r="B482" s="253"/>
      <c r="C482" s="252"/>
      <c r="D482" s="253"/>
      <c r="E482" s="161" t="s">
        <v>582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39.7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572</v>
      </c>
      <c r="AE702" s="898"/>
      <c r="AF702" s="898"/>
      <c r="AG702" s="887" t="s">
        <v>616</v>
      </c>
      <c r="AH702" s="888"/>
      <c r="AI702" s="888"/>
      <c r="AJ702" s="888"/>
      <c r="AK702" s="888"/>
      <c r="AL702" s="888"/>
      <c r="AM702" s="888"/>
      <c r="AN702" s="888"/>
      <c r="AO702" s="888"/>
      <c r="AP702" s="888"/>
      <c r="AQ702" s="888"/>
      <c r="AR702" s="888"/>
      <c r="AS702" s="888"/>
      <c r="AT702" s="888"/>
      <c r="AU702" s="888"/>
      <c r="AV702" s="888"/>
      <c r="AW702" s="888"/>
      <c r="AX702" s="889"/>
    </row>
    <row r="703" spans="1:50" ht="69"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572</v>
      </c>
      <c r="AE703" s="156"/>
      <c r="AF703" s="156"/>
      <c r="AG703" s="666" t="s">
        <v>617</v>
      </c>
      <c r="AH703" s="667"/>
      <c r="AI703" s="667"/>
      <c r="AJ703" s="667"/>
      <c r="AK703" s="667"/>
      <c r="AL703" s="667"/>
      <c r="AM703" s="667"/>
      <c r="AN703" s="667"/>
      <c r="AO703" s="667"/>
      <c r="AP703" s="667"/>
      <c r="AQ703" s="667"/>
      <c r="AR703" s="667"/>
      <c r="AS703" s="667"/>
      <c r="AT703" s="667"/>
      <c r="AU703" s="667"/>
      <c r="AV703" s="667"/>
      <c r="AW703" s="667"/>
      <c r="AX703" s="668"/>
    </row>
    <row r="704" spans="1:50" ht="72.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29" t="s">
        <v>618</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572</v>
      </c>
      <c r="AE705" s="735"/>
      <c r="AF705" s="735"/>
      <c r="AG705" s="161" t="s">
        <v>687</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502</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673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638</v>
      </c>
      <c r="AE707" s="586"/>
      <c r="AF707" s="586"/>
      <c r="AG707" s="429"/>
      <c r="AH707" s="234"/>
      <c r="AI707" s="234"/>
      <c r="AJ707" s="234"/>
      <c r="AK707" s="234"/>
      <c r="AL707" s="234"/>
      <c r="AM707" s="234"/>
      <c r="AN707" s="234"/>
      <c r="AO707" s="234"/>
      <c r="AP707" s="234"/>
      <c r="AQ707" s="234"/>
      <c r="AR707" s="234"/>
      <c r="AS707" s="234"/>
      <c r="AT707" s="234"/>
      <c r="AU707" s="234"/>
      <c r="AV707" s="234"/>
      <c r="AW707" s="234"/>
      <c r="AX707" s="430"/>
    </row>
    <row r="708" spans="1:50" ht="5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572</v>
      </c>
      <c r="AE708" s="670"/>
      <c r="AF708" s="670"/>
      <c r="AG708" s="528" t="s">
        <v>674</v>
      </c>
      <c r="AH708" s="529"/>
      <c r="AI708" s="529"/>
      <c r="AJ708" s="529"/>
      <c r="AK708" s="529"/>
      <c r="AL708" s="529"/>
      <c r="AM708" s="529"/>
      <c r="AN708" s="529"/>
      <c r="AO708" s="529"/>
      <c r="AP708" s="529"/>
      <c r="AQ708" s="529"/>
      <c r="AR708" s="529"/>
      <c r="AS708" s="529"/>
      <c r="AT708" s="529"/>
      <c r="AU708" s="529"/>
      <c r="AV708" s="529"/>
      <c r="AW708" s="529"/>
      <c r="AX708" s="530"/>
    </row>
    <row r="709" spans="1:50" ht="43.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572</v>
      </c>
      <c r="AE709" s="156"/>
      <c r="AF709" s="156"/>
      <c r="AG709" s="666" t="s">
        <v>675</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639</v>
      </c>
      <c r="AE710" s="156"/>
      <c r="AF710" s="156"/>
      <c r="AG710" s="666" t="s">
        <v>582</v>
      </c>
      <c r="AH710" s="667"/>
      <c r="AI710" s="667"/>
      <c r="AJ710" s="667"/>
      <c r="AK710" s="667"/>
      <c r="AL710" s="667"/>
      <c r="AM710" s="667"/>
      <c r="AN710" s="667"/>
      <c r="AO710" s="667"/>
      <c r="AP710" s="667"/>
      <c r="AQ710" s="667"/>
      <c r="AR710" s="667"/>
      <c r="AS710" s="667"/>
      <c r="AT710" s="667"/>
      <c r="AU710" s="667"/>
      <c r="AV710" s="667"/>
      <c r="AW710" s="667"/>
      <c r="AX710" s="668"/>
    </row>
    <row r="711" spans="1:50" ht="55.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572</v>
      </c>
      <c r="AE711" s="156"/>
      <c r="AF711" s="156"/>
      <c r="AG711" s="666" t="s">
        <v>676</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639</v>
      </c>
      <c r="AE712" s="588"/>
      <c r="AF712" s="588"/>
      <c r="AG712" s="596" t="s">
        <v>582</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639</v>
      </c>
      <c r="AE713" s="156"/>
      <c r="AF713" s="157"/>
      <c r="AG713" s="666" t="s">
        <v>582</v>
      </c>
      <c r="AH713" s="667"/>
      <c r="AI713" s="667"/>
      <c r="AJ713" s="667"/>
      <c r="AK713" s="667"/>
      <c r="AL713" s="667"/>
      <c r="AM713" s="667"/>
      <c r="AN713" s="667"/>
      <c r="AO713" s="667"/>
      <c r="AP713" s="667"/>
      <c r="AQ713" s="667"/>
      <c r="AR713" s="667"/>
      <c r="AS713" s="667"/>
      <c r="AT713" s="667"/>
      <c r="AU713" s="667"/>
      <c r="AV713" s="667"/>
      <c r="AW713" s="667"/>
      <c r="AX713" s="668"/>
    </row>
    <row r="714" spans="1:50" ht="51.75"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572</v>
      </c>
      <c r="AE714" s="594"/>
      <c r="AF714" s="595"/>
      <c r="AG714" s="691" t="s">
        <v>619</v>
      </c>
      <c r="AH714" s="692"/>
      <c r="AI714" s="692"/>
      <c r="AJ714" s="692"/>
      <c r="AK714" s="692"/>
      <c r="AL714" s="692"/>
      <c r="AM714" s="692"/>
      <c r="AN714" s="692"/>
      <c r="AO714" s="692"/>
      <c r="AP714" s="692"/>
      <c r="AQ714" s="692"/>
      <c r="AR714" s="692"/>
      <c r="AS714" s="692"/>
      <c r="AT714" s="692"/>
      <c r="AU714" s="692"/>
      <c r="AV714" s="692"/>
      <c r="AW714" s="692"/>
      <c r="AX714" s="693"/>
    </row>
    <row r="715" spans="1:50" ht="46.5"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572</v>
      </c>
      <c r="AE715" s="670"/>
      <c r="AF715" s="779"/>
      <c r="AG715" s="528" t="s">
        <v>677</v>
      </c>
      <c r="AH715" s="529"/>
      <c r="AI715" s="529"/>
      <c r="AJ715" s="529"/>
      <c r="AK715" s="529"/>
      <c r="AL715" s="529"/>
      <c r="AM715" s="529"/>
      <c r="AN715" s="529"/>
      <c r="AO715" s="529"/>
      <c r="AP715" s="529"/>
      <c r="AQ715" s="529"/>
      <c r="AR715" s="529"/>
      <c r="AS715" s="529"/>
      <c r="AT715" s="529"/>
      <c r="AU715" s="529"/>
      <c r="AV715" s="529"/>
      <c r="AW715" s="529"/>
      <c r="AX715" s="530"/>
    </row>
    <row r="716" spans="1:50" ht="43.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572</v>
      </c>
      <c r="AE716" s="761"/>
      <c r="AF716" s="761"/>
      <c r="AG716" s="666" t="s">
        <v>620</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572</v>
      </c>
      <c r="AE717" s="156"/>
      <c r="AF717" s="156"/>
      <c r="AG717" s="666" t="s">
        <v>678</v>
      </c>
      <c r="AH717" s="667"/>
      <c r="AI717" s="667"/>
      <c r="AJ717" s="667"/>
      <c r="AK717" s="667"/>
      <c r="AL717" s="667"/>
      <c r="AM717" s="667"/>
      <c r="AN717" s="667"/>
      <c r="AO717" s="667"/>
      <c r="AP717" s="667"/>
      <c r="AQ717" s="667"/>
      <c r="AR717" s="667"/>
      <c r="AS717" s="667"/>
      <c r="AT717" s="667"/>
      <c r="AU717" s="667"/>
      <c r="AV717" s="667"/>
      <c r="AW717" s="667"/>
      <c r="AX717" s="668"/>
    </row>
    <row r="718" spans="1:50" ht="44.25"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572</v>
      </c>
      <c r="AE718" s="156"/>
      <c r="AF718" s="156"/>
      <c r="AG718" s="164" t="s">
        <v>679</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639</v>
      </c>
      <c r="AE719" s="670"/>
      <c r="AF719" s="670"/>
      <c r="AG719" s="161" t="s">
        <v>562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3" t="s">
        <v>48</v>
      </c>
      <c r="B726" s="624"/>
      <c r="C726" s="444" t="s">
        <v>53</v>
      </c>
      <c r="D726" s="583"/>
      <c r="E726" s="583"/>
      <c r="F726" s="584"/>
      <c r="G726" s="799" t="s">
        <v>688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689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117.75" customHeight="1" thickBot="1" x14ac:dyDescent="0.2">
      <c r="A735" s="613" t="s">
        <v>621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545</v>
      </c>
      <c r="B737" s="125"/>
      <c r="C737" s="125"/>
      <c r="D737" s="126"/>
      <c r="E737" s="123" t="s">
        <v>622</v>
      </c>
      <c r="F737" s="123"/>
      <c r="G737" s="123"/>
      <c r="H737" s="123"/>
      <c r="I737" s="123"/>
      <c r="J737" s="123"/>
      <c r="K737" s="123"/>
      <c r="L737" s="123"/>
      <c r="M737" s="123"/>
      <c r="N737" s="102" t="s">
        <v>538</v>
      </c>
      <c r="O737" s="102"/>
      <c r="P737" s="102"/>
      <c r="Q737" s="102"/>
      <c r="R737" s="123" t="s">
        <v>623</v>
      </c>
      <c r="S737" s="123"/>
      <c r="T737" s="123"/>
      <c r="U737" s="123"/>
      <c r="V737" s="123"/>
      <c r="W737" s="123"/>
      <c r="X737" s="123"/>
      <c r="Y737" s="123"/>
      <c r="Z737" s="123"/>
      <c r="AA737" s="102" t="s">
        <v>537</v>
      </c>
      <c r="AB737" s="102"/>
      <c r="AC737" s="102"/>
      <c r="AD737" s="102"/>
      <c r="AE737" s="123" t="s">
        <v>624</v>
      </c>
      <c r="AF737" s="123"/>
      <c r="AG737" s="123"/>
      <c r="AH737" s="123"/>
      <c r="AI737" s="123"/>
      <c r="AJ737" s="123"/>
      <c r="AK737" s="123"/>
      <c r="AL737" s="123"/>
      <c r="AM737" s="123"/>
      <c r="AN737" s="102" t="s">
        <v>536</v>
      </c>
      <c r="AO737" s="102"/>
      <c r="AP737" s="102"/>
      <c r="AQ737" s="102"/>
      <c r="AR737" s="103" t="s">
        <v>625</v>
      </c>
      <c r="AS737" s="104"/>
      <c r="AT737" s="104"/>
      <c r="AU737" s="104"/>
      <c r="AV737" s="104"/>
      <c r="AW737" s="104"/>
      <c r="AX737" s="105"/>
      <c r="AY737" s="89"/>
      <c r="AZ737" s="89"/>
    </row>
    <row r="738" spans="1:52" ht="24.75" customHeight="1" x14ac:dyDescent="0.15">
      <c r="A738" s="124" t="s">
        <v>535</v>
      </c>
      <c r="B738" s="125"/>
      <c r="C738" s="125"/>
      <c r="D738" s="126"/>
      <c r="E738" s="123" t="s">
        <v>626</v>
      </c>
      <c r="F738" s="123"/>
      <c r="G738" s="123"/>
      <c r="H738" s="123"/>
      <c r="I738" s="123"/>
      <c r="J738" s="123"/>
      <c r="K738" s="123"/>
      <c r="L738" s="123"/>
      <c r="M738" s="123"/>
      <c r="N738" s="102" t="s">
        <v>534</v>
      </c>
      <c r="O738" s="102"/>
      <c r="P738" s="102"/>
      <c r="Q738" s="102"/>
      <c r="R738" s="123" t="s">
        <v>627</v>
      </c>
      <c r="S738" s="123"/>
      <c r="T738" s="123"/>
      <c r="U738" s="123"/>
      <c r="V738" s="123"/>
      <c r="W738" s="123"/>
      <c r="X738" s="123"/>
      <c r="Y738" s="123"/>
      <c r="Z738" s="123"/>
      <c r="AA738" s="102" t="s">
        <v>533</v>
      </c>
      <c r="AB738" s="102"/>
      <c r="AC738" s="102"/>
      <c r="AD738" s="102"/>
      <c r="AE738" s="123" t="s">
        <v>628</v>
      </c>
      <c r="AF738" s="123"/>
      <c r="AG738" s="123"/>
      <c r="AH738" s="123"/>
      <c r="AI738" s="123"/>
      <c r="AJ738" s="123"/>
      <c r="AK738" s="123"/>
      <c r="AL738" s="123"/>
      <c r="AM738" s="123"/>
      <c r="AN738" s="102" t="s">
        <v>529</v>
      </c>
      <c r="AO738" s="102"/>
      <c r="AP738" s="102"/>
      <c r="AQ738" s="102"/>
      <c r="AR738" s="103">
        <v>299</v>
      </c>
      <c r="AS738" s="104"/>
      <c r="AT738" s="104"/>
      <c r="AU738" s="104"/>
      <c r="AV738" s="104"/>
      <c r="AW738" s="104"/>
      <c r="AX738" s="105"/>
    </row>
    <row r="739" spans="1:52" ht="24.75" customHeight="1" thickBot="1" x14ac:dyDescent="0.2">
      <c r="A739" s="127" t="s">
        <v>525</v>
      </c>
      <c r="B739" s="128"/>
      <c r="C739" s="128"/>
      <c r="D739" s="129"/>
      <c r="E739" s="130" t="s">
        <v>629</v>
      </c>
      <c r="F739" s="118"/>
      <c r="G739" s="118"/>
      <c r="H739" s="93" t="str">
        <f>IF(E739="", "", "(")</f>
        <v>(</v>
      </c>
      <c r="I739" s="118"/>
      <c r="J739" s="118"/>
      <c r="K739" s="93" t="str">
        <f>IF(OR(I739="　", I739=""), "", "-")</f>
        <v/>
      </c>
      <c r="L739" s="119">
        <v>296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101"/>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507</v>
      </c>
      <c r="B779" s="763"/>
      <c r="C779" s="763"/>
      <c r="D779" s="763"/>
      <c r="E779" s="763"/>
      <c r="F779" s="764"/>
      <c r="G779" s="440" t="s">
        <v>640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8"/>
      <c r="B781" s="765"/>
      <c r="C781" s="765"/>
      <c r="D781" s="765"/>
      <c r="E781" s="765"/>
      <c r="F781" s="766"/>
      <c r="G781" s="450" t="s">
        <v>646</v>
      </c>
      <c r="H781" s="451"/>
      <c r="I781" s="451"/>
      <c r="J781" s="451"/>
      <c r="K781" s="452"/>
      <c r="L781" s="453" t="s">
        <v>647</v>
      </c>
      <c r="M781" s="454"/>
      <c r="N781" s="454"/>
      <c r="O781" s="454"/>
      <c r="P781" s="454"/>
      <c r="Q781" s="454"/>
      <c r="R781" s="454"/>
      <c r="S781" s="454"/>
      <c r="T781" s="454"/>
      <c r="U781" s="454"/>
      <c r="V781" s="454"/>
      <c r="W781" s="454"/>
      <c r="X781" s="455"/>
      <c r="Y781" s="456">
        <v>54.5</v>
      </c>
      <c r="Z781" s="457"/>
      <c r="AA781" s="457"/>
      <c r="AB781" s="559"/>
      <c r="AC781" s="450" t="s">
        <v>648</v>
      </c>
      <c r="AD781" s="451"/>
      <c r="AE781" s="451"/>
      <c r="AF781" s="451"/>
      <c r="AG781" s="452"/>
      <c r="AH781" s="453" t="s">
        <v>660</v>
      </c>
      <c r="AI781" s="454"/>
      <c r="AJ781" s="454"/>
      <c r="AK781" s="454"/>
      <c r="AL781" s="454"/>
      <c r="AM781" s="454"/>
      <c r="AN781" s="454"/>
      <c r="AO781" s="454"/>
      <c r="AP781" s="454"/>
      <c r="AQ781" s="454"/>
      <c r="AR781" s="454"/>
      <c r="AS781" s="454"/>
      <c r="AT781" s="455"/>
      <c r="AU781" s="456">
        <v>31.1</v>
      </c>
      <c r="AV781" s="457"/>
      <c r="AW781" s="457"/>
      <c r="AX781" s="458"/>
    </row>
    <row r="782" spans="1:50" ht="24.75" customHeight="1" x14ac:dyDescent="0.15">
      <c r="A782" s="558"/>
      <c r="B782" s="765"/>
      <c r="C782" s="765"/>
      <c r="D782" s="765"/>
      <c r="E782" s="765"/>
      <c r="F782" s="766"/>
      <c r="G782" s="349" t="s">
        <v>648</v>
      </c>
      <c r="H782" s="350"/>
      <c r="I782" s="350"/>
      <c r="J782" s="350"/>
      <c r="K782" s="351"/>
      <c r="L782" s="402" t="s">
        <v>649</v>
      </c>
      <c r="M782" s="403"/>
      <c r="N782" s="403"/>
      <c r="O782" s="403"/>
      <c r="P782" s="403"/>
      <c r="Q782" s="403"/>
      <c r="R782" s="403"/>
      <c r="S782" s="403"/>
      <c r="T782" s="403"/>
      <c r="U782" s="403"/>
      <c r="V782" s="403"/>
      <c r="W782" s="403"/>
      <c r="X782" s="404"/>
      <c r="Y782" s="399">
        <v>41.8</v>
      </c>
      <c r="Z782" s="400"/>
      <c r="AA782" s="400"/>
      <c r="AB782" s="406"/>
      <c r="AC782" s="349" t="s">
        <v>646</v>
      </c>
      <c r="AD782" s="350"/>
      <c r="AE782" s="350"/>
      <c r="AF782" s="350"/>
      <c r="AG782" s="351"/>
      <c r="AH782" s="402" t="s">
        <v>661</v>
      </c>
      <c r="AI782" s="403"/>
      <c r="AJ782" s="403"/>
      <c r="AK782" s="403"/>
      <c r="AL782" s="403"/>
      <c r="AM782" s="403"/>
      <c r="AN782" s="403"/>
      <c r="AO782" s="403"/>
      <c r="AP782" s="403"/>
      <c r="AQ782" s="403"/>
      <c r="AR782" s="403"/>
      <c r="AS782" s="403"/>
      <c r="AT782" s="404"/>
      <c r="AU782" s="399">
        <v>30.8</v>
      </c>
      <c r="AV782" s="400"/>
      <c r="AW782" s="400"/>
      <c r="AX782" s="401"/>
    </row>
    <row r="783" spans="1:50" ht="24.75" customHeight="1" x14ac:dyDescent="0.15">
      <c r="A783" s="558"/>
      <c r="B783" s="765"/>
      <c r="C783" s="765"/>
      <c r="D783" s="765"/>
      <c r="E783" s="765"/>
      <c r="F783" s="766"/>
      <c r="G783" s="349" t="s">
        <v>650</v>
      </c>
      <c r="H783" s="350"/>
      <c r="I783" s="350"/>
      <c r="J783" s="350"/>
      <c r="K783" s="351"/>
      <c r="L783" s="402" t="s">
        <v>651</v>
      </c>
      <c r="M783" s="403"/>
      <c r="N783" s="403"/>
      <c r="O783" s="403"/>
      <c r="P783" s="403"/>
      <c r="Q783" s="403"/>
      <c r="R783" s="403"/>
      <c r="S783" s="403"/>
      <c r="T783" s="403"/>
      <c r="U783" s="403"/>
      <c r="V783" s="403"/>
      <c r="W783" s="403"/>
      <c r="X783" s="404"/>
      <c r="Y783" s="399">
        <v>20.8</v>
      </c>
      <c r="Z783" s="400"/>
      <c r="AA783" s="400"/>
      <c r="AB783" s="406"/>
      <c r="AC783" s="349" t="s">
        <v>652</v>
      </c>
      <c r="AD783" s="350"/>
      <c r="AE783" s="350"/>
      <c r="AF783" s="350"/>
      <c r="AG783" s="351"/>
      <c r="AH783" s="402" t="s">
        <v>662</v>
      </c>
      <c r="AI783" s="403"/>
      <c r="AJ783" s="403"/>
      <c r="AK783" s="403"/>
      <c r="AL783" s="403"/>
      <c r="AM783" s="403"/>
      <c r="AN783" s="403"/>
      <c r="AO783" s="403"/>
      <c r="AP783" s="403"/>
      <c r="AQ783" s="403"/>
      <c r="AR783" s="403"/>
      <c r="AS783" s="403"/>
      <c r="AT783" s="404"/>
      <c r="AU783" s="399">
        <v>8.4</v>
      </c>
      <c r="AV783" s="400"/>
      <c r="AW783" s="400"/>
      <c r="AX783" s="401"/>
    </row>
    <row r="784" spans="1:50" ht="24.75" customHeight="1" x14ac:dyDescent="0.15">
      <c r="A784" s="558"/>
      <c r="B784" s="765"/>
      <c r="C784" s="765"/>
      <c r="D784" s="765"/>
      <c r="E784" s="765"/>
      <c r="F784" s="766"/>
      <c r="G784" s="349" t="s">
        <v>652</v>
      </c>
      <c r="H784" s="350"/>
      <c r="I784" s="350"/>
      <c r="J784" s="350"/>
      <c r="K784" s="351"/>
      <c r="L784" s="402" t="s">
        <v>653</v>
      </c>
      <c r="M784" s="403"/>
      <c r="N784" s="403"/>
      <c r="O784" s="403"/>
      <c r="P784" s="403"/>
      <c r="Q784" s="403"/>
      <c r="R784" s="403"/>
      <c r="S784" s="403"/>
      <c r="T784" s="403"/>
      <c r="U784" s="403"/>
      <c r="V784" s="403"/>
      <c r="W784" s="403"/>
      <c r="X784" s="404"/>
      <c r="Y784" s="399">
        <v>11.4</v>
      </c>
      <c r="Z784" s="400"/>
      <c r="AA784" s="400"/>
      <c r="AB784" s="406"/>
      <c r="AC784" s="349" t="s">
        <v>663</v>
      </c>
      <c r="AD784" s="350"/>
      <c r="AE784" s="350"/>
      <c r="AF784" s="350"/>
      <c r="AG784" s="351"/>
      <c r="AH784" s="402" t="s">
        <v>664</v>
      </c>
      <c r="AI784" s="403"/>
      <c r="AJ784" s="403"/>
      <c r="AK784" s="403"/>
      <c r="AL784" s="403"/>
      <c r="AM784" s="403"/>
      <c r="AN784" s="403"/>
      <c r="AO784" s="403"/>
      <c r="AP784" s="403"/>
      <c r="AQ784" s="403"/>
      <c r="AR784" s="403"/>
      <c r="AS784" s="403"/>
      <c r="AT784" s="404"/>
      <c r="AU784" s="399">
        <v>5.7</v>
      </c>
      <c r="AV784" s="400"/>
      <c r="AW784" s="400"/>
      <c r="AX784" s="401"/>
    </row>
    <row r="785" spans="1:50" ht="24.75" customHeight="1" x14ac:dyDescent="0.15">
      <c r="A785" s="558"/>
      <c r="B785" s="765"/>
      <c r="C785" s="765"/>
      <c r="D785" s="765"/>
      <c r="E785" s="765"/>
      <c r="F785" s="766"/>
      <c r="G785" s="349" t="s">
        <v>654</v>
      </c>
      <c r="H785" s="350"/>
      <c r="I785" s="350"/>
      <c r="J785" s="350"/>
      <c r="K785" s="351"/>
      <c r="L785" s="402" t="s">
        <v>655</v>
      </c>
      <c r="M785" s="403"/>
      <c r="N785" s="403"/>
      <c r="O785" s="403"/>
      <c r="P785" s="403"/>
      <c r="Q785" s="403"/>
      <c r="R785" s="403"/>
      <c r="S785" s="403"/>
      <c r="T785" s="403"/>
      <c r="U785" s="403"/>
      <c r="V785" s="403"/>
      <c r="W785" s="403"/>
      <c r="X785" s="404"/>
      <c r="Y785" s="399">
        <v>11.1</v>
      </c>
      <c r="Z785" s="400"/>
      <c r="AA785" s="400"/>
      <c r="AB785" s="406"/>
      <c r="AC785" s="349" t="s">
        <v>665</v>
      </c>
      <c r="AD785" s="350"/>
      <c r="AE785" s="350"/>
      <c r="AF785" s="350"/>
      <c r="AG785" s="351"/>
      <c r="AH785" s="402" t="s">
        <v>666</v>
      </c>
      <c r="AI785" s="403"/>
      <c r="AJ785" s="403"/>
      <c r="AK785" s="403"/>
      <c r="AL785" s="403"/>
      <c r="AM785" s="403"/>
      <c r="AN785" s="403"/>
      <c r="AO785" s="403"/>
      <c r="AP785" s="403"/>
      <c r="AQ785" s="403"/>
      <c r="AR785" s="403"/>
      <c r="AS785" s="403"/>
      <c r="AT785" s="404"/>
      <c r="AU785" s="399">
        <v>2.4</v>
      </c>
      <c r="AV785" s="400"/>
      <c r="AW785" s="400"/>
      <c r="AX785" s="401"/>
    </row>
    <row r="786" spans="1:50" ht="24.75" customHeight="1" x14ac:dyDescent="0.15">
      <c r="A786" s="558"/>
      <c r="B786" s="765"/>
      <c r="C786" s="765"/>
      <c r="D786" s="765"/>
      <c r="E786" s="765"/>
      <c r="F786" s="766"/>
      <c r="G786" s="349" t="s">
        <v>656</v>
      </c>
      <c r="H786" s="350"/>
      <c r="I786" s="350"/>
      <c r="J786" s="350"/>
      <c r="K786" s="351"/>
      <c r="L786" s="402" t="s">
        <v>657</v>
      </c>
      <c r="M786" s="403"/>
      <c r="N786" s="403"/>
      <c r="O786" s="403"/>
      <c r="P786" s="403"/>
      <c r="Q786" s="403"/>
      <c r="R786" s="403"/>
      <c r="S786" s="403"/>
      <c r="T786" s="403"/>
      <c r="U786" s="403"/>
      <c r="V786" s="403"/>
      <c r="W786" s="403"/>
      <c r="X786" s="404"/>
      <c r="Y786" s="399">
        <v>1.7</v>
      </c>
      <c r="Z786" s="400"/>
      <c r="AA786" s="400"/>
      <c r="AB786" s="406"/>
      <c r="AC786" s="349" t="s">
        <v>667</v>
      </c>
      <c r="AD786" s="350"/>
      <c r="AE786" s="350"/>
      <c r="AF786" s="350"/>
      <c r="AG786" s="351"/>
      <c r="AH786" s="402" t="s">
        <v>668</v>
      </c>
      <c r="AI786" s="403"/>
      <c r="AJ786" s="403"/>
      <c r="AK786" s="403"/>
      <c r="AL786" s="403"/>
      <c r="AM786" s="403"/>
      <c r="AN786" s="403"/>
      <c r="AO786" s="403"/>
      <c r="AP786" s="403"/>
      <c r="AQ786" s="403"/>
      <c r="AR786" s="403"/>
      <c r="AS786" s="403"/>
      <c r="AT786" s="404"/>
      <c r="AU786" s="399">
        <v>0.8</v>
      </c>
      <c r="AV786" s="400"/>
      <c r="AW786" s="400"/>
      <c r="AX786" s="401"/>
    </row>
    <row r="787" spans="1:50" ht="24.75" customHeight="1" x14ac:dyDescent="0.15">
      <c r="A787" s="558"/>
      <c r="B787" s="765"/>
      <c r="C787" s="765"/>
      <c r="D787" s="765"/>
      <c r="E787" s="765"/>
      <c r="F787" s="766"/>
      <c r="G787" s="349" t="s">
        <v>658</v>
      </c>
      <c r="H787" s="350"/>
      <c r="I787" s="350"/>
      <c r="J787" s="350"/>
      <c r="K787" s="351"/>
      <c r="L787" s="402" t="s">
        <v>659</v>
      </c>
      <c r="M787" s="403"/>
      <c r="N787" s="403"/>
      <c r="O787" s="403"/>
      <c r="P787" s="403"/>
      <c r="Q787" s="403"/>
      <c r="R787" s="403"/>
      <c r="S787" s="403"/>
      <c r="T787" s="403"/>
      <c r="U787" s="403"/>
      <c r="V787" s="403"/>
      <c r="W787" s="403"/>
      <c r="X787" s="404"/>
      <c r="Y787" s="399">
        <v>1.3</v>
      </c>
      <c r="Z787" s="400"/>
      <c r="AA787" s="400"/>
      <c r="AB787" s="406"/>
      <c r="AC787" s="349" t="s">
        <v>669</v>
      </c>
      <c r="AD787" s="350"/>
      <c r="AE787" s="350"/>
      <c r="AF787" s="350"/>
      <c r="AG787" s="351"/>
      <c r="AH787" s="402" t="s">
        <v>670</v>
      </c>
      <c r="AI787" s="403"/>
      <c r="AJ787" s="403"/>
      <c r="AK787" s="403"/>
      <c r="AL787" s="403"/>
      <c r="AM787" s="403"/>
      <c r="AN787" s="403"/>
      <c r="AO787" s="403"/>
      <c r="AP787" s="403"/>
      <c r="AQ787" s="403"/>
      <c r="AR787" s="403"/>
      <c r="AS787" s="403"/>
      <c r="AT787" s="404"/>
      <c r="AU787" s="399">
        <v>0.7</v>
      </c>
      <c r="AV787" s="400"/>
      <c r="AW787" s="400"/>
      <c r="AX787" s="401"/>
    </row>
    <row r="788" spans="1:50" ht="24.75" customHeight="1" x14ac:dyDescent="0.15">
      <c r="A788" s="558"/>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t="s">
        <v>671</v>
      </c>
      <c r="AD788" s="350"/>
      <c r="AE788" s="350"/>
      <c r="AF788" s="350"/>
      <c r="AG788" s="351"/>
      <c r="AH788" s="402" t="s">
        <v>672</v>
      </c>
      <c r="AI788" s="403"/>
      <c r="AJ788" s="403"/>
      <c r="AK788" s="403"/>
      <c r="AL788" s="403"/>
      <c r="AM788" s="403"/>
      <c r="AN788" s="403"/>
      <c r="AO788" s="403"/>
      <c r="AP788" s="403"/>
      <c r="AQ788" s="403"/>
      <c r="AR788" s="403"/>
      <c r="AS788" s="403"/>
      <c r="AT788" s="404"/>
      <c r="AU788" s="399">
        <v>0.1</v>
      </c>
      <c r="AV788" s="400"/>
      <c r="AW788" s="400"/>
      <c r="AX788" s="401"/>
    </row>
    <row r="789" spans="1:50" ht="24.75" hidden="1" customHeight="1" x14ac:dyDescent="0.15">
      <c r="A789" s="558"/>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8"/>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142.6</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80.000000000000014</v>
      </c>
      <c r="AV791" s="416"/>
      <c r="AW791" s="416"/>
      <c r="AX791" s="418"/>
    </row>
    <row r="792" spans="1:50" ht="24.75" hidden="1" customHeight="1" x14ac:dyDescent="0.15">
      <c r="A792" s="558"/>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8"/>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8"/>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8"/>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8"/>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8"/>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8"/>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8"/>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8"/>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8"/>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8"/>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8"/>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8"/>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8"/>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8"/>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8"/>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8"/>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8"/>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8"/>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8"/>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8"/>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8"/>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8"/>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8"/>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8"/>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8"/>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8"/>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8"/>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8"/>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8"/>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8"/>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8"/>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8"/>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468</v>
      </c>
      <c r="AM831" s="958"/>
      <c r="AN831" s="958"/>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488</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642</v>
      </c>
      <c r="D837" s="419"/>
      <c r="E837" s="419"/>
      <c r="F837" s="419"/>
      <c r="G837" s="419"/>
      <c r="H837" s="419"/>
      <c r="I837" s="419"/>
      <c r="J837" s="420">
        <v>8020001086566</v>
      </c>
      <c r="K837" s="421"/>
      <c r="L837" s="421"/>
      <c r="M837" s="421"/>
      <c r="N837" s="421"/>
      <c r="O837" s="421"/>
      <c r="P837" s="426" t="s">
        <v>643</v>
      </c>
      <c r="Q837" s="318"/>
      <c r="R837" s="318"/>
      <c r="S837" s="318"/>
      <c r="T837" s="318"/>
      <c r="U837" s="318"/>
      <c r="V837" s="318"/>
      <c r="W837" s="318"/>
      <c r="X837" s="318"/>
      <c r="Y837" s="319">
        <v>142.6</v>
      </c>
      <c r="Z837" s="320"/>
      <c r="AA837" s="320"/>
      <c r="AB837" s="321"/>
      <c r="AC837" s="329" t="s">
        <v>494</v>
      </c>
      <c r="AD837" s="424"/>
      <c r="AE837" s="424"/>
      <c r="AF837" s="424"/>
      <c r="AG837" s="424"/>
      <c r="AH837" s="422">
        <v>1</v>
      </c>
      <c r="AI837" s="423"/>
      <c r="AJ837" s="423"/>
      <c r="AK837" s="423"/>
      <c r="AL837" s="326">
        <v>94.3</v>
      </c>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488</v>
      </c>
      <c r="AI869" s="347"/>
      <c r="AJ869" s="347"/>
      <c r="AK869" s="347"/>
      <c r="AL869" s="347" t="s">
        <v>21</v>
      </c>
      <c r="AM869" s="347"/>
      <c r="AN869" s="347"/>
      <c r="AO869" s="427"/>
      <c r="AP869" s="428" t="s">
        <v>420</v>
      </c>
      <c r="AQ869" s="428"/>
      <c r="AR869" s="428"/>
      <c r="AS869" s="428"/>
      <c r="AT869" s="428"/>
      <c r="AU869" s="428"/>
      <c r="AV869" s="428"/>
      <c r="AW869" s="428"/>
      <c r="AX869" s="428"/>
    </row>
    <row r="870" spans="1:50" ht="30" customHeight="1" x14ac:dyDescent="0.15">
      <c r="A870" s="405">
        <v>1</v>
      </c>
      <c r="B870" s="405">
        <v>1</v>
      </c>
      <c r="C870" s="425" t="s">
        <v>644</v>
      </c>
      <c r="D870" s="419"/>
      <c r="E870" s="419"/>
      <c r="F870" s="419"/>
      <c r="G870" s="419"/>
      <c r="H870" s="419"/>
      <c r="I870" s="419"/>
      <c r="J870" s="420">
        <v>2011401001699</v>
      </c>
      <c r="K870" s="421"/>
      <c r="L870" s="421"/>
      <c r="M870" s="421"/>
      <c r="N870" s="421"/>
      <c r="O870" s="421"/>
      <c r="P870" s="426" t="s">
        <v>645</v>
      </c>
      <c r="Q870" s="318"/>
      <c r="R870" s="318"/>
      <c r="S870" s="318"/>
      <c r="T870" s="318"/>
      <c r="U870" s="318"/>
      <c r="V870" s="318"/>
      <c r="W870" s="318"/>
      <c r="X870" s="318"/>
      <c r="Y870" s="319">
        <v>80</v>
      </c>
      <c r="Z870" s="320"/>
      <c r="AA870" s="320"/>
      <c r="AB870" s="321"/>
      <c r="AC870" s="329" t="s">
        <v>494</v>
      </c>
      <c r="AD870" s="424"/>
      <c r="AE870" s="424"/>
      <c r="AF870" s="424"/>
      <c r="AG870" s="424"/>
      <c r="AH870" s="422">
        <v>1</v>
      </c>
      <c r="AI870" s="423"/>
      <c r="AJ870" s="423"/>
      <c r="AK870" s="423"/>
      <c r="AL870" s="326">
        <v>99.1</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488</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488</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488</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488</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488</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488</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453</v>
      </c>
      <c r="AQ1101" s="428"/>
      <c r="AR1101" s="428"/>
      <c r="AS1101" s="428"/>
      <c r="AT1101" s="428"/>
      <c r="AU1101" s="428"/>
      <c r="AV1101" s="428"/>
      <c r="AW1101" s="428"/>
      <c r="AX1101" s="428"/>
    </row>
    <row r="1102" spans="1:50" ht="30" customHeight="1" x14ac:dyDescent="0.15">
      <c r="A1102" s="405">
        <v>1</v>
      </c>
      <c r="B1102" s="405">
        <v>1</v>
      </c>
      <c r="C1102" s="895"/>
      <c r="D1102" s="895"/>
      <c r="E1102" s="262" t="s">
        <v>568</v>
      </c>
      <c r="F1102" s="894"/>
      <c r="G1102" s="894"/>
      <c r="H1102" s="894"/>
      <c r="I1102" s="894"/>
      <c r="J1102" s="420" t="s">
        <v>569</v>
      </c>
      <c r="K1102" s="421"/>
      <c r="L1102" s="421"/>
      <c r="M1102" s="421"/>
      <c r="N1102" s="421"/>
      <c r="O1102" s="421"/>
      <c r="P1102" s="426"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50" max="49" man="1"/>
    <brk id="699" max="49" man="1"/>
    <brk id="727"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t="s">
        <v>572</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552</v>
      </c>
      <c r="AF2" s="998"/>
      <c r="AG2" s="998"/>
      <c r="AH2" s="998"/>
      <c r="AI2" s="998" t="s">
        <v>549</v>
      </c>
      <c r="AJ2" s="998"/>
      <c r="AK2" s="998"/>
      <c r="AL2" s="998"/>
      <c r="AM2" s="998" t="s">
        <v>523</v>
      </c>
      <c r="AN2" s="998"/>
      <c r="AO2" s="998"/>
      <c r="AP2" s="460"/>
      <c r="AQ2" s="177" t="s">
        <v>354</v>
      </c>
      <c r="AR2" s="170"/>
      <c r="AS2" s="170"/>
      <c r="AT2" s="171"/>
      <c r="AU2" s="374" t="s">
        <v>253</v>
      </c>
      <c r="AV2" s="374"/>
      <c r="AW2" s="374"/>
      <c r="AX2" s="375"/>
    </row>
    <row r="3" spans="1:50" ht="18.75" customHeight="1" x14ac:dyDescent="0.15">
      <c r="A3" s="514"/>
      <c r="B3" s="515"/>
      <c r="C3" s="515"/>
      <c r="D3" s="515"/>
      <c r="E3" s="515"/>
      <c r="F3" s="516"/>
      <c r="G3" s="569"/>
      <c r="H3" s="380"/>
      <c r="I3" s="380"/>
      <c r="J3" s="380"/>
      <c r="K3" s="380"/>
      <c r="L3" s="380"/>
      <c r="M3" s="380"/>
      <c r="N3" s="380"/>
      <c r="O3" s="570"/>
      <c r="P3" s="582"/>
      <c r="Q3" s="380"/>
      <c r="R3" s="380"/>
      <c r="S3" s="380"/>
      <c r="T3" s="380"/>
      <c r="U3" s="380"/>
      <c r="V3" s="380"/>
      <c r="W3" s="380"/>
      <c r="X3" s="570"/>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7"/>
      <c r="B4" s="515"/>
      <c r="C4" s="515"/>
      <c r="D4" s="515"/>
      <c r="E4" s="515"/>
      <c r="F4" s="516"/>
      <c r="G4" s="542"/>
      <c r="H4" s="1016"/>
      <c r="I4" s="1016"/>
      <c r="J4" s="1016"/>
      <c r="K4" s="1016"/>
      <c r="L4" s="1016"/>
      <c r="M4" s="1016"/>
      <c r="N4" s="1016"/>
      <c r="O4" s="1017"/>
      <c r="P4" s="162"/>
      <c r="Q4" s="1024"/>
      <c r="R4" s="1024"/>
      <c r="S4" s="1024"/>
      <c r="T4" s="1024"/>
      <c r="U4" s="1024"/>
      <c r="V4" s="1024"/>
      <c r="W4" s="1024"/>
      <c r="X4" s="1025"/>
      <c r="Y4" s="1002" t="s">
        <v>12</v>
      </c>
      <c r="Z4" s="1003"/>
      <c r="AA4" s="1004"/>
      <c r="AB4" s="553"/>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4" t="s">
        <v>54</v>
      </c>
      <c r="Z5" s="999"/>
      <c r="AA5" s="1000"/>
      <c r="AB5" s="524"/>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553</v>
      </c>
      <c r="AF9" s="998"/>
      <c r="AG9" s="998"/>
      <c r="AH9" s="998"/>
      <c r="AI9" s="998" t="s">
        <v>549</v>
      </c>
      <c r="AJ9" s="998"/>
      <c r="AK9" s="998"/>
      <c r="AL9" s="998"/>
      <c r="AM9" s="998" t="s">
        <v>523</v>
      </c>
      <c r="AN9" s="998"/>
      <c r="AO9" s="998"/>
      <c r="AP9" s="460"/>
      <c r="AQ9" s="177" t="s">
        <v>354</v>
      </c>
      <c r="AR9" s="170"/>
      <c r="AS9" s="170"/>
      <c r="AT9" s="171"/>
      <c r="AU9" s="374" t="s">
        <v>253</v>
      </c>
      <c r="AV9" s="374"/>
      <c r="AW9" s="374"/>
      <c r="AX9" s="375"/>
    </row>
    <row r="10" spans="1:50" ht="18.75" customHeight="1" x14ac:dyDescent="0.15">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7"/>
      <c r="B11" s="515"/>
      <c r="C11" s="515"/>
      <c r="D11" s="515"/>
      <c r="E11" s="515"/>
      <c r="F11" s="516"/>
      <c r="G11" s="542"/>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3"/>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4"/>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552</v>
      </c>
      <c r="AF16" s="998"/>
      <c r="AG16" s="998"/>
      <c r="AH16" s="998"/>
      <c r="AI16" s="998" t="s">
        <v>550</v>
      </c>
      <c r="AJ16" s="998"/>
      <c r="AK16" s="998"/>
      <c r="AL16" s="998"/>
      <c r="AM16" s="998" t="s">
        <v>523</v>
      </c>
      <c r="AN16" s="998"/>
      <c r="AO16" s="998"/>
      <c r="AP16" s="460"/>
      <c r="AQ16" s="177" t="s">
        <v>354</v>
      </c>
      <c r="AR16" s="170"/>
      <c r="AS16" s="170"/>
      <c r="AT16" s="171"/>
      <c r="AU16" s="374" t="s">
        <v>253</v>
      </c>
      <c r="AV16" s="374"/>
      <c r="AW16" s="374"/>
      <c r="AX16" s="375"/>
    </row>
    <row r="17" spans="1:50" ht="18.75" customHeight="1" x14ac:dyDescent="0.15">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7"/>
      <c r="B18" s="515"/>
      <c r="C18" s="515"/>
      <c r="D18" s="515"/>
      <c r="E18" s="515"/>
      <c r="F18" s="516"/>
      <c r="G18" s="542"/>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3"/>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4"/>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554</v>
      </c>
      <c r="AF23" s="998"/>
      <c r="AG23" s="998"/>
      <c r="AH23" s="998"/>
      <c r="AI23" s="998" t="s">
        <v>549</v>
      </c>
      <c r="AJ23" s="998"/>
      <c r="AK23" s="998"/>
      <c r="AL23" s="998"/>
      <c r="AM23" s="998" t="s">
        <v>523</v>
      </c>
      <c r="AN23" s="998"/>
      <c r="AO23" s="998"/>
      <c r="AP23" s="460"/>
      <c r="AQ23" s="177" t="s">
        <v>354</v>
      </c>
      <c r="AR23" s="170"/>
      <c r="AS23" s="170"/>
      <c r="AT23" s="171"/>
      <c r="AU23" s="374" t="s">
        <v>253</v>
      </c>
      <c r="AV23" s="374"/>
      <c r="AW23" s="374"/>
      <c r="AX23" s="375"/>
    </row>
    <row r="24" spans="1:50" ht="18.75" customHeight="1" x14ac:dyDescent="0.15">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7"/>
      <c r="B25" s="515"/>
      <c r="C25" s="515"/>
      <c r="D25" s="515"/>
      <c r="E25" s="515"/>
      <c r="F25" s="516"/>
      <c r="G25" s="542"/>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3"/>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4"/>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552</v>
      </c>
      <c r="AF30" s="998"/>
      <c r="AG30" s="998"/>
      <c r="AH30" s="998"/>
      <c r="AI30" s="998" t="s">
        <v>549</v>
      </c>
      <c r="AJ30" s="998"/>
      <c r="AK30" s="998"/>
      <c r="AL30" s="998"/>
      <c r="AM30" s="998" t="s">
        <v>547</v>
      </c>
      <c r="AN30" s="998"/>
      <c r="AO30" s="998"/>
      <c r="AP30" s="460"/>
      <c r="AQ30" s="177" t="s">
        <v>354</v>
      </c>
      <c r="AR30" s="170"/>
      <c r="AS30" s="170"/>
      <c r="AT30" s="171"/>
      <c r="AU30" s="374" t="s">
        <v>253</v>
      </c>
      <c r="AV30" s="374"/>
      <c r="AW30" s="374"/>
      <c r="AX30" s="375"/>
    </row>
    <row r="31" spans="1:50" ht="18.75" customHeight="1" x14ac:dyDescent="0.15">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7"/>
      <c r="B32" s="515"/>
      <c r="C32" s="515"/>
      <c r="D32" s="515"/>
      <c r="E32" s="515"/>
      <c r="F32" s="516"/>
      <c r="G32" s="542"/>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3"/>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4"/>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554</v>
      </c>
      <c r="AF37" s="998"/>
      <c r="AG37" s="998"/>
      <c r="AH37" s="998"/>
      <c r="AI37" s="998" t="s">
        <v>551</v>
      </c>
      <c r="AJ37" s="998"/>
      <c r="AK37" s="998"/>
      <c r="AL37" s="998"/>
      <c r="AM37" s="998" t="s">
        <v>548</v>
      </c>
      <c r="AN37" s="998"/>
      <c r="AO37" s="998"/>
      <c r="AP37" s="460"/>
      <c r="AQ37" s="177" t="s">
        <v>354</v>
      </c>
      <c r="AR37" s="170"/>
      <c r="AS37" s="170"/>
      <c r="AT37" s="171"/>
      <c r="AU37" s="374" t="s">
        <v>253</v>
      </c>
      <c r="AV37" s="374"/>
      <c r="AW37" s="374"/>
      <c r="AX37" s="375"/>
    </row>
    <row r="38" spans="1:50" ht="18.75" customHeight="1" x14ac:dyDescent="0.15">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7"/>
      <c r="B39" s="515"/>
      <c r="C39" s="515"/>
      <c r="D39" s="515"/>
      <c r="E39" s="515"/>
      <c r="F39" s="516"/>
      <c r="G39" s="542"/>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3"/>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4"/>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552</v>
      </c>
      <c r="AF44" s="998"/>
      <c r="AG44" s="998"/>
      <c r="AH44" s="998"/>
      <c r="AI44" s="998" t="s">
        <v>549</v>
      </c>
      <c r="AJ44" s="998"/>
      <c r="AK44" s="998"/>
      <c r="AL44" s="998"/>
      <c r="AM44" s="998" t="s">
        <v>523</v>
      </c>
      <c r="AN44" s="998"/>
      <c r="AO44" s="998"/>
      <c r="AP44" s="460"/>
      <c r="AQ44" s="177" t="s">
        <v>354</v>
      </c>
      <c r="AR44" s="170"/>
      <c r="AS44" s="170"/>
      <c r="AT44" s="171"/>
      <c r="AU44" s="374" t="s">
        <v>253</v>
      </c>
      <c r="AV44" s="374"/>
      <c r="AW44" s="374"/>
      <c r="AX44" s="375"/>
    </row>
    <row r="45" spans="1:50" ht="18.75" customHeight="1" x14ac:dyDescent="0.15">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7"/>
      <c r="B46" s="515"/>
      <c r="C46" s="515"/>
      <c r="D46" s="515"/>
      <c r="E46" s="515"/>
      <c r="F46" s="516"/>
      <c r="G46" s="542"/>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3"/>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4"/>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60" t="s">
        <v>11</v>
      </c>
      <c r="AC51" s="1011"/>
      <c r="AD51" s="1012"/>
      <c r="AE51" s="998" t="s">
        <v>552</v>
      </c>
      <c r="AF51" s="998"/>
      <c r="AG51" s="998"/>
      <c r="AH51" s="998"/>
      <c r="AI51" s="998" t="s">
        <v>549</v>
      </c>
      <c r="AJ51" s="998"/>
      <c r="AK51" s="998"/>
      <c r="AL51" s="998"/>
      <c r="AM51" s="998" t="s">
        <v>523</v>
      </c>
      <c r="AN51" s="998"/>
      <c r="AO51" s="998"/>
      <c r="AP51" s="460"/>
      <c r="AQ51" s="177" t="s">
        <v>354</v>
      </c>
      <c r="AR51" s="170"/>
      <c r="AS51" s="170"/>
      <c r="AT51" s="171"/>
      <c r="AU51" s="374" t="s">
        <v>253</v>
      </c>
      <c r="AV51" s="374"/>
      <c r="AW51" s="374"/>
      <c r="AX51" s="375"/>
    </row>
    <row r="52" spans="1:50" ht="18.75" customHeight="1" x14ac:dyDescent="0.15">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7"/>
      <c r="B53" s="515"/>
      <c r="C53" s="515"/>
      <c r="D53" s="515"/>
      <c r="E53" s="515"/>
      <c r="F53" s="516"/>
      <c r="G53" s="542"/>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3"/>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4"/>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552</v>
      </c>
      <c r="AF58" s="998"/>
      <c r="AG58" s="998"/>
      <c r="AH58" s="998"/>
      <c r="AI58" s="998" t="s">
        <v>549</v>
      </c>
      <c r="AJ58" s="998"/>
      <c r="AK58" s="998"/>
      <c r="AL58" s="998"/>
      <c r="AM58" s="998" t="s">
        <v>523</v>
      </c>
      <c r="AN58" s="998"/>
      <c r="AO58" s="998"/>
      <c r="AP58" s="460"/>
      <c r="AQ58" s="177" t="s">
        <v>354</v>
      </c>
      <c r="AR58" s="170"/>
      <c r="AS58" s="170"/>
      <c r="AT58" s="171"/>
      <c r="AU58" s="374" t="s">
        <v>253</v>
      </c>
      <c r="AV58" s="374"/>
      <c r="AW58" s="374"/>
      <c r="AX58" s="375"/>
    </row>
    <row r="59" spans="1:50" ht="18.75" customHeight="1" x14ac:dyDescent="0.15">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7"/>
      <c r="B60" s="515"/>
      <c r="C60" s="515"/>
      <c r="D60" s="515"/>
      <c r="E60" s="515"/>
      <c r="F60" s="516"/>
      <c r="G60" s="542"/>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3"/>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4"/>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552</v>
      </c>
      <c r="AF65" s="998"/>
      <c r="AG65" s="998"/>
      <c r="AH65" s="998"/>
      <c r="AI65" s="998" t="s">
        <v>549</v>
      </c>
      <c r="AJ65" s="998"/>
      <c r="AK65" s="998"/>
      <c r="AL65" s="998"/>
      <c r="AM65" s="998" t="s">
        <v>523</v>
      </c>
      <c r="AN65" s="998"/>
      <c r="AO65" s="998"/>
      <c r="AP65" s="460"/>
      <c r="AQ65" s="177" t="s">
        <v>354</v>
      </c>
      <c r="AR65" s="170"/>
      <c r="AS65" s="170"/>
      <c r="AT65" s="171"/>
      <c r="AU65" s="374" t="s">
        <v>253</v>
      </c>
      <c r="AV65" s="374"/>
      <c r="AW65" s="374"/>
      <c r="AX65" s="375"/>
    </row>
    <row r="66" spans="1:50" ht="18.75" customHeight="1" x14ac:dyDescent="0.15">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7"/>
      <c r="B67" s="515"/>
      <c r="C67" s="515"/>
      <c r="D67" s="515"/>
      <c r="E67" s="515"/>
      <c r="F67" s="516"/>
      <c r="G67" s="542"/>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3"/>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4"/>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2019-06-12T05:57:06Z</cp:lastPrinted>
  <dcterms:created xsi:type="dcterms:W3CDTF">2012-03-13T00:50:25Z</dcterms:created>
  <dcterms:modified xsi:type="dcterms:W3CDTF">2019-07-09T00:36:52Z</dcterms:modified>
</cp:coreProperties>
</file>