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EF05681-7210-4B1A-B23D-D0355901242F}" xr6:coauthVersionLast="36" xr6:coauthVersionMax="36" xr10:uidLastSave="{00000000-0000-0000-0000-000000000000}"/>
  <bookViews>
    <workbookView xWindow="14940" yWindow="0" windowWidth="12795" windowHeight="688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<sst xmlns="http://schemas.openxmlformats.org/spreadsheetml/2006/main" count="3096" uniqueCount="699">
  <si>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</si>
  <si>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</si>
  <si>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</si>
  <si>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</si>
  <si>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</si>
  <si>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</si>
  <si>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</si>
  <si>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</si>
  <si>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</si>
  <si>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</si>
  <si>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</si>
  <si>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</si>
  <si>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</si>
  <si>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</si>
  <si>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</si>
  <si>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</si>
  <si>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</si>
  <si>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</si>
  <si>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</si>
  <si>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</si>
  <si>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</si>
  <si>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</si>
  <si>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</si>
  <si>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</si>
  <si>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</si>
  <si>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</si>
  <si>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</si>
  <si>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</si>
  <si>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</si>
  <si>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</si>
  <si>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</si>
  <si>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</si>
  <si>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</si>
  <si>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</si>
  <si>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</si>
  <si>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</si>
  <si>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</si>
  <si>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</si>
  <si>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</si>
  <si>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</si>
  <si>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</si>
  <si>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</si>
  <si>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</si>
  <si>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</si>
  <si>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</si>
  <si>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</si>
  <si>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</si>
  <si>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</si>
  <si>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</si>
  <si>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</si>
  <si>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</si>
  <si>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</si>
  <si>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</si>
  <si>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</si>
  <si>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</si>
  <si>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</si>
  <si>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</si>
  <si>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</si>
  <si>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</si>
  <si>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</si>
  <si>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</si>
  <si>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</si>
  <si>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</si>
  <si>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</si>
  <si>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</si>
  <si>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</si>
  <si>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</si>
  <si>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</si>
  <si>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</si>
  <si>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</si>
  <si>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</si>
  <si>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</si>
  <si>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</si>
  <si>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</si>
  <si>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</si>
  <si>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</si>
  <si>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</si>
  <si>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</si>
  <si>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</si>
  <si>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</si>
  <si>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</si>
  <si>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</si>
  <si>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</si>
  <si>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</si>
  <si>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</si>
  <si>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</si>
  <si>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</si>
  <si>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</si>
  <si>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</si>
  <si>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</si>
  <si>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</si>
  <si>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</si>
  <si>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</si>
  <si>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</si>
  <si>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</si>
  <si>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</si>
  <si>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</si>
  <si>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</si>
  <si>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</si>
  <si>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</si>
  <si>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</si>
  <si>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</si>
  <si>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</si>
  <si>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</si>
  <si>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</si>
  <si>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</si>
  <si>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</si>
  <si>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</si>
  <si>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</si>
  <si>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</si>
  <si>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</si>
  <si>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</si>
  <si>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</si>
  <si>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</si>
  <si>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</si>
  <si>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</si>
  <si>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</si>
  <si>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</si>
  <si>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</si>
  <si>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</si>
  <si>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</si>
  <si>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</si>
  <si>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</si>
  <si>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</si>
  <si>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</si>
  <si>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</si>
  <si>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</si>
  <si>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</si>
  <si>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</si>
  <si>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</si>
  <si>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</si>
  <si>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</si>
  <si>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</si>
  <si>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</si>
  <si>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</si>
  <si>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</si>
  <si>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</si>
  <si>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</si>
  <si>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</si>
  <si>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</si>
  <si>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</si>
  <si>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</si>
  <si>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</si>
  <si>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</si>
  <si>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</si>
  <si>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</si>
  <si>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</si>
  <si>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</si>
  <si>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</si>
  <si>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</si>
  <si>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</si>
  <si>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</si>
  <si>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</si>
  <si>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</si>
  <si>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</si>
  <si>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</si>
  <si>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</si>
  <si>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</si>
  <si>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</si>
  <si>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</si>
  <si>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</si>
  <si>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</si>
  <si>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</si>
  <si>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</si>
  <si>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</si>
  <si>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</si>
  <si>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</si>
  <si>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</si>
  <si>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</si>
  <si>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</si>
  <si>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</si>
  <si>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</si>
  <si>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</si>
  <si>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</si>
  <si>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</si>
  <si>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</si>
  <si>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</si>
  <si>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</si>
  <si>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</si>
  <si>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</si>
  <si>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</si>
  <si>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</si>
  <si>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</si>
  <si>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</si>
  <si>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</si>
  <si>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</si>
  <si>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</si>
  <si>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</si>
  <si>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</si>
  <si>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</si>
  <si>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</si>
  <si>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</si>
  <si>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</si>
  <si>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</si>
  <si>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</si>
  <si>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</si>
  <si>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</si>
  <si>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</si>
  <si>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</si>
  <si>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</si>
  <si>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</si>
  <si>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</si>
  <si>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</si>
  <si>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</si>
  <si>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</si>
  <si>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</si>
  <si>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</si>
  <si>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</si>
  <si>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</si>
  <si>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</si>
  <si>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</si>
  <si>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</si>
  <si>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</si>
  <si>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</si>
  <si>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</si>
  <si>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</si>
  <si>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</si>
  <si>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</si>
  <si>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</si>
  <si>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</si>
  <si>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</si>
  <si>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</si>
  <si>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</si>
  <si>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</si>
  <si>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</si>
  <si>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</si>
  <si>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</si>
  <si>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</si>
  <si>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</si>
  <si>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</si>
  <si>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</si>
  <si>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</si>
  <si>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</si>
  <si>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</si>
  <si>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</si>
  <si>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</si>
  <si>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</si>
  <si>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</si>
  <si>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</si>
  <si>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</si>
  <si>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</si>
  <si>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</si>
  <si>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</si>
  <si>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</si>
  <si>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</si>
  <si>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</si>
  <si>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</si>
  <si>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</si>
  <si>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</si>
  <si>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</si>
  <si>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</si>
  <si>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</si>
  <si>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</si>
  <si>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</si>
  <si>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</si>
  <si>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</si>
  <si>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</si>
  <si>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</si>
  <si>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</si>
  <si>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</si>
  <si>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</si>
  <si>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</si>
  <si>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</si>
  <si>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</si>
  <si>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</si>
  <si>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</si>
  <si>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</si>
  <si>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</si>
  <si>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</si>
  <si>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</si>
  <si>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</si>
  <si>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</si>
  <si>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</si>
  <si>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</si>
  <si>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</si>
  <si>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</si>
  <si>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</si>
  <si>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</si>
  <si>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</si>
  <si>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</si>
  <si>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</si>
  <si>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</si>
  <si>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</si>
  <si>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</si>
  <si>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</si>
  <si>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</si>
  <si>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</si>
  <si>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</si>
  <si>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</si>
  <si>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</si>
  <si>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</si>
  <si>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</si>
  <si>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</si>
  <si>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</si>
  <si>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</si>
  <si>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</si>
  <si>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</si>
  <si>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</si>
  <si>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</si>
  <si>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</si>
  <si>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</si>
  <si>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</si>
  <si>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</si>
  <si>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</si>
  <si>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</si>
  <si>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</si>
  <si>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</si>
  <si>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</si>
  <si>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</si>
  <si>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</si>
  <si>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</si>
  <si>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</si>
  <si>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</si>
  <si>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</si>
  <si>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</si>
  <si>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</si>
  <si>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</si>
  <si>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</si>
  <si>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</si>
  <si>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</si>
  <si>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</si>
  <si>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</si>
  <si>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</si>
  <si>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</si>
  <si>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</si>
  <si>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</si>
  <si>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</si>
  <si>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</si>
  <si>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</si>
  <si>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</si>
  <si>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</si>
  <si>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</si>
  <si>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</si>
  <si>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</si>
  <si>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</si>
  <si>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</si>
  <si>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</si>
  <si>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</si>
  <si>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</si>
  <si>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</si>
  <si>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</si>
  <si>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</si>
  <si>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</si>
  <si>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</si>
  <si>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</si>
  <si>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</si>
  <si>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</si>
  <si>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</si>
  <si>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</si>
  <si>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</si>
  <si>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</si>
  <si>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</si>
  <si>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</si>
  <si>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</si>
  <si>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</si>
  <si>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</si>
  <si>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</si>
  <si>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</si>
  <si>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</si>
  <si>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</si>
  <si>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</si>
  <si>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</si>
  <si>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</si>
  <si>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</si>
  <si>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</si>
  <si>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</si>
  <si>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</si>
  <si>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</si>
  <si>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</si>
  <si>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</si>
  <si>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</si>
  <si>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</si>
  <si>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</si>
  <si>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</si>
  <si>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</si>
  <si>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</si>
  <si>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</si>
  <si>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</si>
  <si>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</si>
  <si>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</si>
  <si>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</si>
  <si>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</si>
  <si>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</si>
  <si>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</si>
  <si>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</si>
  <si>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</si>
  <si>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</si>
  <si>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</si>
  <si>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</si>
  <si>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</si>
  <si>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</si>
  <si>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</si>
  <si>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</si>
  <si>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</si>
  <si>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</si>
  <si>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</si>
  <si>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</si>
  <si>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</si>
  <si>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</si>
  <si>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</si>
  <si>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</si>
  <si>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</si>
  <si>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</si>
  <si>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</si>
  <si>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</si>
  <si>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</si>
  <si>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</si>
  <si>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</si>
  <si>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</si>
  <si>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</si>
  <si>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</si>
  <si>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</si>
  <si>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</si>
  <si>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</si>
  <si>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</si>
  <si>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</si>
  <si>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</si>
  <si>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</si>
  <si>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</si>
  <si>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</si>
  <si>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</si>
  <si>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</si>
  <si>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</si>
  <si>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</si>
  <si>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</si>
  <si>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</si>
  <si>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</si>
  <si>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</si>
  <si>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</si>
  <si>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</si>
  <si>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</si>
  <si>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</si>
  <si>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</si>
  <si>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</si>
  <si>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</si>
  <si>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</si>
  <si>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</si>
  <si>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</si>
  <si>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</si>
  <si>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</si>
  <si>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</si>
  <si>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</si>
  <si>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</si>
  <si>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</si>
  <si>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</si>
  <si>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</si>
  <si>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</si>
  <si>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</si>
  <si>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</si>
  <si>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</si>
  <si>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</si>
  <si>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</si>
  <si>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</si>
  <si>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</si>
  <si>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</si>
  <si>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</si>
  <si>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</si>
  <si>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</si>
  <si>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</si>
  <si>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</si>
  <si>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</si>
  <si>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</si>
  <si>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</si>
  <si>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</si>
  <si>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</si>
  <si>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</si>
  <si>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</si>
  <si>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</si>
  <si>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</si>
  <si>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</si>
  <si>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</si>
  <si>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</si>
  <si>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</si>
  <si>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</si>
  <si>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</si>
  <si>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</si>
  <si>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</si>
  <si>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</si>
  <si>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</si>
  <si>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</si>
  <si>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</si>
  <si>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</si>
  <si>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</si>
  <si>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</si>
  <si>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</si>
  <si>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</si>
  <si>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</si>
  <si>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</si>
  <si>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</si>
  <si>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</si>
  <si>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</si>
  <si>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</si>
  <si>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</si>
  <si>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</si>
  <si>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</si>
  <si>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</si>
  <si>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</si>
  <si>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</si>
  <si>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</si>
  <si>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</si>
  <si>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</si>
  <si>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</si>
  <si>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</si>
  <si>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</si>
  <si>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</si>
  <si>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</si>
  <si>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</si>
  <si>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</si>
  <si>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</si>
  <si>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</si>
  <si>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</si>
  <si>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</si>
  <si>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</si>
  <si>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</si>
  <si>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</si>
  <si>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</si>
  <si>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</si>
  <si>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</si>
  <si>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</si>
  <si>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</si>
  <si>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</si>
  <si>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</si>
  <si>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</si>
  <si>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</si>
  <si>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</si>
  <si>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</si>
  <si>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</si>
  <si>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</si>
  <si>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</si>
  <si>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</si>
  <si>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</si>
  <si>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</si>
  <si>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</si>
  <si>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</si>
  <si>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</si>
  <si>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</si>
  <si>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</si>
  <si>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</si>
  <si>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</si>
  <si>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</si>
  <si>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</si>
  <si>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</si>
  <si>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</si>
  <si>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</si>
  <si>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</si>
  <si>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</si>
  <si>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</si>
  <si>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</si>
  <si>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</si>
  <si>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</si>
  <si>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</si>
  <si>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</si>
  <si>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</si>
  <si>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</si>
  <si>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</si>
  <si>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</si>
  <si>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</si>
  <si>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</si>
  <si>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</si>
  <si>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</si>
  <si>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</si>
  <si>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</si>
  <si>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</si>
  <si>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</si>
  <si>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</si>
  <si>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</si>
  <si>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</si>
  <si>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</si>
  <si>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</si>
  <si>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</si>
  <si>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</si>
  <si>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</si>
  <si>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</si>
  <si>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</si>
  <si>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phoneticPr fontId="6"/>
  </si>
  <si>
    <t>文部科学省</t>
    <phoneticPr fontId="6"/>
  </si>
  <si>
    <t>平成３０年度</t>
  </si>
  <si>
    <t>平成３６年度</t>
  </si>
  <si>
    <t>大学振興課長　三浦和幸</t>
  </si>
  <si>
    <t>第4次産業革命の推進、Society5.0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支援する。</t>
  </si>
  <si>
    <t>○あらゆるセクターを牽引する卓越した博士人材として各大学が明確な人材育成像を設定し、世界に通用する質の保証された5年一貫の博士課程学位プログラムを構築・実践。
○国内外のトップ大学、研究機関、民間企業等の多様なセクターと「組織」対「組織」の連携を図り、優秀な教員・研究者・学生が結集した環境において、独創的な教育研究を実施。
○多様なセクターとの連携により、新たな共同研究の創出、学生のインターンシップ・海外実習等の促進、活発な教員・研究者の人事交流、社会人の博士学位取得促進等の取組を推進し、人材育成・交流・共同研究のハブを形成。
○これらの取組を通じて、あらゆるセクターで活躍できる博士人材を輩出するための、持続的な拠点運営のサイクルを構築する。
【定額補助】</t>
  </si>
  <si>
    <t>研究拠点形成費等補助金</t>
  </si>
  <si>
    <t>研究拠点形成費等謝金</t>
  </si>
  <si>
    <t>研究拠点形成等業務旅費</t>
  </si>
  <si>
    <t>研究拠点形成等委員等旅費</t>
  </si>
  <si>
    <t>研究拠点形成等業務庁費</t>
  </si>
  <si>
    <t>人</t>
  </si>
  <si>
    <t>あらゆるセクターを牽引する卓越した博士人材の育成</t>
  </si>
  <si>
    <t>※事業開始後、実施状況を調査し成果実績を把握予定。</t>
  </si>
  <si>
    <t>４つの領域（国際的優位性・卓越性を示している領域、文理融合・学際・新領域、新産業の創出に資する領域、世界の学術の多様性確保へ貢献が期待される領域）のプログラム修了生の就職者のうち大学・公的研究機関以外へ就職する者の割合が、博士全体の就職者における当該割合を上回ること
※成果実績及び目標値の単位を「プログラム修了生における割合/博士全体における割合」とし、これが１を上回ることが目標値。</t>
  </si>
  <si>
    <t>※</t>
  </si>
  <si>
    <t>人材の育成・交流及び新たな共同研究の創出が持続的に展開される卓越した拠点の形成</t>
  </si>
  <si>
    <t>海外トップ大学や民間企業等の外部機関と組織的な連携により人材の育成・交流や共同研究を実施しているプログラム数
※目標値は事業選定大学の事業計画を踏まえて決定。</t>
  </si>
  <si>
    <t>プログラム実施件数
※活動見込は公募要領等を踏まえて決定。</t>
  </si>
  <si>
    <t>件</t>
  </si>
  <si>
    <t>プログラム対象学生の企業等（海外含む）へのインターンシップ派遣者数
※活動見込は事業選定大学の事業計画を踏まえて決定。</t>
  </si>
  <si>
    <t>千円</t>
  </si>
  <si>
    <t>　　千円/件</t>
    <phoneticPr fontId="6"/>
  </si>
  <si>
    <t>／　</t>
    <phoneticPr fontId="6"/>
  </si>
  <si>
    <t>　　/</t>
    <phoneticPr fontId="6"/>
  </si>
  <si>
    <t>卓越大学院プログラム履修生の国際学会発表数</t>
  </si>
  <si>
    <t>卓越大学院プログラム履修生の国際ジャーナルへの掲載数</t>
  </si>
  <si>
    <t>経済・財政アクション・プログラム（以下、AP）のKPIでプログラム履修生の国際学会発表者数及び国際ジャーナルへの掲載数を定めている。
※目標値は事業選定大学の事業計画を踏まえて決定する。
※現時点では、APのKPIの中でプログラム開始後５年以内に成果が表れると見込まれる指標を測定指標として設定する。</t>
  </si>
  <si>
    <t>文教・科学技術、
外交、安全保障・防衛等</t>
    <phoneticPr fontId="6"/>
  </si>
  <si>
    <t>予算の質の向上・重点化</t>
    <phoneticPr fontId="6"/>
  </si>
  <si>
    <t>卓越大学院プログラム履修生の国際学会発表数</t>
    <phoneticPr fontId="6"/>
  </si>
  <si>
    <t>件</t>
    <phoneticPr fontId="6"/>
  </si>
  <si>
    <t>件</t>
    <phoneticPr fontId="6"/>
  </si>
  <si>
    <t>-</t>
    <phoneticPr fontId="6"/>
  </si>
  <si>
    <t>-</t>
    <phoneticPr fontId="6"/>
  </si>
  <si>
    <t>APのKPIでプログラム履修生の国際学会発表者数及び国際ジャーナルへの掲載数を定めている。
※目標値は事業選定大学の事業計画を踏まえて決定する。
※現時点では、APのKPIの中でプログラム開始後５年以内に成果が表れると見込まれる指標を記載する。</t>
    <phoneticPr fontId="6"/>
  </si>
  <si>
    <t>博士課程教育リーディングプログラム</t>
  </si>
  <si>
    <t>本事業は「日本再興戦略」2015/2016等において、形成の必要性が提言された「卓越大学院」を実現するものであり、社会のニーズを反映している。</t>
  </si>
  <si>
    <t>本事業は「日本再興戦略」2015/2016等において、形成の必要性が提言された「卓越大学院」を実現するものであり、国が実施すべき事業である。</t>
  </si>
  <si>
    <t>本事業は「日本再興戦略」2015/2016等において、形成の必要性が提言された「卓越大学院」を実現するものとして必要かつ適切な事業であり、優先度が高い事業である。</t>
  </si>
  <si>
    <t>本事業は、公募した上で有識者からなる委員会による公平な審査を経て選定する予定であり、国費の負担割合は妥当である。</t>
  </si>
  <si>
    <t>博士課程教育リーディングプログラムは、研究室単位の教育から脱却し、専攻等の枠を超えた学内協力体制により、産業界等様々な分野で活躍するリーダーとなる人材の養成を目的としている。一方、本事業は、博士課程教育リーディングプログラムが構築した学内横断体制を超えた学外機関とのオールジャパンでの組織的な連携により、あらゆるセクターを牽引する卓越した人材の養成を目的としている。</t>
  </si>
  <si>
    <t>＜平成２９年度秋のレビューによる指摘＞
【指摘事項】
「博士課程教育リーディングプログラム」及び「卓越大学院プログラム」については、その違いが必ずしも明確でないことに加え、基本的に、それぞれは各大学が取り組むべき今後の方向性を示したものであり、各大学にそうした取組を行うよう促すことは必要であるが、運営費交付金とは別に、巨額となる国民の税金を投じる意義があるのか、バラマキとなっていないか、といった疑念がある。基本的な考え方としては、将来の受益者となる企業の負担を求めるのも一つの考え方であり、いずれにせよ、廃止も含めて抜本的に見直すべきである。
【対応状況】
「卓越大学院プログラム」については、事業の継続性・発展性の確保のため、事業の進捗に併せて補助金額を逓減（4年度目に初年度の1/2以下、7年度目に初年度の1/3以下まで逓減）させることを想定し、初年度から一定の学内外資金を活用するとともに、事業の進捗に併せて連携企業等の資金拠出を含む学内外資金を増加させることで、予算額の縮減を図った。</t>
  </si>
  <si>
    <t>新30</t>
  </si>
  <si>
    <t>○</t>
  </si>
  <si>
    <t>4　個性が輝く高等教育の振興</t>
    <phoneticPr fontId="6"/>
  </si>
  <si>
    <t>4-1  大学などにおける教育研究の質の向上</t>
    <phoneticPr fontId="6"/>
  </si>
  <si>
    <t>卓越大学院プログラム</t>
    <phoneticPr fontId="6"/>
  </si>
  <si>
    <t>高等教育局</t>
    <phoneticPr fontId="6"/>
  </si>
  <si>
    <t>大学振興課</t>
    <phoneticPr fontId="6"/>
  </si>
  <si>
    <t>-</t>
    <phoneticPr fontId="6"/>
  </si>
  <si>
    <t>‐</t>
  </si>
  <si>
    <t>無</t>
  </si>
  <si>
    <t>審査・評価等経費</t>
    <rPh sb="0" eb="2">
      <t>シンサ</t>
    </rPh>
    <rPh sb="3" eb="5">
      <t>ヒョウカ</t>
    </rPh>
    <rPh sb="5" eb="6">
      <t>ナド</t>
    </rPh>
    <rPh sb="6" eb="8">
      <t>ケイヒ</t>
    </rPh>
    <phoneticPr fontId="6"/>
  </si>
  <si>
    <t>審査等経費</t>
    <rPh sb="0" eb="2">
      <t>シンサ</t>
    </rPh>
    <rPh sb="2" eb="3">
      <t>ナド</t>
    </rPh>
    <rPh sb="3" eb="5">
      <t>ケイヒ</t>
    </rPh>
    <phoneticPr fontId="6"/>
  </si>
  <si>
    <t>5,600,000／15</t>
    <phoneticPr fontId="6"/>
  </si>
  <si>
    <t>7,408,769/23</t>
    <phoneticPr fontId="6"/>
  </si>
  <si>
    <t>-</t>
    <phoneticPr fontId="6"/>
  </si>
  <si>
    <t>補助金等交付</t>
  </si>
  <si>
    <t>-</t>
    <phoneticPr fontId="6"/>
  </si>
  <si>
    <t>国立大学法人名古屋大学</t>
    <rPh sb="0" eb="2">
      <t>コクリツ</t>
    </rPh>
    <rPh sb="2" eb="4">
      <t>ダイガク</t>
    </rPh>
    <rPh sb="4" eb="6">
      <t>ホウジン</t>
    </rPh>
    <rPh sb="6" eb="9">
      <t>ナゴヤ</t>
    </rPh>
    <rPh sb="9" eb="11">
      <t>ダイガク</t>
    </rPh>
    <phoneticPr fontId="6"/>
  </si>
  <si>
    <t>国立大学法人東北大学</t>
    <rPh sb="6" eb="8">
      <t>トウホク</t>
    </rPh>
    <rPh sb="8" eb="10">
      <t>ダイガク</t>
    </rPh>
    <phoneticPr fontId="6"/>
  </si>
  <si>
    <t>国立大学法人筑波大学</t>
    <rPh sb="6" eb="8">
      <t>ツクバ</t>
    </rPh>
    <rPh sb="8" eb="10">
      <t>ダイガク</t>
    </rPh>
    <phoneticPr fontId="6"/>
  </si>
  <si>
    <t>国立大学法人東京大学</t>
    <rPh sb="6" eb="8">
      <t>トウキョウ</t>
    </rPh>
    <rPh sb="8" eb="10">
      <t>ダイガク</t>
    </rPh>
    <phoneticPr fontId="6"/>
  </si>
  <si>
    <t>国立大学法人東京工業大学</t>
    <rPh sb="6" eb="8">
      <t>トウキョウ</t>
    </rPh>
    <rPh sb="8" eb="10">
      <t>コウギョウ</t>
    </rPh>
    <rPh sb="10" eb="12">
      <t>ダイガク</t>
    </rPh>
    <phoneticPr fontId="6"/>
  </si>
  <si>
    <t>国立大学法人長岡技術課大学</t>
    <rPh sb="6" eb="8">
      <t>ナガオカ</t>
    </rPh>
    <rPh sb="8" eb="10">
      <t>ギジュツ</t>
    </rPh>
    <rPh sb="10" eb="11">
      <t>カ</t>
    </rPh>
    <rPh sb="11" eb="13">
      <t>ダイガク</t>
    </rPh>
    <phoneticPr fontId="6"/>
  </si>
  <si>
    <t>国立大学法人北海道大学</t>
    <rPh sb="6" eb="9">
      <t>ホッカイドウ</t>
    </rPh>
    <rPh sb="9" eb="11">
      <t>ダイガク</t>
    </rPh>
    <phoneticPr fontId="6"/>
  </si>
  <si>
    <t>国立大学法人東京農工大学</t>
    <rPh sb="6" eb="8">
      <t>トウキョウ</t>
    </rPh>
    <rPh sb="8" eb="10">
      <t>ノウコウ</t>
    </rPh>
    <rPh sb="10" eb="12">
      <t>ダイガク</t>
    </rPh>
    <phoneticPr fontId="6"/>
  </si>
  <si>
    <t>国立大学法人広島大学</t>
    <rPh sb="6" eb="8">
      <t>ヒロシマ</t>
    </rPh>
    <rPh sb="8" eb="10">
      <t>ダイガク</t>
    </rPh>
    <phoneticPr fontId="6"/>
  </si>
  <si>
    <t>学校法人早稲田大学</t>
    <rPh sb="0" eb="2">
      <t>ガッコウ</t>
    </rPh>
    <rPh sb="2" eb="4">
      <t>ホウジン</t>
    </rPh>
    <rPh sb="4" eb="7">
      <t>ワセダ</t>
    </rPh>
    <rPh sb="7" eb="9">
      <t>ダイガク</t>
    </rPh>
    <phoneticPr fontId="6"/>
  </si>
  <si>
    <t>「トランスフォーマティブ化学生命融合研究大学院プログラム」外1件のプログラムを実施</t>
    <rPh sb="29" eb="30">
      <t>ホカ</t>
    </rPh>
    <rPh sb="31" eb="32">
      <t>ケン</t>
    </rPh>
    <rPh sb="39" eb="41">
      <t>ジッシ</t>
    </rPh>
    <phoneticPr fontId="6"/>
  </si>
  <si>
    <t>「未来型医療創造卓越大学院プログラム」外1件のプログラムを実施</t>
    <rPh sb="19" eb="20">
      <t>ホカ</t>
    </rPh>
    <rPh sb="21" eb="22">
      <t>ケン</t>
    </rPh>
    <rPh sb="29" eb="31">
      <t>ジッシ</t>
    </rPh>
    <phoneticPr fontId="6"/>
  </si>
  <si>
    <t>「パワー・エネルギー・プロフェッショナル育成プログラム」を実施</t>
    <rPh sb="29" eb="31">
      <t>ジッシ</t>
    </rPh>
    <phoneticPr fontId="6"/>
  </si>
  <si>
    <t>「ヒューマニクス学位プログラム」を実施</t>
    <rPh sb="17" eb="19">
      <t>ジッシ</t>
    </rPh>
    <phoneticPr fontId="6"/>
  </si>
  <si>
    <t>「生命科学技術　国際卓越大学院プログラム」を実施</t>
    <rPh sb="22" eb="24">
      <t>ジッシ</t>
    </rPh>
    <phoneticPr fontId="6"/>
  </si>
  <si>
    <t>「「物質×情報=複素人材」育成を通じた持続可能社会の創造」を実施</t>
    <rPh sb="30" eb="32">
      <t>ジッシ</t>
    </rPh>
    <phoneticPr fontId="6"/>
  </si>
  <si>
    <t>「グローバル超実践ルートテクノロジープログラム」を実施</t>
    <rPh sb="25" eb="27">
      <t>ジッシ</t>
    </rPh>
    <phoneticPr fontId="6"/>
  </si>
  <si>
    <t>「One Healthフロンティア卓越大学院」を実施</t>
    <rPh sb="24" eb="26">
      <t>ジッシ</t>
    </rPh>
    <phoneticPr fontId="6"/>
  </si>
  <si>
    <t>「「超スマート社会」を新産業創出とダイバーシティにより牽引する卓越リーダーの養成」を実施</t>
    <rPh sb="42" eb="44">
      <t>ジッシ</t>
    </rPh>
    <phoneticPr fontId="6"/>
  </si>
  <si>
    <t>「ゲノム編集先端人材育成プログラム」を実施</t>
    <rPh sb="19" eb="21">
      <t>ジッシ</t>
    </rPh>
    <phoneticPr fontId="6"/>
  </si>
  <si>
    <t>（独）日本学術振興会</t>
    <rPh sb="1" eb="2">
      <t>ドク</t>
    </rPh>
    <rPh sb="3" eb="5">
      <t>ニホン</t>
    </rPh>
    <rPh sb="5" eb="7">
      <t>ガクジュツ</t>
    </rPh>
    <rPh sb="7" eb="10">
      <t>シンコウカイ</t>
    </rPh>
    <phoneticPr fontId="6"/>
  </si>
  <si>
    <t>審査・評価業務を実施</t>
    <rPh sb="0" eb="2">
      <t>シンサ</t>
    </rPh>
    <rPh sb="3" eb="5">
      <t>ヒョウカ</t>
    </rPh>
    <rPh sb="5" eb="7">
      <t>ギョウム</t>
    </rPh>
    <rPh sb="8" eb="10">
      <t>ジッシ</t>
    </rPh>
    <phoneticPr fontId="6"/>
  </si>
  <si>
    <t>物品費</t>
    <rPh sb="0" eb="2">
      <t>ブッピン</t>
    </rPh>
    <rPh sb="2" eb="3">
      <t>ヒ</t>
    </rPh>
    <phoneticPr fontId="6"/>
  </si>
  <si>
    <t>設備備品費、消耗品等</t>
    <rPh sb="0" eb="2">
      <t>セツビ</t>
    </rPh>
    <rPh sb="2" eb="5">
      <t>ビヒンヒ</t>
    </rPh>
    <rPh sb="6" eb="9">
      <t>ショウモウヒン</t>
    </rPh>
    <rPh sb="9" eb="10">
      <t>トウ</t>
    </rPh>
    <phoneticPr fontId="6"/>
  </si>
  <si>
    <t>A.名古屋大学</t>
    <rPh sb="2" eb="5">
      <t>ナゴヤ</t>
    </rPh>
    <rPh sb="5" eb="7">
      <t>ダイガク</t>
    </rPh>
    <phoneticPr fontId="6"/>
  </si>
  <si>
    <t>人件費</t>
    <rPh sb="0" eb="3">
      <t>ジンケンヒ</t>
    </rPh>
    <phoneticPr fontId="6"/>
  </si>
  <si>
    <t>特任教員人件費、事務補佐員人件費、RA経費</t>
    <rPh sb="0" eb="2">
      <t>トクニン</t>
    </rPh>
    <rPh sb="2" eb="4">
      <t>キョウイン</t>
    </rPh>
    <rPh sb="4" eb="7">
      <t>ジンケンヒ</t>
    </rPh>
    <rPh sb="8" eb="10">
      <t>ジム</t>
    </rPh>
    <rPh sb="10" eb="12">
      <t>ホサ</t>
    </rPh>
    <rPh sb="12" eb="13">
      <t>イン</t>
    </rPh>
    <rPh sb="13" eb="16">
      <t>ジンケンヒ</t>
    </rPh>
    <rPh sb="19" eb="21">
      <t>ケイヒ</t>
    </rPh>
    <phoneticPr fontId="6"/>
  </si>
  <si>
    <t>借料等</t>
    <rPh sb="0" eb="2">
      <t>シャクリョウ</t>
    </rPh>
    <rPh sb="2" eb="3">
      <t>トウ</t>
    </rPh>
    <phoneticPr fontId="6"/>
  </si>
  <si>
    <t>ライセンス料、施設借料等</t>
    <rPh sb="5" eb="6">
      <t>リョウ</t>
    </rPh>
    <rPh sb="7" eb="9">
      <t>シセツ</t>
    </rPh>
    <rPh sb="9" eb="11">
      <t>シャクリョウ</t>
    </rPh>
    <rPh sb="11" eb="12">
      <t>トウ</t>
    </rPh>
    <phoneticPr fontId="6"/>
  </si>
  <si>
    <t>旅費</t>
    <rPh sb="0" eb="2">
      <t>リョヒ</t>
    </rPh>
    <phoneticPr fontId="6"/>
  </si>
  <si>
    <t>外国旅費、国内旅費、海外招聘旅費</t>
    <rPh sb="0" eb="2">
      <t>ガイコク</t>
    </rPh>
    <rPh sb="2" eb="4">
      <t>リョヒ</t>
    </rPh>
    <rPh sb="5" eb="7">
      <t>コクナイ</t>
    </rPh>
    <rPh sb="7" eb="9">
      <t>リョヒ</t>
    </rPh>
    <rPh sb="10" eb="12">
      <t>カイガイ</t>
    </rPh>
    <rPh sb="12" eb="14">
      <t>ショウヘイ</t>
    </rPh>
    <rPh sb="14" eb="16">
      <t>リョヒ</t>
    </rPh>
    <phoneticPr fontId="6"/>
  </si>
  <si>
    <t>外注費</t>
    <rPh sb="0" eb="3">
      <t>ガイチュウヒ</t>
    </rPh>
    <phoneticPr fontId="6"/>
  </si>
  <si>
    <t>e-learningシステム開発、広告宣伝費等</t>
    <rPh sb="14" eb="16">
      <t>カイハツ</t>
    </rPh>
    <rPh sb="17" eb="19">
      <t>コウコク</t>
    </rPh>
    <rPh sb="19" eb="22">
      <t>センデンヒ</t>
    </rPh>
    <rPh sb="22" eb="23">
      <t>トウ</t>
    </rPh>
    <phoneticPr fontId="6"/>
  </si>
  <si>
    <t>印刷製本費</t>
    <rPh sb="0" eb="2">
      <t>インサツ</t>
    </rPh>
    <rPh sb="2" eb="4">
      <t>セイホン</t>
    </rPh>
    <rPh sb="4" eb="5">
      <t>ヒ</t>
    </rPh>
    <phoneticPr fontId="6"/>
  </si>
  <si>
    <t>プログラムパンフレット等作成費</t>
    <rPh sb="11" eb="12">
      <t>トウ</t>
    </rPh>
    <rPh sb="12" eb="14">
      <t>サクセイ</t>
    </rPh>
    <rPh sb="14" eb="15">
      <t>ヒ</t>
    </rPh>
    <phoneticPr fontId="6"/>
  </si>
  <si>
    <t>通信運搬費</t>
    <rPh sb="0" eb="2">
      <t>ツウシン</t>
    </rPh>
    <rPh sb="2" eb="4">
      <t>ウンパン</t>
    </rPh>
    <rPh sb="4" eb="5">
      <t>ヒ</t>
    </rPh>
    <phoneticPr fontId="6"/>
  </si>
  <si>
    <t>機器運搬費</t>
    <rPh sb="0" eb="2">
      <t>キキ</t>
    </rPh>
    <rPh sb="2" eb="4">
      <t>ウンパン</t>
    </rPh>
    <rPh sb="4" eb="5">
      <t>ヒ</t>
    </rPh>
    <phoneticPr fontId="6"/>
  </si>
  <si>
    <t>会議費</t>
    <rPh sb="0" eb="2">
      <t>カイギ</t>
    </rPh>
    <rPh sb="2" eb="3">
      <t>ヒ</t>
    </rPh>
    <phoneticPr fontId="6"/>
  </si>
  <si>
    <t>運営委員会、シンポジウム開催費</t>
    <rPh sb="0" eb="2">
      <t>ウンエイ</t>
    </rPh>
    <rPh sb="2" eb="4">
      <t>イイン</t>
    </rPh>
    <rPh sb="4" eb="5">
      <t>カイ</t>
    </rPh>
    <rPh sb="12" eb="14">
      <t>カイサイ</t>
    </rPh>
    <rPh sb="14" eb="15">
      <t>ヒ</t>
    </rPh>
    <phoneticPr fontId="6"/>
  </si>
  <si>
    <t>間接経費</t>
    <rPh sb="0" eb="2">
      <t>カンセツ</t>
    </rPh>
    <rPh sb="2" eb="4">
      <t>ケイヒ</t>
    </rPh>
    <phoneticPr fontId="6"/>
  </si>
  <si>
    <t>海外トップ大学や民間企業等の外部機関と組織的な連携による共同研究に参画しているプログラム対象学生数
※目標値は事業選定大学の事業計画を踏まえて決定。</t>
    <phoneticPr fontId="6"/>
  </si>
  <si>
    <t>-</t>
    <phoneticPr fontId="6"/>
  </si>
  <si>
    <t>※平成30年度は事業開始年度であり、プログラムを修了した学生はいない。今後、各年度の実施状況を調査し、成果実績を把握予定。</t>
    <rPh sb="1" eb="3">
      <t>ヘイセイ</t>
    </rPh>
    <rPh sb="5" eb="6">
      <t>ネン</t>
    </rPh>
    <rPh sb="6" eb="7">
      <t>ド</t>
    </rPh>
    <rPh sb="8" eb="10">
      <t>ジギョウ</t>
    </rPh>
    <rPh sb="10" eb="12">
      <t>カイシ</t>
    </rPh>
    <rPh sb="12" eb="14">
      <t>ネンド</t>
    </rPh>
    <rPh sb="24" eb="26">
      <t>シュウリョウ</t>
    </rPh>
    <rPh sb="28" eb="30">
      <t>ガクセイ</t>
    </rPh>
    <rPh sb="35" eb="37">
      <t>コンゴ</t>
    </rPh>
    <rPh sb="38" eb="41">
      <t>カクネンド</t>
    </rPh>
    <rPh sb="42" eb="44">
      <t>ジッシ</t>
    </rPh>
    <rPh sb="44" eb="46">
      <t>ジョウキョウ</t>
    </rPh>
    <rPh sb="47" eb="49">
      <t>チョウサ</t>
    </rPh>
    <rPh sb="51" eb="53">
      <t>セイカ</t>
    </rPh>
    <rPh sb="53" eb="55">
      <t>ジッセキ</t>
    </rPh>
    <rPh sb="56" eb="58">
      <t>ハアク</t>
    </rPh>
    <rPh sb="58" eb="60">
      <t>ヨテイ</t>
    </rPh>
    <phoneticPr fontId="6"/>
  </si>
  <si>
    <t>※平成30年度は事業開始年度であり、プログラムを修了した学生はいない。今後、各年度の実施状況を調査し、成果実績を把握予定。</t>
    <phoneticPr fontId="6"/>
  </si>
  <si>
    <t>※事業開始後、実施状況を調査し成果実績を把握予定。</t>
    <phoneticPr fontId="6"/>
  </si>
  <si>
    <t>執行額／実施件数
※実施件数は未定、平成31年度については見込み　　　　　　　　　　　　　　</t>
    <rPh sb="18" eb="20">
      <t>ヘイセイ</t>
    </rPh>
    <rPh sb="22" eb="24">
      <t>ネンド</t>
    </rPh>
    <rPh sb="29" eb="31">
      <t>ミコ</t>
    </rPh>
    <phoneticPr fontId="6"/>
  </si>
  <si>
    <t>プログラム修了学生数
※平成30年度は事業開始年度であり、プログラムを修了した学生はいない。</t>
    <phoneticPr fontId="6"/>
  </si>
  <si>
    <t>補助金を交付する際は、事業経費の費目・使途の内容について厳正に確認しており、妥当なコスト水準である。</t>
  </si>
  <si>
    <t>補助金を交付する際は、事業経費の費目・使途の内容について厳正に確認しており、妥当なコスト水準である。</t>
    <phoneticPr fontId="6"/>
  </si>
  <si>
    <t>補助金を交付する際は、事業経費の費目・使途の内容について厳正に確認しており、事業目的に即した真に必要なものとなっている。</t>
    <phoneticPr fontId="6"/>
  </si>
  <si>
    <t>事業年度毎に各大学から提出される実績報告書等において、支出先・使途を把握し、補助金の使用状況、事業目的との整合性、コスト水準等について確認を行っている。</t>
    <phoneticPr fontId="6"/>
  </si>
  <si>
    <t>本事業は、公募した上で有識者からなる委員会による公平な審査を経て選定しており、その妥当性や競争性を確保している。</t>
    <phoneticPr fontId="6"/>
  </si>
  <si>
    <t>本事業は、「日本再興戦略」2015/2016において、形成の必要性が提言された「卓越大学院（仮称）」をより実効性の高いものとなるようにするために今後の公募・審査等に向けた仕組みを検討するための事業であり、重要度の高い事業である。事業者より提出される事業計画書の事前審査や事業期間中の密な連絡により、適切な実施に努める必要がある。</t>
    <phoneticPr fontId="6"/>
  </si>
  <si>
    <t>国公私立大学を通じた競争的環境の下、海外トップ大学や民間企業等との連携により世界水準の教育研究環境を有する取組を選定・支援しており、効果的な事業を実施している。</t>
    <rPh sb="18" eb="20">
      <t>カイガイ</t>
    </rPh>
    <rPh sb="23" eb="25">
      <t>ダイガク</t>
    </rPh>
    <rPh sb="26" eb="28">
      <t>ミンカン</t>
    </rPh>
    <rPh sb="28" eb="30">
      <t>キギョウ</t>
    </rPh>
    <rPh sb="30" eb="31">
      <t>トウ</t>
    </rPh>
    <rPh sb="33" eb="35">
      <t>レンケイ</t>
    </rPh>
    <rPh sb="38" eb="40">
      <t>セカイ</t>
    </rPh>
    <rPh sb="40" eb="42">
      <t>スイジュン</t>
    </rPh>
    <rPh sb="43" eb="45">
      <t>キョウイク</t>
    </rPh>
    <rPh sb="45" eb="47">
      <t>ケンキュウ</t>
    </rPh>
    <rPh sb="47" eb="49">
      <t>カンキョウ</t>
    </rPh>
    <phoneticPr fontId="6"/>
  </si>
  <si>
    <t>○</t>
    <phoneticPr fontId="6"/>
  </si>
  <si>
    <t>事業の目的である国際的に通用する博士前期・後期課程一貫した学位プログラムの構築に対し、あらゆるセクターを牽引する卓越した博士人材の育成数を定量的成果目標として設定している。</t>
    <rPh sb="0" eb="2">
      <t>ジギョウ</t>
    </rPh>
    <rPh sb="3" eb="5">
      <t>モクテキ</t>
    </rPh>
    <rPh sb="8" eb="11">
      <t>コクサイテキ</t>
    </rPh>
    <rPh sb="12" eb="14">
      <t>ツウヨウ</t>
    </rPh>
    <rPh sb="16" eb="18">
      <t>ハクシ</t>
    </rPh>
    <rPh sb="18" eb="20">
      <t>ゼンキ</t>
    </rPh>
    <rPh sb="21" eb="23">
      <t>コウキ</t>
    </rPh>
    <rPh sb="23" eb="25">
      <t>カテイ</t>
    </rPh>
    <rPh sb="25" eb="27">
      <t>イッカン</t>
    </rPh>
    <rPh sb="29" eb="31">
      <t>ガクイ</t>
    </rPh>
    <rPh sb="37" eb="39">
      <t>コウチク</t>
    </rPh>
    <rPh sb="40" eb="41">
      <t>タイ</t>
    </rPh>
    <rPh sb="52" eb="54">
      <t>ケンイン</t>
    </rPh>
    <rPh sb="56" eb="58">
      <t>タクエツ</t>
    </rPh>
    <rPh sb="60" eb="62">
      <t>ハクシ</t>
    </rPh>
    <rPh sb="62" eb="64">
      <t>ジンザイ</t>
    </rPh>
    <rPh sb="65" eb="67">
      <t>イクセイ</t>
    </rPh>
    <rPh sb="67" eb="68">
      <t>スウ</t>
    </rPh>
    <rPh sb="69" eb="72">
      <t>テイリョウテキ</t>
    </rPh>
    <rPh sb="72" eb="74">
      <t>セイカ</t>
    </rPh>
    <rPh sb="74" eb="76">
      <t>モクヒョウ</t>
    </rPh>
    <rPh sb="79" eb="81">
      <t>セッテイ</t>
    </rPh>
    <phoneticPr fontId="6"/>
  </si>
  <si>
    <t>本事業は、定量的な活動指標を設定した上で実施しており、活動実績の着実な向上に向けて実施している。</t>
  </si>
  <si>
    <t>本事業における成果等については、今後、ＨＰへの掲載等を通じて活用の促進を図る。</t>
    <rPh sb="16" eb="18">
      <t>コンゴ</t>
    </rPh>
    <phoneticPr fontId="6"/>
  </si>
  <si>
    <t>-</t>
    <phoneticPr fontId="6"/>
  </si>
  <si>
    <t>-</t>
    <phoneticPr fontId="6"/>
  </si>
  <si>
    <t>B.（独）日本学術振興会</t>
    <phoneticPr fontId="6"/>
  </si>
  <si>
    <t>・日本再興戦略改訂2015―未来への投資・生産性革命―
　　　（平成27年6月30日閣議決定）
・未来を牽引する大学院教育改革～社会と協働した「知のプロフェッショナル」の育成～（審議まとめ）
　　　（平成27年9月15日中央教育審議会大学分科会決定）
・第５期科学技術基本計画（平成28年１月22日閣議決定）
・科学技術イノベーション総合戦略2016
　　　（平成28年5月24日閣議決定）
・経済財政運営と改革の基本方針2016
　　　（平成28年6月2日閣議決定）
・日本再興戦略2016―第４次産業革命に向けて
　　　（平成28年6月2日閣議決定）
・科学技術イノベーション総合戦略2017
　　　（平成29年6月2日閣議決定）
・経済財政運営と改革の基本方針2017
　　　（平成29年6月9日閣議決定）
・未来投資戦略2017
　　　（平成29年6月9日閣議決定）
・成長戦略実行計画
　　　（令和元年6月21日閣議決定）
・統合イノベーション戦略2019
　　　（令和元年6月21日閣議決定）</t>
    <rPh sb="389" eb="391">
      <t>セイチョウ</t>
    </rPh>
    <rPh sb="391" eb="393">
      <t>センリャク</t>
    </rPh>
    <rPh sb="393" eb="395">
      <t>ジッコウ</t>
    </rPh>
    <rPh sb="395" eb="397">
      <t>ケイカク</t>
    </rPh>
    <rPh sb="402" eb="404">
      <t>レイワ</t>
    </rPh>
    <rPh sb="404" eb="406">
      <t>ガンネン</t>
    </rPh>
    <rPh sb="407" eb="408">
      <t>ガツ</t>
    </rPh>
    <rPh sb="410" eb="411">
      <t>ニチ</t>
    </rPh>
    <rPh sb="411" eb="413">
      <t>カクギ</t>
    </rPh>
    <rPh sb="413" eb="415">
      <t>ケッテイ</t>
    </rPh>
    <phoneticPr fontId="6"/>
  </si>
  <si>
    <t>プログラム修了学生の進路決定率
（進路決定者数/修了者数）</t>
    <rPh sb="17" eb="19">
      <t>シンロ</t>
    </rPh>
    <rPh sb="19" eb="21">
      <t>ケッテイ</t>
    </rPh>
    <rPh sb="21" eb="22">
      <t>シャ</t>
    </rPh>
    <rPh sb="22" eb="23">
      <t>スウ</t>
    </rPh>
    <rPh sb="24" eb="27">
      <t>シュウリョウシャ</t>
    </rPh>
    <rPh sb="27" eb="28">
      <t>スウ</t>
    </rPh>
    <phoneticPr fontId="6"/>
  </si>
  <si>
    <t>本事業により構築される公募・審査の仕組みを活用することで、「卓越大学院プログラム」がより実効性の高いものとなるように努める。また、事業の実施状況については毎年度フォローアップを行うほか、事業4年度目には中間評価を行い、必要に応じて指摘・助言を行うとともに、その対応状況についても確認することとなっている。</t>
    <rPh sb="65" eb="67">
      <t>ジギョウ</t>
    </rPh>
    <rPh sb="68" eb="70">
      <t>ジッシ</t>
    </rPh>
    <rPh sb="70" eb="72">
      <t>ジョウキョウ</t>
    </rPh>
    <rPh sb="77" eb="80">
      <t>マイネンド</t>
    </rPh>
    <rPh sb="88" eb="89">
      <t>オコナ</t>
    </rPh>
    <rPh sb="93" eb="95">
      <t>ジギョウ</t>
    </rPh>
    <rPh sb="96" eb="97">
      <t>ネン</t>
    </rPh>
    <rPh sb="97" eb="98">
      <t>ド</t>
    </rPh>
    <rPh sb="98" eb="99">
      <t>メ</t>
    </rPh>
    <rPh sb="101" eb="103">
      <t>チュウカン</t>
    </rPh>
    <rPh sb="103" eb="105">
      <t>ヒョウカ</t>
    </rPh>
    <rPh sb="106" eb="107">
      <t>オコナ</t>
    </rPh>
    <rPh sb="109" eb="111">
      <t>ヒツヨウ</t>
    </rPh>
    <rPh sb="112" eb="113">
      <t>オウ</t>
    </rPh>
    <rPh sb="115" eb="117">
      <t>シテキ</t>
    </rPh>
    <rPh sb="118" eb="120">
      <t>ジョゲン</t>
    </rPh>
    <rPh sb="121" eb="122">
      <t>オコナ</t>
    </rPh>
    <rPh sb="130" eb="132">
      <t>タイオウ</t>
    </rPh>
    <rPh sb="132" eb="134">
      <t>ジョウキョウ</t>
    </rPh>
    <rPh sb="139" eb="141">
      <t>カクニン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</si>
</sst>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3 3" xfId="7" xr:uid="{FE025CB7-272B-4051-9F2D-297AEBC6528C}"/>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76200</xdr:colOff>
      <xdr:row>743</xdr:row>
      <xdr:rowOff>101600</xdr:rowOff>
    </xdr:from>
    <xdr:to>
      <xdr:col>34</xdr:col>
      <xdr:colOff>94343</xdr:colOff>
      <xdr:row>745</xdr:row>
      <xdr:rowOff>63046</xdr:rowOff>
    </xdr:to>
    <xdr:sp macro="" textlink="">
      <xdr:nvSpPr>
        <xdr:cNvPr id="3" name="Rectangle 3">
          <a:extLst>
            <a:ext uri="{FF2B5EF4-FFF2-40B4-BE49-F238E27FC236}">
              <a16:creationId xmlns:a16="http://schemas.microsoft.com/office/drawing/2014/main" id="{606DD1A8-EBFE-407B-8B4F-3D3D11F81A15}"/>
            </a:ext>
          </a:extLst>
        </xdr:cNvPr>
        <xdr:cNvSpPr>
          <a:spLocks noChangeArrowheads="1"/>
        </xdr:cNvSpPr>
      </xdr:nvSpPr>
      <xdr:spPr bwMode="auto">
        <a:xfrm>
          <a:off x="4276725" y="64490600"/>
          <a:ext cx="2618468" cy="6662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ＭＳ Ｐゴシック"/>
            </a:rPr>
            <a:t>5,205</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42</xdr:col>
      <xdr:colOff>149680</xdr:colOff>
      <xdr:row>743</xdr:row>
      <xdr:rowOff>95251</xdr:rowOff>
    </xdr:from>
    <xdr:to>
      <xdr:col>43</xdr:col>
      <xdr:colOff>27053</xdr:colOff>
      <xdr:row>744</xdr:row>
      <xdr:rowOff>252459</xdr:rowOff>
    </xdr:to>
    <xdr:sp macro="" textlink="">
      <xdr:nvSpPr>
        <xdr:cNvPr id="5" name="AutoShape 4">
          <a:extLst>
            <a:ext uri="{FF2B5EF4-FFF2-40B4-BE49-F238E27FC236}">
              <a16:creationId xmlns:a16="http://schemas.microsoft.com/office/drawing/2014/main" id="{6A5CDBB7-93A5-4EFE-AC85-3036D05C895D}"/>
            </a:ext>
          </a:extLst>
        </xdr:cNvPr>
        <xdr:cNvSpPr>
          <a:spLocks/>
        </xdr:cNvSpPr>
      </xdr:nvSpPr>
      <xdr:spPr bwMode="auto">
        <a:xfrm>
          <a:off x="8550730" y="64484251"/>
          <a:ext cx="77398" cy="509633"/>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152400</xdr:colOff>
      <xdr:row>743</xdr:row>
      <xdr:rowOff>203200</xdr:rowOff>
    </xdr:from>
    <xdr:to>
      <xdr:col>46</xdr:col>
      <xdr:colOff>6429</xdr:colOff>
      <xdr:row>744</xdr:row>
      <xdr:rowOff>206429</xdr:rowOff>
    </xdr:to>
    <xdr:sp macro="" textlink="">
      <xdr:nvSpPr>
        <xdr:cNvPr id="6" name="Rectangle 6">
          <a:extLst>
            <a:ext uri="{FF2B5EF4-FFF2-40B4-BE49-F238E27FC236}">
              <a16:creationId xmlns:a16="http://schemas.microsoft.com/office/drawing/2014/main" id="{5A93FD31-C79B-4F04-9EC6-7FA38764DEA1}"/>
            </a:ext>
          </a:extLst>
        </xdr:cNvPr>
        <xdr:cNvSpPr>
          <a:spLocks noChangeArrowheads="1"/>
        </xdr:cNvSpPr>
      </xdr:nvSpPr>
      <xdr:spPr bwMode="auto">
        <a:xfrm>
          <a:off x="8553450" y="64592200"/>
          <a:ext cx="654129" cy="355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101600</xdr:colOff>
      <xdr:row>749</xdr:row>
      <xdr:rowOff>266700</xdr:rowOff>
    </xdr:from>
    <xdr:to>
      <xdr:col>28</xdr:col>
      <xdr:colOff>101600</xdr:colOff>
      <xdr:row>750</xdr:row>
      <xdr:rowOff>219689</xdr:rowOff>
    </xdr:to>
    <xdr:sp macro="" textlink="">
      <xdr:nvSpPr>
        <xdr:cNvPr id="8" name="Line 8">
          <a:extLst>
            <a:ext uri="{FF2B5EF4-FFF2-40B4-BE49-F238E27FC236}">
              <a16:creationId xmlns:a16="http://schemas.microsoft.com/office/drawing/2014/main" id="{9E5E2761-6BA4-46C7-AAB6-686690095F62}"/>
            </a:ext>
          </a:extLst>
        </xdr:cNvPr>
        <xdr:cNvSpPr>
          <a:spLocks noChangeShapeType="1"/>
        </xdr:cNvSpPr>
      </xdr:nvSpPr>
      <xdr:spPr bwMode="auto">
        <a:xfrm>
          <a:off x="5702300" y="66770250"/>
          <a:ext cx="0" cy="3054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750</xdr:row>
      <xdr:rowOff>228600</xdr:rowOff>
    </xdr:from>
    <xdr:to>
      <xdr:col>37</xdr:col>
      <xdr:colOff>185698</xdr:colOff>
      <xdr:row>750</xdr:row>
      <xdr:rowOff>228600</xdr:rowOff>
    </xdr:to>
    <xdr:sp macro="" textlink="">
      <xdr:nvSpPr>
        <xdr:cNvPr id="9" name="Line 6">
          <a:extLst>
            <a:ext uri="{FF2B5EF4-FFF2-40B4-BE49-F238E27FC236}">
              <a16:creationId xmlns:a16="http://schemas.microsoft.com/office/drawing/2014/main" id="{4BED065B-2111-4DC4-8AB0-BB7C66E0E3C9}"/>
            </a:ext>
          </a:extLst>
        </xdr:cNvPr>
        <xdr:cNvSpPr>
          <a:spLocks noChangeShapeType="1"/>
        </xdr:cNvSpPr>
      </xdr:nvSpPr>
      <xdr:spPr bwMode="auto">
        <a:xfrm>
          <a:off x="3813175" y="67084575"/>
          <a:ext cx="37734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12700</xdr:colOff>
      <xdr:row>750</xdr:row>
      <xdr:rowOff>241300</xdr:rowOff>
    </xdr:from>
    <xdr:to>
      <xdr:col>19</xdr:col>
      <xdr:colOff>12700</xdr:colOff>
      <xdr:row>752</xdr:row>
      <xdr:rowOff>113099</xdr:rowOff>
    </xdr:to>
    <xdr:sp macro="" textlink="">
      <xdr:nvSpPr>
        <xdr:cNvPr id="10" name="Line 13">
          <a:extLst>
            <a:ext uri="{FF2B5EF4-FFF2-40B4-BE49-F238E27FC236}">
              <a16:creationId xmlns:a16="http://schemas.microsoft.com/office/drawing/2014/main" id="{5E9C1EB8-D118-4A25-B099-66855E6971CF}"/>
            </a:ext>
          </a:extLst>
        </xdr:cNvPr>
        <xdr:cNvSpPr>
          <a:spLocks noChangeShapeType="1"/>
        </xdr:cNvSpPr>
      </xdr:nvSpPr>
      <xdr:spPr bwMode="auto">
        <a:xfrm flipH="1">
          <a:off x="3813175" y="67097275"/>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177800</xdr:colOff>
      <xdr:row>750</xdr:row>
      <xdr:rowOff>241300</xdr:rowOff>
    </xdr:from>
    <xdr:to>
      <xdr:col>37</xdr:col>
      <xdr:colOff>177800</xdr:colOff>
      <xdr:row>752</xdr:row>
      <xdr:rowOff>113099</xdr:rowOff>
    </xdr:to>
    <xdr:sp macro="" textlink="">
      <xdr:nvSpPr>
        <xdr:cNvPr id="11" name="Line 13">
          <a:extLst>
            <a:ext uri="{FF2B5EF4-FFF2-40B4-BE49-F238E27FC236}">
              <a16:creationId xmlns:a16="http://schemas.microsoft.com/office/drawing/2014/main" id="{83F50AAC-9AF5-4938-8D58-B04FE05727F5}"/>
            </a:ext>
          </a:extLst>
        </xdr:cNvPr>
        <xdr:cNvSpPr>
          <a:spLocks noChangeShapeType="1"/>
        </xdr:cNvSpPr>
      </xdr:nvSpPr>
      <xdr:spPr bwMode="auto">
        <a:xfrm flipH="1">
          <a:off x="7578725" y="67097275"/>
          <a:ext cx="0" cy="576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0</xdr:colOff>
      <xdr:row>752</xdr:row>
      <xdr:rowOff>76200</xdr:rowOff>
    </xdr:from>
    <xdr:to>
      <xdr:col>18</xdr:col>
      <xdr:colOff>102961</xdr:colOff>
      <xdr:row>753</xdr:row>
      <xdr:rowOff>47676</xdr:rowOff>
    </xdr:to>
    <xdr:sp macro="" textlink="">
      <xdr:nvSpPr>
        <xdr:cNvPr id="12" name="Text Box 7">
          <a:extLst>
            <a:ext uri="{FF2B5EF4-FFF2-40B4-BE49-F238E27FC236}">
              <a16:creationId xmlns:a16="http://schemas.microsoft.com/office/drawing/2014/main" id="{59C6EA3C-FD89-4DCF-8C0C-FC72B968084E}"/>
            </a:ext>
          </a:extLst>
        </xdr:cNvPr>
        <xdr:cNvSpPr txBox="1">
          <a:spLocks noChangeArrowheads="1"/>
        </xdr:cNvSpPr>
      </xdr:nvSpPr>
      <xdr:spPr bwMode="auto">
        <a:xfrm>
          <a:off x="2600325" y="67637025"/>
          <a:ext cx="1103086" cy="32390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editAs="oneCell">
    <xdr:from>
      <xdr:col>32</xdr:col>
      <xdr:colOff>0</xdr:colOff>
      <xdr:row>752</xdr:row>
      <xdr:rowOff>25400</xdr:rowOff>
    </xdr:from>
    <xdr:to>
      <xdr:col>37</xdr:col>
      <xdr:colOff>102961</xdr:colOff>
      <xdr:row>753</xdr:row>
      <xdr:rowOff>51</xdr:rowOff>
    </xdr:to>
    <xdr:sp macro="" textlink="">
      <xdr:nvSpPr>
        <xdr:cNvPr id="13" name="Text Box 7">
          <a:extLst>
            <a:ext uri="{FF2B5EF4-FFF2-40B4-BE49-F238E27FC236}">
              <a16:creationId xmlns:a16="http://schemas.microsoft.com/office/drawing/2014/main" id="{CD13A5C1-88FD-4297-8FD7-654F87813CC4}"/>
            </a:ext>
          </a:extLst>
        </xdr:cNvPr>
        <xdr:cNvSpPr txBox="1">
          <a:spLocks noChangeArrowheads="1"/>
        </xdr:cNvSpPr>
      </xdr:nvSpPr>
      <xdr:spPr bwMode="auto">
        <a:xfrm>
          <a:off x="6400800" y="67586225"/>
          <a:ext cx="1103086" cy="32707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xdr:from>
      <xdr:col>11</xdr:col>
      <xdr:colOff>63500</xdr:colOff>
      <xdr:row>753</xdr:row>
      <xdr:rowOff>101600</xdr:rowOff>
    </xdr:from>
    <xdr:to>
      <xdr:col>24</xdr:col>
      <xdr:colOff>138793</xdr:colOff>
      <xdr:row>755</xdr:row>
      <xdr:rowOff>164646</xdr:rowOff>
    </xdr:to>
    <xdr:sp macro="" textlink="">
      <xdr:nvSpPr>
        <xdr:cNvPr id="14" name="Rectangle 9">
          <a:extLst>
            <a:ext uri="{FF2B5EF4-FFF2-40B4-BE49-F238E27FC236}">
              <a16:creationId xmlns:a16="http://schemas.microsoft.com/office/drawing/2014/main" id="{84D64BF3-53CB-41E5-A437-F520C00A4631}"/>
            </a:ext>
          </a:extLst>
        </xdr:cNvPr>
        <xdr:cNvSpPr>
          <a:spLocks noChangeArrowheads="1"/>
        </xdr:cNvSpPr>
      </xdr:nvSpPr>
      <xdr:spPr bwMode="auto">
        <a:xfrm>
          <a:off x="2263775" y="68014850"/>
          <a:ext cx="2675618" cy="76789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13</a:t>
          </a:r>
          <a:r>
            <a:rPr lang="ja-JP" altLang="en-US" sz="1400" b="0" i="0" u="none" strike="noStrike" baseline="0">
              <a:solidFill>
                <a:srgbClr val="000000"/>
              </a:solidFill>
              <a:latin typeface="ＭＳ Ｐゴシック"/>
              <a:ea typeface="ＭＳ Ｐゴシック"/>
            </a:rPr>
            <a:t>大学</a:t>
          </a:r>
          <a:r>
            <a:rPr lang="en-US" altLang="ja-JP" sz="1400" b="0" i="0" u="none" strike="noStrike" baseline="0">
              <a:solidFill>
                <a:srgbClr val="000000"/>
              </a:solidFill>
              <a:latin typeface="ＭＳ Ｐゴシック"/>
              <a:ea typeface="ＭＳ Ｐゴシック"/>
            </a:rPr>
            <a:t>15</a:t>
          </a:r>
          <a:r>
            <a:rPr lang="ja-JP" altLang="en-US" sz="1400" b="0" i="0" u="none" strike="noStrike" baseline="0">
              <a:solidFill>
                <a:srgbClr val="000000"/>
              </a:solidFill>
              <a:latin typeface="ＭＳ Ｐゴシック"/>
              <a:ea typeface="ＭＳ Ｐゴシック"/>
            </a:rPr>
            <a:t>件）</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5,100</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31</xdr:col>
      <xdr:colOff>114300</xdr:colOff>
      <xdr:row>753</xdr:row>
      <xdr:rowOff>92528</xdr:rowOff>
    </xdr:from>
    <xdr:to>
      <xdr:col>45</xdr:col>
      <xdr:colOff>169182</xdr:colOff>
      <xdr:row>755</xdr:row>
      <xdr:rowOff>155575</xdr:rowOff>
    </xdr:to>
    <xdr:sp macro="" textlink="">
      <xdr:nvSpPr>
        <xdr:cNvPr id="15" name="Rectangle 4">
          <a:extLst>
            <a:ext uri="{FF2B5EF4-FFF2-40B4-BE49-F238E27FC236}">
              <a16:creationId xmlns:a16="http://schemas.microsoft.com/office/drawing/2014/main" id="{40085CFD-7A3C-4D2B-B62A-095AF196AA20}"/>
            </a:ext>
          </a:extLst>
        </xdr:cNvPr>
        <xdr:cNvSpPr>
          <a:spLocks noChangeArrowheads="1"/>
        </xdr:cNvSpPr>
      </xdr:nvSpPr>
      <xdr:spPr bwMode="auto">
        <a:xfrm>
          <a:off x="6315075" y="68005778"/>
          <a:ext cx="2855232" cy="76789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100</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31</xdr:col>
      <xdr:colOff>177800</xdr:colOff>
      <xdr:row>756</xdr:row>
      <xdr:rowOff>88900</xdr:rowOff>
    </xdr:from>
    <xdr:to>
      <xdr:col>46</xdr:col>
      <xdr:colOff>28575</xdr:colOff>
      <xdr:row>757</xdr:row>
      <xdr:rowOff>527958</xdr:rowOff>
    </xdr:to>
    <xdr:sp macro="" textlink="">
      <xdr:nvSpPr>
        <xdr:cNvPr id="17" name="AutoShape 12">
          <a:extLst>
            <a:ext uri="{FF2B5EF4-FFF2-40B4-BE49-F238E27FC236}">
              <a16:creationId xmlns:a16="http://schemas.microsoft.com/office/drawing/2014/main" id="{0D2822B8-5964-4DE4-B17F-3A31CB53CB6D}"/>
            </a:ext>
          </a:extLst>
        </xdr:cNvPr>
        <xdr:cNvSpPr>
          <a:spLocks noChangeArrowheads="1"/>
        </xdr:cNvSpPr>
      </xdr:nvSpPr>
      <xdr:spPr bwMode="auto">
        <a:xfrm>
          <a:off x="6378575" y="69059425"/>
          <a:ext cx="2851150" cy="62003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卓越大学院プログラムの審査・評価等を実施。</a:t>
          </a:r>
          <a:endParaRPr lang="ja-JP" altLang="en-US"/>
        </a:p>
      </xdr:txBody>
    </xdr:sp>
    <xdr:clientData/>
  </xdr:twoCellAnchor>
  <xdr:twoCellAnchor>
    <xdr:from>
      <xdr:col>10</xdr:col>
      <xdr:colOff>190501</xdr:colOff>
      <xdr:row>755</xdr:row>
      <xdr:rowOff>258535</xdr:rowOff>
    </xdr:from>
    <xdr:to>
      <xdr:col>25</xdr:col>
      <xdr:colOff>81643</xdr:colOff>
      <xdr:row>758</xdr:row>
      <xdr:rowOff>553596</xdr:rowOff>
    </xdr:to>
    <xdr:sp macro="" textlink="">
      <xdr:nvSpPr>
        <xdr:cNvPr id="19" name="AutoShape 10">
          <a:extLst>
            <a:ext uri="{FF2B5EF4-FFF2-40B4-BE49-F238E27FC236}">
              <a16:creationId xmlns:a16="http://schemas.microsoft.com/office/drawing/2014/main" id="{44F0509A-6656-4CEC-96A6-D2DBDC5D2352}"/>
            </a:ext>
          </a:extLst>
        </xdr:cNvPr>
        <xdr:cNvSpPr>
          <a:spLocks noChangeArrowheads="1"/>
        </xdr:cNvSpPr>
      </xdr:nvSpPr>
      <xdr:spPr bwMode="auto">
        <a:xfrm>
          <a:off x="2231572" y="73573821"/>
          <a:ext cx="2952750" cy="198234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大学において、第</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次産業革命の推進、</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Society5.0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推進。</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136071</xdr:colOff>
      <xdr:row>745</xdr:row>
      <xdr:rowOff>176893</xdr:rowOff>
    </xdr:from>
    <xdr:to>
      <xdr:col>37</xdr:col>
      <xdr:colOff>104322</xdr:colOff>
      <xdr:row>749</xdr:row>
      <xdr:rowOff>38127</xdr:rowOff>
    </xdr:to>
    <xdr:sp macro="" textlink="">
      <xdr:nvSpPr>
        <xdr:cNvPr id="20" name="AutoShape 15">
          <a:extLst>
            <a:ext uri="{FF2B5EF4-FFF2-40B4-BE49-F238E27FC236}">
              <a16:creationId xmlns:a16="http://schemas.microsoft.com/office/drawing/2014/main" id="{04CFB822-6336-443D-BEB1-A340F2F0C8A5}"/>
            </a:ext>
          </a:extLst>
        </xdr:cNvPr>
        <xdr:cNvSpPr>
          <a:spLocks noChangeArrowheads="1"/>
        </xdr:cNvSpPr>
      </xdr:nvSpPr>
      <xdr:spPr bwMode="auto">
        <a:xfrm>
          <a:off x="3810000" y="69954322"/>
          <a:ext cx="3846286" cy="127637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第</a:t>
          </a:r>
          <a:r>
            <a:rPr kumimoji="0" lang="en-US" altLang="ja-JP" sz="1100" b="0" i="0" u="none" strike="noStrike" kern="0" cap="none" spc="0" normalizeH="0" baseline="0" noProof="0">
              <a:ln>
                <a:noFill/>
              </a:ln>
              <a:solidFill>
                <a:sysClr val="windowText" lastClr="000000"/>
              </a:solidFill>
              <a:effectLst/>
              <a:uLnTx/>
              <a:uFillTx/>
            </a:rPr>
            <a:t>4</a:t>
          </a:r>
          <a:r>
            <a:rPr kumimoji="0" lang="ja-JP" altLang="en-US" sz="1100" b="0" i="0" u="none" strike="noStrike" kern="0" cap="none" spc="0" normalizeH="0" baseline="0" noProof="0">
              <a:ln>
                <a:noFill/>
              </a:ln>
              <a:solidFill>
                <a:sysClr val="windowText" lastClr="000000"/>
              </a:solidFill>
              <a:effectLst/>
              <a:uLnTx/>
              <a:uFillTx/>
            </a:rPr>
            <a:t>次産業革命の推進、</a:t>
          </a:r>
          <a:r>
            <a:rPr kumimoji="0" lang="en-US" altLang="ja-JP" sz="1100" b="0" i="0" u="none" strike="noStrike" kern="0" cap="none" spc="0" normalizeH="0" baseline="0" noProof="0">
              <a:ln>
                <a:noFill/>
              </a:ln>
              <a:solidFill>
                <a:sysClr val="windowText" lastClr="000000"/>
              </a:solidFill>
              <a:effectLst/>
              <a:uLnTx/>
              <a:uFillTx/>
            </a:rPr>
            <a:t>Society5.0</a:t>
          </a:r>
          <a:r>
            <a:rPr kumimoji="0" lang="ja-JP" altLang="en-US" sz="1100" b="0" i="0" u="none" strike="noStrike" kern="0" cap="none" spc="0" normalizeH="0" baseline="0" noProof="0">
              <a:ln>
                <a:noFill/>
              </a:ln>
              <a:solidFill>
                <a:sysClr val="windowText" lastClr="000000"/>
              </a:solidFill>
              <a:effectLst/>
              <a:uLnTx/>
              <a:uFillTx/>
            </a:rPr>
            <a:t>の実現に向け、各大学が自身の強みを核に、国内外の様々な機関と組織的な連携を行い、世界最高水準の教育力と研究力を結集した学位プログラムの構築を通じて、人材育成・交流、及び新たな共同研究の創出が持続的に展開される拠点を形成し、あらゆるセクターを牽引する卓越した博士人材の育成を進める取組を支援。</a:t>
          </a:r>
        </a:p>
      </xdr:txBody>
    </xdr:sp>
    <xdr:clientData/>
  </xdr:twoCellAnchor>
  <xdr:twoCellAnchor>
    <xdr:from>
      <xdr:col>35</xdr:col>
      <xdr:colOff>108857</xdr:colOff>
      <xdr:row>743</xdr:row>
      <xdr:rowOff>122464</xdr:rowOff>
    </xdr:from>
    <xdr:to>
      <xdr:col>44</xdr:col>
      <xdr:colOff>81030</xdr:colOff>
      <xdr:row>745</xdr:row>
      <xdr:rowOff>202292</xdr:rowOff>
    </xdr:to>
    <xdr:sp macro="" textlink="">
      <xdr:nvSpPr>
        <xdr:cNvPr id="21" name="Text Box 16">
          <a:extLst>
            <a:ext uri="{FF2B5EF4-FFF2-40B4-BE49-F238E27FC236}">
              <a16:creationId xmlns:a16="http://schemas.microsoft.com/office/drawing/2014/main" id="{F58FBAFB-29D6-4FFA-AE6E-5CD94F330DD8}"/>
            </a:ext>
          </a:extLst>
        </xdr:cNvPr>
        <xdr:cNvSpPr txBox="1">
          <a:spLocks noChangeArrowheads="1"/>
        </xdr:cNvSpPr>
      </xdr:nvSpPr>
      <xdr:spPr bwMode="auto">
        <a:xfrm>
          <a:off x="7252607" y="69192321"/>
          <a:ext cx="1809137" cy="787400"/>
        </a:xfrm>
        <a:prstGeom prst="rect">
          <a:avLst/>
        </a:prstGeom>
        <a:noFill/>
        <a:ln>
          <a:noFill/>
        </a:ln>
        <a:effectLs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謝金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職員旅費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0.4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委員等旅費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庁費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3.4</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127</v>
      </c>
      <c r="AT2" s="944"/>
      <c r="AU2" s="944"/>
      <c r="AV2" s="52" t="str">
        <f>IF(AW2="", "", "-")</f>
        <v/>
      </c>
      <c r="AW2" s="915"/>
      <c r="AX2" s="915"/>
    </row>
    <row r="3" spans="1:50" ht="21" customHeight="1" thickBot="1" x14ac:dyDescent="0.2">
      <c r="A3" s="871" t="s">
        <v>540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575</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622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576</v>
      </c>
      <c r="H5" s="844"/>
      <c r="I5" s="844"/>
      <c r="J5" s="844"/>
      <c r="K5" s="844"/>
      <c r="L5" s="844"/>
      <c r="M5" s="845" t="s">
        <v>66</v>
      </c>
      <c r="N5" s="846"/>
      <c r="O5" s="846"/>
      <c r="P5" s="846"/>
      <c r="Q5" s="846"/>
      <c r="R5" s="847"/>
      <c r="S5" s="848" t="s">
        <v>577</v>
      </c>
      <c r="T5" s="844"/>
      <c r="U5" s="844"/>
      <c r="V5" s="844"/>
      <c r="W5" s="844"/>
      <c r="X5" s="849"/>
      <c r="Y5" s="702" t="s">
        <v>3</v>
      </c>
      <c r="Z5" s="543"/>
      <c r="AA5" s="543"/>
      <c r="AB5" s="543"/>
      <c r="AC5" s="543"/>
      <c r="AD5" s="544"/>
      <c r="AE5" s="703" t="s">
        <v>624</v>
      </c>
      <c r="AF5" s="703"/>
      <c r="AG5" s="703"/>
      <c r="AH5" s="703"/>
      <c r="AI5" s="703"/>
      <c r="AJ5" s="703"/>
      <c r="AK5" s="703"/>
      <c r="AL5" s="703"/>
      <c r="AM5" s="703"/>
      <c r="AN5" s="703"/>
      <c r="AO5" s="703"/>
      <c r="AP5" s="704"/>
      <c r="AQ5" s="705" t="s">
        <v>578</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44.2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6" t="s">
        <v>512</v>
      </c>
      <c r="Z7" s="443"/>
      <c r="AA7" s="443"/>
      <c r="AB7" s="443"/>
      <c r="AC7" s="443"/>
      <c r="AD7" s="927"/>
      <c r="AE7" s="916" t="s">
        <v>696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科学技術・イノベーション、子ども・若者育成支援</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12.5" customHeight="1" x14ac:dyDescent="0.15">
      <c r="A10" s="664" t="s">
        <v>30</v>
      </c>
      <c r="B10" s="665"/>
      <c r="C10" s="665"/>
      <c r="D10" s="665"/>
      <c r="E10" s="665"/>
      <c r="F10" s="665"/>
      <c r="G10" s="758" t="s">
        <v>580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6"/>
    </row>
    <row r="13" spans="1:50" ht="21" customHeight="1" x14ac:dyDescent="0.15">
      <c r="A13" s="616"/>
      <c r="B13" s="617"/>
      <c r="C13" s="617"/>
      <c r="D13" s="617"/>
      <c r="E13" s="617"/>
      <c r="F13" s="618"/>
      <c r="G13" s="727" t="s">
        <v>6</v>
      </c>
      <c r="H13" s="728"/>
      <c r="I13" s="768" t="s">
        <v>7</v>
      </c>
      <c r="J13" s="769"/>
      <c r="K13" s="769"/>
      <c r="L13" s="769"/>
      <c r="M13" s="769"/>
      <c r="N13" s="769"/>
      <c r="O13" s="770"/>
      <c r="P13" s="661" t="s">
        <v>569</v>
      </c>
      <c r="Q13" s="662"/>
      <c r="R13" s="662"/>
      <c r="S13" s="662"/>
      <c r="T13" s="662"/>
      <c r="U13" s="662"/>
      <c r="V13" s="663"/>
      <c r="W13" s="661" t="s">
        <v>569</v>
      </c>
      <c r="X13" s="662"/>
      <c r="Y13" s="662"/>
      <c r="Z13" s="662"/>
      <c r="AA13" s="662"/>
      <c r="AB13" s="662"/>
      <c r="AC13" s="663"/>
      <c r="AD13" s="661">
        <v>5604.8</v>
      </c>
      <c r="AE13" s="662"/>
      <c r="AF13" s="662"/>
      <c r="AG13" s="662"/>
      <c r="AH13" s="662"/>
      <c r="AI13" s="662"/>
      <c r="AJ13" s="663"/>
      <c r="AK13" s="661">
        <v>7413</v>
      </c>
      <c r="AL13" s="662"/>
      <c r="AM13" s="662"/>
      <c r="AN13" s="662"/>
      <c r="AO13" s="662"/>
      <c r="AP13" s="662"/>
      <c r="AQ13" s="663"/>
      <c r="AR13" s="923"/>
      <c r="AS13" s="924"/>
      <c r="AT13" s="924"/>
      <c r="AU13" s="924"/>
      <c r="AV13" s="924"/>
      <c r="AW13" s="924"/>
      <c r="AX13" s="925"/>
    </row>
    <row r="14" spans="1:50" ht="21" customHeight="1" x14ac:dyDescent="0.15">
      <c r="A14" s="616"/>
      <c r="B14" s="617"/>
      <c r="C14" s="617"/>
      <c r="D14" s="617"/>
      <c r="E14" s="617"/>
      <c r="F14" s="618"/>
      <c r="G14" s="729"/>
      <c r="H14" s="730"/>
      <c r="I14" s="715" t="s">
        <v>8</v>
      </c>
      <c r="J14" s="766"/>
      <c r="K14" s="766"/>
      <c r="L14" s="766"/>
      <c r="M14" s="766"/>
      <c r="N14" s="766"/>
      <c r="O14" s="767"/>
      <c r="P14" s="661" t="s">
        <v>569</v>
      </c>
      <c r="Q14" s="662"/>
      <c r="R14" s="662"/>
      <c r="S14" s="662"/>
      <c r="T14" s="662"/>
      <c r="U14" s="662"/>
      <c r="V14" s="663"/>
      <c r="W14" s="661" t="s">
        <v>569</v>
      </c>
      <c r="X14" s="662"/>
      <c r="Y14" s="662"/>
      <c r="Z14" s="662"/>
      <c r="AA14" s="662"/>
      <c r="AB14" s="662"/>
      <c r="AC14" s="663"/>
      <c r="AD14" s="661" t="s">
        <v>625</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61" t="s">
        <v>569</v>
      </c>
      <c r="Q15" s="662"/>
      <c r="R15" s="662"/>
      <c r="S15" s="662"/>
      <c r="T15" s="662"/>
      <c r="U15" s="662"/>
      <c r="V15" s="663"/>
      <c r="W15" s="661" t="s">
        <v>569</v>
      </c>
      <c r="X15" s="662"/>
      <c r="Y15" s="662"/>
      <c r="Z15" s="662"/>
      <c r="AA15" s="662"/>
      <c r="AB15" s="662"/>
      <c r="AC15" s="663"/>
      <c r="AD15" s="661" t="s">
        <v>569</v>
      </c>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x14ac:dyDescent="0.15">
      <c r="A16" s="616"/>
      <c r="B16" s="617"/>
      <c r="C16" s="617"/>
      <c r="D16" s="617"/>
      <c r="E16" s="617"/>
      <c r="F16" s="618"/>
      <c r="G16" s="729"/>
      <c r="H16" s="730"/>
      <c r="I16" s="715" t="s">
        <v>52</v>
      </c>
      <c r="J16" s="716"/>
      <c r="K16" s="716"/>
      <c r="L16" s="716"/>
      <c r="M16" s="716"/>
      <c r="N16" s="716"/>
      <c r="O16" s="717"/>
      <c r="P16" s="661" t="s">
        <v>569</v>
      </c>
      <c r="Q16" s="662"/>
      <c r="R16" s="662"/>
      <c r="S16" s="662"/>
      <c r="T16" s="662"/>
      <c r="U16" s="662"/>
      <c r="V16" s="663"/>
      <c r="W16" s="661" t="s">
        <v>569</v>
      </c>
      <c r="X16" s="662"/>
      <c r="Y16" s="662"/>
      <c r="Z16" s="662"/>
      <c r="AA16" s="662"/>
      <c r="AB16" s="662"/>
      <c r="AC16" s="663"/>
      <c r="AD16" s="661" t="s">
        <v>569</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61" t="s">
        <v>569</v>
      </c>
      <c r="Q17" s="662"/>
      <c r="R17" s="662"/>
      <c r="S17" s="662"/>
      <c r="T17" s="662"/>
      <c r="U17" s="662"/>
      <c r="V17" s="663"/>
      <c r="W17" s="661" t="s">
        <v>569</v>
      </c>
      <c r="X17" s="662"/>
      <c r="Y17" s="662"/>
      <c r="Z17" s="662"/>
      <c r="AA17" s="662"/>
      <c r="AB17" s="662"/>
      <c r="AC17" s="663"/>
      <c r="AD17" s="661" t="s">
        <v>569</v>
      </c>
      <c r="AE17" s="662"/>
      <c r="AF17" s="662"/>
      <c r="AG17" s="662"/>
      <c r="AH17" s="662"/>
      <c r="AI17" s="662"/>
      <c r="AJ17" s="663"/>
      <c r="AK17" s="661"/>
      <c r="AL17" s="662"/>
      <c r="AM17" s="662"/>
      <c r="AN17" s="662"/>
      <c r="AO17" s="662"/>
      <c r="AP17" s="662"/>
      <c r="AQ17" s="663"/>
      <c r="AR17" s="921"/>
      <c r="AS17" s="921"/>
      <c r="AT17" s="921"/>
      <c r="AU17" s="921"/>
      <c r="AV17" s="921"/>
      <c r="AW17" s="921"/>
      <c r="AX17" s="922"/>
    </row>
    <row r="18" spans="1:50" ht="24.75" customHeight="1" x14ac:dyDescent="0.15">
      <c r="A18" s="616"/>
      <c r="B18" s="617"/>
      <c r="C18" s="617"/>
      <c r="D18" s="617"/>
      <c r="E18" s="617"/>
      <c r="F18" s="618"/>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5604.8</v>
      </c>
      <c r="AE18" s="883"/>
      <c r="AF18" s="883"/>
      <c r="AG18" s="883"/>
      <c r="AH18" s="883"/>
      <c r="AI18" s="883"/>
      <c r="AJ18" s="884"/>
      <c r="AK18" s="882">
        <f>SUM(AK13:AQ17)</f>
        <v>7413</v>
      </c>
      <c r="AL18" s="883"/>
      <c r="AM18" s="883"/>
      <c r="AN18" s="883"/>
      <c r="AO18" s="883"/>
      <c r="AP18" s="883"/>
      <c r="AQ18" s="884"/>
      <c r="AR18" s="882">
        <f>SUM(AR13:AX17)</f>
        <v>0</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61">
        <v>0</v>
      </c>
      <c r="Q19" s="662"/>
      <c r="R19" s="662"/>
      <c r="S19" s="662"/>
      <c r="T19" s="662"/>
      <c r="U19" s="662"/>
      <c r="V19" s="663"/>
      <c r="W19" s="661">
        <v>0</v>
      </c>
      <c r="X19" s="662"/>
      <c r="Y19" s="662"/>
      <c r="Z19" s="662"/>
      <c r="AA19" s="662"/>
      <c r="AB19" s="662"/>
      <c r="AC19" s="663"/>
      <c r="AD19" s="661">
        <f>5205</f>
        <v>5205</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0" t="s">
        <v>10</v>
      </c>
      <c r="H20" s="881"/>
      <c r="I20" s="881"/>
      <c r="J20" s="881"/>
      <c r="K20" s="881"/>
      <c r="L20" s="881"/>
      <c r="M20" s="881"/>
      <c r="N20" s="881"/>
      <c r="O20" s="881"/>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0.92866828432771908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0.92866828432771908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556</v>
      </c>
      <c r="B22" s="969"/>
      <c r="C22" s="969"/>
      <c r="D22" s="969"/>
      <c r="E22" s="969"/>
      <c r="F22" s="970"/>
      <c r="G22" s="955" t="s">
        <v>457</v>
      </c>
      <c r="H22" s="222"/>
      <c r="I22" s="222"/>
      <c r="J22" s="222"/>
      <c r="K22" s="222"/>
      <c r="L22" s="222"/>
      <c r="M22" s="222"/>
      <c r="N22" s="222"/>
      <c r="O22" s="223"/>
      <c r="P22" s="940" t="s">
        <v>517</v>
      </c>
      <c r="Q22" s="222"/>
      <c r="R22" s="222"/>
      <c r="S22" s="222"/>
      <c r="T22" s="222"/>
      <c r="U22" s="222"/>
      <c r="V22" s="223"/>
      <c r="W22" s="940" t="s">
        <v>513</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581</v>
      </c>
      <c r="H23" s="957"/>
      <c r="I23" s="957"/>
      <c r="J23" s="957"/>
      <c r="K23" s="957"/>
      <c r="L23" s="957"/>
      <c r="M23" s="957"/>
      <c r="N23" s="957"/>
      <c r="O23" s="958"/>
      <c r="P23" s="923">
        <v>7309</v>
      </c>
      <c r="Q23" s="924"/>
      <c r="R23" s="924"/>
      <c r="S23" s="924"/>
      <c r="T23" s="924"/>
      <c r="U23" s="924"/>
      <c r="V23" s="941"/>
      <c r="W23" s="923"/>
      <c r="X23" s="924"/>
      <c r="Y23" s="924"/>
      <c r="Z23" s="924"/>
      <c r="AA23" s="924"/>
      <c r="AB23" s="924"/>
      <c r="AC23" s="941"/>
      <c r="AD23" s="978" t="s">
        <v>568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582</v>
      </c>
      <c r="H24" s="960"/>
      <c r="I24" s="960"/>
      <c r="J24" s="960"/>
      <c r="K24" s="960"/>
      <c r="L24" s="960"/>
      <c r="M24" s="960"/>
      <c r="N24" s="960"/>
      <c r="O24" s="961"/>
      <c r="P24" s="661">
        <v>1</v>
      </c>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583</v>
      </c>
      <c r="H25" s="960"/>
      <c r="I25" s="960"/>
      <c r="J25" s="960"/>
      <c r="K25" s="960"/>
      <c r="L25" s="960"/>
      <c r="M25" s="960"/>
      <c r="N25" s="960"/>
      <c r="O25" s="961"/>
      <c r="P25" s="661">
        <v>1</v>
      </c>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584</v>
      </c>
      <c r="H26" s="960"/>
      <c r="I26" s="960"/>
      <c r="J26" s="960"/>
      <c r="K26" s="960"/>
      <c r="L26" s="960"/>
      <c r="M26" s="960"/>
      <c r="N26" s="960"/>
      <c r="O26" s="961"/>
      <c r="P26" s="661">
        <v>1</v>
      </c>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585</v>
      </c>
      <c r="H27" s="960"/>
      <c r="I27" s="960"/>
      <c r="J27" s="960"/>
      <c r="K27" s="960"/>
      <c r="L27" s="960"/>
      <c r="M27" s="960"/>
      <c r="N27" s="960"/>
      <c r="O27" s="961"/>
      <c r="P27" s="661">
        <v>3</v>
      </c>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82">
        <f>P29-SUM(P23:P27)</f>
        <v>98</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f>AK13</f>
        <v>7413</v>
      </c>
      <c r="Q29" s="662"/>
      <c r="R29" s="662"/>
      <c r="S29" s="662"/>
      <c r="T29" s="662"/>
      <c r="U29" s="662"/>
      <c r="V29" s="663"/>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532</v>
      </c>
      <c r="AF30" s="863"/>
      <c r="AG30" s="863"/>
      <c r="AH30" s="864"/>
      <c r="AI30" s="862" t="s">
        <v>529</v>
      </c>
      <c r="AJ30" s="863"/>
      <c r="AK30" s="863"/>
      <c r="AL30" s="864"/>
      <c r="AM30" s="919" t="s">
        <v>524</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v>36</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697</v>
      </c>
      <c r="Q32" s="105"/>
      <c r="R32" s="105"/>
      <c r="S32" s="105"/>
      <c r="T32" s="105"/>
      <c r="U32" s="105"/>
      <c r="V32" s="105"/>
      <c r="W32" s="105"/>
      <c r="X32" s="106"/>
      <c r="Y32" s="471" t="s">
        <v>12</v>
      </c>
      <c r="Z32" s="531"/>
      <c r="AA32" s="532"/>
      <c r="AB32" s="461" t="s">
        <v>14</v>
      </c>
      <c r="AC32" s="461"/>
      <c r="AD32" s="461"/>
      <c r="AE32" s="218" t="s">
        <v>569</v>
      </c>
      <c r="AF32" s="219"/>
      <c r="AG32" s="219"/>
      <c r="AH32" s="219"/>
      <c r="AI32" s="218" t="s">
        <v>569</v>
      </c>
      <c r="AJ32" s="219"/>
      <c r="AK32" s="219"/>
      <c r="AL32" s="219"/>
      <c r="AM32" s="218" t="s">
        <v>569</v>
      </c>
      <c r="AN32" s="219"/>
      <c r="AO32" s="219"/>
      <c r="AP32" s="220"/>
      <c r="AQ32" s="340" t="s">
        <v>569</v>
      </c>
      <c r="AR32" s="207"/>
      <c r="AS32" s="207"/>
      <c r="AT32" s="341"/>
      <c r="AU32" s="219" t="s">
        <v>569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t="s">
        <v>569</v>
      </c>
      <c r="AF33" s="219"/>
      <c r="AG33" s="219"/>
      <c r="AH33" s="219"/>
      <c r="AI33" s="218" t="s">
        <v>569</v>
      </c>
      <c r="AJ33" s="219"/>
      <c r="AK33" s="219"/>
      <c r="AL33" s="219"/>
      <c r="AM33" s="218" t="s">
        <v>569</v>
      </c>
      <c r="AN33" s="219"/>
      <c r="AO33" s="219"/>
      <c r="AP33" s="220"/>
      <c r="AQ33" s="340" t="s">
        <v>569</v>
      </c>
      <c r="AR33" s="207"/>
      <c r="AS33" s="207"/>
      <c r="AT33" s="341"/>
      <c r="AU33" s="219" t="s">
        <v>569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569</v>
      </c>
      <c r="AF34" s="219"/>
      <c r="AG34" s="219"/>
      <c r="AH34" s="219"/>
      <c r="AI34" s="218" t="s">
        <v>569</v>
      </c>
      <c r="AJ34" s="219"/>
      <c r="AK34" s="219"/>
      <c r="AL34" s="219"/>
      <c r="AM34" s="218" t="s">
        <v>632</v>
      </c>
      <c r="AN34" s="219"/>
      <c r="AO34" s="219"/>
      <c r="AP34" s="219"/>
      <c r="AQ34" s="340" t="s">
        <v>676</v>
      </c>
      <c r="AR34" s="207"/>
      <c r="AS34" s="207"/>
      <c r="AT34" s="341"/>
      <c r="AU34" s="219" t="s">
        <v>676</v>
      </c>
      <c r="AV34" s="219"/>
      <c r="AW34" s="219"/>
      <c r="AX34" s="221"/>
    </row>
    <row r="35" spans="1:50" ht="23.25" customHeight="1" x14ac:dyDescent="0.15">
      <c r="A35" s="226" t="s">
        <v>501</v>
      </c>
      <c r="B35" s="227"/>
      <c r="C35" s="227"/>
      <c r="D35" s="227"/>
      <c r="E35" s="227"/>
      <c r="F35" s="228"/>
      <c r="G35" s="232" t="s">
        <v>677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355</v>
      </c>
      <c r="AT38" s="134"/>
      <c r="AU38" s="199">
        <v>36</v>
      </c>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t="s">
        <v>586</v>
      </c>
      <c r="AC39" s="461"/>
      <c r="AD39" s="461"/>
      <c r="AE39" s="218" t="s">
        <v>569</v>
      </c>
      <c r="AF39" s="219"/>
      <c r="AG39" s="219"/>
      <c r="AH39" s="219"/>
      <c r="AI39" s="218" t="s">
        <v>569</v>
      </c>
      <c r="AJ39" s="219"/>
      <c r="AK39" s="219"/>
      <c r="AL39" s="219"/>
      <c r="AM39" s="218" t="s">
        <v>632</v>
      </c>
      <c r="AN39" s="219"/>
      <c r="AO39" s="219"/>
      <c r="AP39" s="219"/>
      <c r="AQ39" s="340" t="s">
        <v>569</v>
      </c>
      <c r="AR39" s="207"/>
      <c r="AS39" s="207"/>
      <c r="AT39" s="341"/>
      <c r="AU39" s="219" t="s">
        <v>569</v>
      </c>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586</v>
      </c>
      <c r="AC40" s="523"/>
      <c r="AD40" s="523"/>
      <c r="AE40" s="218" t="s">
        <v>569</v>
      </c>
      <c r="AF40" s="219"/>
      <c r="AG40" s="219"/>
      <c r="AH40" s="219"/>
      <c r="AI40" s="218" t="s">
        <v>569</v>
      </c>
      <c r="AJ40" s="219"/>
      <c r="AK40" s="219"/>
      <c r="AL40" s="219"/>
      <c r="AM40" s="218" t="s">
        <v>632</v>
      </c>
      <c r="AN40" s="219"/>
      <c r="AO40" s="219"/>
      <c r="AP40" s="219"/>
      <c r="AQ40" s="340" t="s">
        <v>569</v>
      </c>
      <c r="AR40" s="207"/>
      <c r="AS40" s="207"/>
      <c r="AT40" s="341"/>
      <c r="AU40" s="219" t="s">
        <v>569</v>
      </c>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569</v>
      </c>
      <c r="AF41" s="219"/>
      <c r="AG41" s="219"/>
      <c r="AH41" s="219"/>
      <c r="AI41" s="218" t="s">
        <v>569</v>
      </c>
      <c r="AJ41" s="219"/>
      <c r="AK41" s="219"/>
      <c r="AL41" s="219"/>
      <c r="AM41" s="218" t="s">
        <v>632</v>
      </c>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32</v>
      </c>
      <c r="AR45" s="200"/>
      <c r="AS45" s="133" t="s">
        <v>355</v>
      </c>
      <c r="AT45" s="134"/>
      <c r="AU45" s="199">
        <v>36</v>
      </c>
      <c r="AV45" s="199"/>
      <c r="AW45" s="398" t="s">
        <v>300</v>
      </c>
      <c r="AX45" s="399"/>
    </row>
    <row r="46" spans="1:50" ht="81.75" customHeight="1" x14ac:dyDescent="0.15">
      <c r="A46" s="403"/>
      <c r="B46" s="401"/>
      <c r="C46" s="401"/>
      <c r="D46" s="401"/>
      <c r="E46" s="401"/>
      <c r="F46" s="402"/>
      <c r="G46" s="564" t="s">
        <v>587</v>
      </c>
      <c r="H46" s="565"/>
      <c r="I46" s="565"/>
      <c r="J46" s="565"/>
      <c r="K46" s="565"/>
      <c r="L46" s="565"/>
      <c r="M46" s="565"/>
      <c r="N46" s="565"/>
      <c r="O46" s="566"/>
      <c r="P46" s="105" t="s">
        <v>589</v>
      </c>
      <c r="Q46" s="105"/>
      <c r="R46" s="105"/>
      <c r="S46" s="105"/>
      <c r="T46" s="105"/>
      <c r="U46" s="105"/>
      <c r="V46" s="105"/>
      <c r="W46" s="105"/>
      <c r="X46" s="106"/>
      <c r="Y46" s="471" t="s">
        <v>12</v>
      </c>
      <c r="Z46" s="531"/>
      <c r="AA46" s="532"/>
      <c r="AB46" s="461" t="s">
        <v>590</v>
      </c>
      <c r="AC46" s="461"/>
      <c r="AD46" s="461"/>
      <c r="AE46" s="218" t="s">
        <v>569</v>
      </c>
      <c r="AF46" s="219"/>
      <c r="AG46" s="219"/>
      <c r="AH46" s="219"/>
      <c r="AI46" s="218" t="s">
        <v>569</v>
      </c>
      <c r="AJ46" s="219"/>
      <c r="AK46" s="219"/>
      <c r="AL46" s="219"/>
      <c r="AM46" s="218" t="s">
        <v>632</v>
      </c>
      <c r="AN46" s="219"/>
      <c r="AO46" s="219"/>
      <c r="AP46" s="219"/>
      <c r="AQ46" s="340" t="s">
        <v>569</v>
      </c>
      <c r="AR46" s="207"/>
      <c r="AS46" s="207"/>
      <c r="AT46" s="341"/>
      <c r="AU46" s="219" t="s">
        <v>569</v>
      </c>
      <c r="AV46" s="219"/>
      <c r="AW46" s="219"/>
      <c r="AX46" s="221"/>
    </row>
    <row r="47" spans="1:50" ht="81.7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590</v>
      </c>
      <c r="AC47" s="523"/>
      <c r="AD47" s="523"/>
      <c r="AE47" s="218" t="s">
        <v>569</v>
      </c>
      <c r="AF47" s="219"/>
      <c r="AG47" s="219"/>
      <c r="AH47" s="219"/>
      <c r="AI47" s="218" t="s">
        <v>569</v>
      </c>
      <c r="AJ47" s="219"/>
      <c r="AK47" s="219"/>
      <c r="AL47" s="219"/>
      <c r="AM47" s="218" t="s">
        <v>632</v>
      </c>
      <c r="AN47" s="219"/>
      <c r="AO47" s="219"/>
      <c r="AP47" s="219"/>
      <c r="AQ47" s="340" t="s">
        <v>632</v>
      </c>
      <c r="AR47" s="207"/>
      <c r="AS47" s="207"/>
      <c r="AT47" s="341"/>
      <c r="AU47" s="219">
        <v>1</v>
      </c>
      <c r="AV47" s="219"/>
      <c r="AW47" s="219"/>
      <c r="AX47" s="221"/>
    </row>
    <row r="48" spans="1:50" ht="81.7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569</v>
      </c>
      <c r="AF48" s="219"/>
      <c r="AG48" s="219"/>
      <c r="AH48" s="219"/>
      <c r="AI48" s="218" t="s">
        <v>569</v>
      </c>
      <c r="AJ48" s="219"/>
      <c r="AK48" s="219"/>
      <c r="AL48" s="219"/>
      <c r="AM48" s="218" t="s">
        <v>632</v>
      </c>
      <c r="AN48" s="219"/>
      <c r="AO48" s="219"/>
      <c r="AP48" s="219"/>
      <c r="AQ48" s="340" t="s">
        <v>569</v>
      </c>
      <c r="AR48" s="207"/>
      <c r="AS48" s="207"/>
      <c r="AT48" s="341"/>
      <c r="AU48" s="219" t="s">
        <v>569</v>
      </c>
      <c r="AV48" s="219"/>
      <c r="AW48" s="219"/>
      <c r="AX48" s="221"/>
    </row>
    <row r="49" spans="1:50" ht="23.25" customHeight="1" x14ac:dyDescent="0.15">
      <c r="A49" s="226" t="s">
        <v>501</v>
      </c>
      <c r="B49" s="227"/>
      <c r="C49" s="227"/>
      <c r="D49" s="227"/>
      <c r="E49" s="227"/>
      <c r="F49" s="228"/>
      <c r="G49" s="232" t="s">
        <v>678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32</v>
      </c>
      <c r="AR52" s="200"/>
      <c r="AS52" s="133" t="s">
        <v>355</v>
      </c>
      <c r="AT52" s="134"/>
      <c r="AU52" s="199">
        <v>36</v>
      </c>
      <c r="AV52" s="199"/>
      <c r="AW52" s="398" t="s">
        <v>300</v>
      </c>
      <c r="AX52" s="399"/>
    </row>
    <row r="53" spans="1:50" ht="30" customHeight="1" x14ac:dyDescent="0.15">
      <c r="A53" s="403"/>
      <c r="B53" s="401"/>
      <c r="C53" s="401"/>
      <c r="D53" s="401"/>
      <c r="E53" s="401"/>
      <c r="F53" s="402"/>
      <c r="G53" s="564" t="s">
        <v>587</v>
      </c>
      <c r="H53" s="565"/>
      <c r="I53" s="565"/>
      <c r="J53" s="565"/>
      <c r="K53" s="565"/>
      <c r="L53" s="565"/>
      <c r="M53" s="565"/>
      <c r="N53" s="565"/>
      <c r="O53" s="566"/>
      <c r="P53" s="105" t="s">
        <v>675</v>
      </c>
      <c r="Q53" s="105"/>
      <c r="R53" s="105"/>
      <c r="S53" s="105"/>
      <c r="T53" s="105"/>
      <c r="U53" s="105"/>
      <c r="V53" s="105"/>
      <c r="W53" s="105"/>
      <c r="X53" s="106"/>
      <c r="Y53" s="471" t="s">
        <v>12</v>
      </c>
      <c r="Z53" s="531"/>
      <c r="AA53" s="532"/>
      <c r="AB53" s="461" t="s">
        <v>586</v>
      </c>
      <c r="AC53" s="461"/>
      <c r="AD53" s="461"/>
      <c r="AE53" s="218" t="s">
        <v>569</v>
      </c>
      <c r="AF53" s="219"/>
      <c r="AG53" s="219"/>
      <c r="AH53" s="219"/>
      <c r="AI53" s="218" t="s">
        <v>569</v>
      </c>
      <c r="AJ53" s="219"/>
      <c r="AK53" s="219"/>
      <c r="AL53" s="219"/>
      <c r="AM53" s="218"/>
      <c r="AN53" s="219"/>
      <c r="AO53" s="219"/>
      <c r="AP53" s="219"/>
      <c r="AQ53" s="340" t="s">
        <v>569</v>
      </c>
      <c r="AR53" s="207"/>
      <c r="AS53" s="207"/>
      <c r="AT53" s="341"/>
      <c r="AU53" s="219" t="s">
        <v>569</v>
      </c>
      <c r="AV53" s="219"/>
      <c r="AW53" s="219"/>
      <c r="AX53" s="221"/>
    </row>
    <row r="54" spans="1:50" ht="30"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586</v>
      </c>
      <c r="AC54" s="523"/>
      <c r="AD54" s="523"/>
      <c r="AE54" s="218" t="s">
        <v>569</v>
      </c>
      <c r="AF54" s="219"/>
      <c r="AG54" s="219"/>
      <c r="AH54" s="219"/>
      <c r="AI54" s="218" t="s">
        <v>569</v>
      </c>
      <c r="AJ54" s="219"/>
      <c r="AK54" s="219"/>
      <c r="AL54" s="219"/>
      <c r="AM54" s="218">
        <v>20</v>
      </c>
      <c r="AN54" s="219"/>
      <c r="AO54" s="219"/>
      <c r="AP54" s="219"/>
      <c r="AQ54" s="340" t="s">
        <v>569</v>
      </c>
      <c r="AR54" s="207"/>
      <c r="AS54" s="207"/>
      <c r="AT54" s="341"/>
      <c r="AU54" s="219" t="s">
        <v>569</v>
      </c>
      <c r="AV54" s="219"/>
      <c r="AW54" s="219"/>
      <c r="AX54" s="221"/>
    </row>
    <row r="55" spans="1:50" ht="30"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569</v>
      </c>
      <c r="AF55" s="219"/>
      <c r="AG55" s="219"/>
      <c r="AH55" s="219"/>
      <c r="AI55" s="218" t="s">
        <v>569</v>
      </c>
      <c r="AJ55" s="219"/>
      <c r="AK55" s="219"/>
      <c r="AL55" s="219"/>
      <c r="AM55" s="218"/>
      <c r="AN55" s="219"/>
      <c r="AO55" s="219"/>
      <c r="AP55" s="219"/>
      <c r="AQ55" s="340" t="s">
        <v>569</v>
      </c>
      <c r="AR55" s="207"/>
      <c r="AS55" s="207"/>
      <c r="AT55" s="341"/>
      <c r="AU55" s="219" t="s">
        <v>569</v>
      </c>
      <c r="AV55" s="219"/>
      <c r="AW55" s="219"/>
      <c r="AX55" s="221"/>
    </row>
    <row r="56" spans="1:50" ht="23.25" customHeight="1" x14ac:dyDescent="0.15">
      <c r="A56" s="226" t="s">
        <v>501</v>
      </c>
      <c r="B56" s="227"/>
      <c r="C56" s="227"/>
      <c r="D56" s="227"/>
      <c r="E56" s="227"/>
      <c r="F56" s="228"/>
      <c r="G56" s="232" t="s">
        <v>588</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v>32</v>
      </c>
      <c r="AR59" s="200"/>
      <c r="AS59" s="133" t="s">
        <v>355</v>
      </c>
      <c r="AT59" s="134"/>
      <c r="AU59" s="199">
        <v>36</v>
      </c>
      <c r="AV59" s="199"/>
      <c r="AW59" s="398" t="s">
        <v>300</v>
      </c>
      <c r="AX59" s="399"/>
    </row>
    <row r="60" spans="1:50" ht="35.25" customHeight="1" x14ac:dyDescent="0.15">
      <c r="A60" s="403"/>
      <c r="B60" s="401"/>
      <c r="C60" s="401"/>
      <c r="D60" s="401"/>
      <c r="E60" s="401"/>
      <c r="F60" s="402"/>
      <c r="G60" s="564" t="s">
        <v>591</v>
      </c>
      <c r="H60" s="565"/>
      <c r="I60" s="565"/>
      <c r="J60" s="565"/>
      <c r="K60" s="565"/>
      <c r="L60" s="565"/>
      <c r="M60" s="565"/>
      <c r="N60" s="565"/>
      <c r="O60" s="566"/>
      <c r="P60" s="105" t="s">
        <v>592</v>
      </c>
      <c r="Q60" s="105"/>
      <c r="R60" s="105"/>
      <c r="S60" s="105"/>
      <c r="T60" s="105"/>
      <c r="U60" s="105"/>
      <c r="V60" s="105"/>
      <c r="W60" s="105"/>
      <c r="X60" s="106"/>
      <c r="Y60" s="471" t="s">
        <v>12</v>
      </c>
      <c r="Z60" s="531"/>
      <c r="AA60" s="532"/>
      <c r="AB60" s="461" t="s">
        <v>586</v>
      </c>
      <c r="AC60" s="461"/>
      <c r="AD60" s="461"/>
      <c r="AE60" s="218" t="s">
        <v>569</v>
      </c>
      <c r="AF60" s="219"/>
      <c r="AG60" s="219"/>
      <c r="AH60" s="219"/>
      <c r="AI60" s="218" t="s">
        <v>569</v>
      </c>
      <c r="AJ60" s="219"/>
      <c r="AK60" s="219"/>
      <c r="AL60" s="219"/>
      <c r="AM60" s="218"/>
      <c r="AN60" s="219"/>
      <c r="AO60" s="219"/>
      <c r="AP60" s="219"/>
      <c r="AQ60" s="340" t="s">
        <v>569</v>
      </c>
      <c r="AR60" s="207"/>
      <c r="AS60" s="207"/>
      <c r="AT60" s="341"/>
      <c r="AU60" s="219" t="s">
        <v>569</v>
      </c>
      <c r="AV60" s="219"/>
      <c r="AW60" s="219"/>
      <c r="AX60" s="221"/>
    </row>
    <row r="61" spans="1:50" ht="35.2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586</v>
      </c>
      <c r="AC61" s="523"/>
      <c r="AD61" s="523"/>
      <c r="AE61" s="218" t="s">
        <v>569</v>
      </c>
      <c r="AF61" s="219"/>
      <c r="AG61" s="219"/>
      <c r="AH61" s="219"/>
      <c r="AI61" s="218" t="s">
        <v>569</v>
      </c>
      <c r="AJ61" s="219"/>
      <c r="AK61" s="219"/>
      <c r="AL61" s="219"/>
      <c r="AM61" s="218">
        <v>15</v>
      </c>
      <c r="AN61" s="219"/>
      <c r="AO61" s="219"/>
      <c r="AP61" s="219"/>
      <c r="AQ61" s="340" t="s">
        <v>569</v>
      </c>
      <c r="AR61" s="207"/>
      <c r="AS61" s="207"/>
      <c r="AT61" s="341"/>
      <c r="AU61" s="219" t="s">
        <v>569</v>
      </c>
      <c r="AV61" s="219"/>
      <c r="AW61" s="219"/>
      <c r="AX61" s="221"/>
    </row>
    <row r="62" spans="1:50" ht="35.2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569</v>
      </c>
      <c r="AF62" s="219"/>
      <c r="AG62" s="219"/>
      <c r="AH62" s="219"/>
      <c r="AI62" s="218" t="s">
        <v>569</v>
      </c>
      <c r="AJ62" s="219"/>
      <c r="AK62" s="219"/>
      <c r="AL62" s="219"/>
      <c r="AM62" s="218"/>
      <c r="AN62" s="219"/>
      <c r="AO62" s="219"/>
      <c r="AP62" s="219"/>
      <c r="AQ62" s="340" t="s">
        <v>569</v>
      </c>
      <c r="AR62" s="207"/>
      <c r="AS62" s="207"/>
      <c r="AT62" s="341"/>
      <c r="AU62" s="219" t="s">
        <v>569</v>
      </c>
      <c r="AV62" s="219"/>
      <c r="AW62" s="219"/>
      <c r="AX62" s="221"/>
    </row>
    <row r="63" spans="1:50" ht="23.25" customHeight="1" x14ac:dyDescent="0.15">
      <c r="A63" s="226" t="s">
        <v>501</v>
      </c>
      <c r="B63" s="227"/>
      <c r="C63" s="227"/>
      <c r="D63" s="227"/>
      <c r="E63" s="227"/>
      <c r="F63" s="228"/>
      <c r="G63" s="232" t="s">
        <v>679</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594</v>
      </c>
      <c r="AC101" s="461"/>
      <c r="AD101" s="461"/>
      <c r="AE101" s="218" t="s">
        <v>569</v>
      </c>
      <c r="AF101" s="219"/>
      <c r="AG101" s="219"/>
      <c r="AH101" s="220"/>
      <c r="AI101" s="218" t="s">
        <v>569</v>
      </c>
      <c r="AJ101" s="219"/>
      <c r="AK101" s="219"/>
      <c r="AL101" s="220"/>
      <c r="AM101" s="218">
        <v>15</v>
      </c>
      <c r="AN101" s="219"/>
      <c r="AO101" s="219"/>
      <c r="AP101" s="220"/>
      <c r="AQ101" s="218" t="s">
        <v>693</v>
      </c>
      <c r="AR101" s="219"/>
      <c r="AS101" s="219"/>
      <c r="AT101" s="220"/>
      <c r="AU101" s="218" t="s">
        <v>632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418" t="s">
        <v>569</v>
      </c>
      <c r="AF102" s="418"/>
      <c r="AG102" s="418"/>
      <c r="AH102" s="418"/>
      <c r="AI102" s="418" t="s">
        <v>569</v>
      </c>
      <c r="AJ102" s="418"/>
      <c r="AK102" s="418"/>
      <c r="AL102" s="418"/>
      <c r="AM102" s="418">
        <v>15</v>
      </c>
      <c r="AN102" s="418"/>
      <c r="AO102" s="418"/>
      <c r="AP102" s="418"/>
      <c r="AQ102" s="273">
        <v>23</v>
      </c>
      <c r="AR102" s="274"/>
      <c r="AS102" s="274"/>
      <c r="AT102" s="319"/>
      <c r="AU102" s="273" t="s">
        <v>632</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35.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t="s">
        <v>569</v>
      </c>
      <c r="AF104" s="219"/>
      <c r="AG104" s="219"/>
      <c r="AH104" s="220"/>
      <c r="AI104" s="218" t="s">
        <v>569</v>
      </c>
      <c r="AJ104" s="219"/>
      <c r="AK104" s="219"/>
      <c r="AL104" s="220"/>
      <c r="AM104" s="218" t="s">
        <v>569</v>
      </c>
      <c r="AN104" s="219"/>
      <c r="AO104" s="219"/>
      <c r="AP104" s="220"/>
      <c r="AQ104" s="218" t="s">
        <v>569</v>
      </c>
      <c r="AR104" s="219"/>
      <c r="AS104" s="219"/>
      <c r="AT104" s="220"/>
      <c r="AU104" s="218" t="s">
        <v>632</v>
      </c>
      <c r="AV104" s="219"/>
      <c r="AW104" s="219"/>
      <c r="AX104" s="220"/>
    </row>
    <row r="105" spans="1:60" ht="35.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418" t="s">
        <v>569</v>
      </c>
      <c r="AF105" s="418"/>
      <c r="AG105" s="418"/>
      <c r="AH105" s="418"/>
      <c r="AI105" s="418" t="s">
        <v>569</v>
      </c>
      <c r="AJ105" s="418"/>
      <c r="AK105" s="418"/>
      <c r="AL105" s="418"/>
      <c r="AM105" s="418" t="s">
        <v>569</v>
      </c>
      <c r="AN105" s="418"/>
      <c r="AO105" s="418"/>
      <c r="AP105" s="418"/>
      <c r="AQ105" s="218" t="s">
        <v>569</v>
      </c>
      <c r="AR105" s="219"/>
      <c r="AS105" s="219"/>
      <c r="AT105" s="220"/>
      <c r="AU105" s="273" t="s">
        <v>632</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customHeight="1" x14ac:dyDescent="0.15">
      <c r="A107" s="422"/>
      <c r="B107" s="423"/>
      <c r="C107" s="423"/>
      <c r="D107" s="423"/>
      <c r="E107" s="423"/>
      <c r="F107" s="424"/>
      <c r="G107" s="105" t="s">
        <v>681</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586</v>
      </c>
      <c r="AC107" s="546"/>
      <c r="AD107" s="547"/>
      <c r="AE107" s="418" t="s">
        <v>569</v>
      </c>
      <c r="AF107" s="418"/>
      <c r="AG107" s="418"/>
      <c r="AH107" s="418"/>
      <c r="AI107" s="418" t="s">
        <v>569</v>
      </c>
      <c r="AJ107" s="418"/>
      <c r="AK107" s="418"/>
      <c r="AL107" s="418"/>
      <c r="AM107" s="418" t="s">
        <v>569</v>
      </c>
      <c r="AN107" s="418"/>
      <c r="AO107" s="418"/>
      <c r="AP107" s="418"/>
      <c r="AQ107" s="218" t="s">
        <v>569</v>
      </c>
      <c r="AR107" s="219"/>
      <c r="AS107" s="219"/>
      <c r="AT107" s="220"/>
      <c r="AU107" s="218" t="s">
        <v>632</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586</v>
      </c>
      <c r="AC108" s="469"/>
      <c r="AD108" s="470"/>
      <c r="AE108" s="418" t="s">
        <v>569</v>
      </c>
      <c r="AF108" s="418"/>
      <c r="AG108" s="418"/>
      <c r="AH108" s="418"/>
      <c r="AI108" s="418" t="s">
        <v>569</v>
      </c>
      <c r="AJ108" s="418"/>
      <c r="AK108" s="418"/>
      <c r="AL108" s="418"/>
      <c r="AM108" s="418" t="s">
        <v>569</v>
      </c>
      <c r="AN108" s="418"/>
      <c r="AO108" s="418"/>
      <c r="AP108" s="418"/>
      <c r="AQ108" s="218" t="s">
        <v>569</v>
      </c>
      <c r="AR108" s="219"/>
      <c r="AS108" s="219"/>
      <c r="AT108" s="220"/>
      <c r="AU108" s="273" t="s">
        <v>632</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680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596</v>
      </c>
      <c r="AC116" s="463"/>
      <c r="AD116" s="464"/>
      <c r="AE116" s="418" t="s">
        <v>569</v>
      </c>
      <c r="AF116" s="418"/>
      <c r="AG116" s="418"/>
      <c r="AH116" s="418"/>
      <c r="AI116" s="418" t="s">
        <v>569</v>
      </c>
      <c r="AJ116" s="418"/>
      <c r="AK116" s="418"/>
      <c r="AL116" s="418"/>
      <c r="AM116" s="418">
        <v>373333</v>
      </c>
      <c r="AN116" s="418"/>
      <c r="AO116" s="418"/>
      <c r="AP116" s="418"/>
      <c r="AQ116" s="218">
        <v>322120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597</v>
      </c>
      <c r="AC117" s="473"/>
      <c r="AD117" s="474"/>
      <c r="AE117" s="551" t="s">
        <v>569</v>
      </c>
      <c r="AF117" s="551"/>
      <c r="AG117" s="551"/>
      <c r="AH117" s="551"/>
      <c r="AI117" s="551" t="s">
        <v>569</v>
      </c>
      <c r="AJ117" s="551"/>
      <c r="AK117" s="551"/>
      <c r="AL117" s="551"/>
      <c r="AM117" s="551" t="s">
        <v>630</v>
      </c>
      <c r="AN117" s="551"/>
      <c r="AO117" s="551"/>
      <c r="AP117" s="551"/>
      <c r="AQ117" s="551" t="s">
        <v>631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599</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508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508</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599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508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33</v>
      </c>
      <c r="AR133" s="199"/>
      <c r="AS133" s="133" t="s">
        <v>355</v>
      </c>
      <c r="AT133" s="134"/>
      <c r="AU133" s="200">
        <v>36</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t="s">
        <v>569</v>
      </c>
      <c r="AF134" s="207"/>
      <c r="AG134" s="207"/>
      <c r="AH134" s="207"/>
      <c r="AI134" s="206" t="s">
        <v>569</v>
      </c>
      <c r="AJ134" s="207"/>
      <c r="AK134" s="207"/>
      <c r="AL134" s="207"/>
      <c r="AM134" s="206"/>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569</v>
      </c>
      <c r="AF135" s="207"/>
      <c r="AG135" s="207"/>
      <c r="AH135" s="207"/>
      <c r="AI135" s="206" t="s">
        <v>569</v>
      </c>
      <c r="AJ135" s="207"/>
      <c r="AK135" s="207"/>
      <c r="AL135" s="207"/>
      <c r="AM135" s="206">
        <v>29</v>
      </c>
      <c r="AN135" s="207"/>
      <c r="AO135" s="207"/>
      <c r="AP135" s="207"/>
      <c r="AQ135" s="206">
        <v>455</v>
      </c>
      <c r="AR135" s="207"/>
      <c r="AS135" s="207"/>
      <c r="AT135" s="207"/>
      <c r="AU135" s="206">
        <v>656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33</v>
      </c>
      <c r="AR137" s="199"/>
      <c r="AS137" s="133" t="s">
        <v>355</v>
      </c>
      <c r="AT137" s="134"/>
      <c r="AU137" s="200">
        <v>36</v>
      </c>
      <c r="AV137" s="200"/>
      <c r="AW137" s="133" t="s">
        <v>300</v>
      </c>
      <c r="AX137" s="195"/>
    </row>
    <row r="138" spans="1:50" ht="39.75" customHeight="1" x14ac:dyDescent="0.15">
      <c r="A138" s="189"/>
      <c r="B138" s="186"/>
      <c r="C138" s="180"/>
      <c r="D138" s="186"/>
      <c r="E138" s="180"/>
      <c r="F138" s="181"/>
      <c r="G138" s="104" t="s">
        <v>601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594</v>
      </c>
      <c r="AC138" s="205"/>
      <c r="AD138" s="205"/>
      <c r="AE138" s="206" t="s">
        <v>569</v>
      </c>
      <c r="AF138" s="207"/>
      <c r="AG138" s="207"/>
      <c r="AH138" s="207"/>
      <c r="AI138" s="206" t="s">
        <v>569</v>
      </c>
      <c r="AJ138" s="207"/>
      <c r="AK138" s="207"/>
      <c r="AL138" s="207"/>
      <c r="AM138" s="206"/>
      <c r="AN138" s="207"/>
      <c r="AO138" s="207"/>
      <c r="AP138" s="207"/>
      <c r="AQ138" s="206" t="s">
        <v>569</v>
      </c>
      <c r="AR138" s="207"/>
      <c r="AS138" s="207"/>
      <c r="AT138" s="207"/>
      <c r="AU138" s="206" t="s">
        <v>569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594</v>
      </c>
      <c r="AC139" s="213"/>
      <c r="AD139" s="213"/>
      <c r="AE139" s="206" t="s">
        <v>569</v>
      </c>
      <c r="AF139" s="207"/>
      <c r="AG139" s="207"/>
      <c r="AH139" s="207"/>
      <c r="AI139" s="206" t="s">
        <v>569</v>
      </c>
      <c r="AJ139" s="207"/>
      <c r="AK139" s="207"/>
      <c r="AL139" s="207"/>
      <c r="AM139" s="206">
        <v>16</v>
      </c>
      <c r="AN139" s="207"/>
      <c r="AO139" s="207"/>
      <c r="AP139" s="207"/>
      <c r="AQ139" s="206">
        <v>329</v>
      </c>
      <c r="AR139" s="207"/>
      <c r="AS139" s="207"/>
      <c r="AT139" s="207"/>
      <c r="AU139" s="206">
        <v>497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2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5"/>
      <c r="E430" s="174" t="s">
        <v>542</v>
      </c>
      <c r="F430" s="902"/>
      <c r="G430" s="903" t="s">
        <v>374</v>
      </c>
      <c r="H430" s="123"/>
      <c r="I430" s="123"/>
      <c r="J430" s="904" t="s">
        <v>603</v>
      </c>
      <c r="K430" s="905"/>
      <c r="L430" s="905"/>
      <c r="M430" s="905"/>
      <c r="N430" s="905"/>
      <c r="O430" s="905"/>
      <c r="P430" s="905"/>
      <c r="Q430" s="905"/>
      <c r="R430" s="905"/>
      <c r="S430" s="905"/>
      <c r="T430" s="906"/>
      <c r="U430" s="588" t="s">
        <v>604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0" t="s">
        <v>570</v>
      </c>
      <c r="AR432" s="200"/>
      <c r="AS432" s="133" t="s">
        <v>355</v>
      </c>
      <c r="AT432" s="134"/>
      <c r="AU432" s="200" t="s">
        <v>570</v>
      </c>
      <c r="AV432" s="200"/>
      <c r="AW432" s="133" t="s">
        <v>300</v>
      </c>
      <c r="AX432" s="195"/>
    </row>
    <row r="433" spans="1:50" ht="23.25" customHeight="1" x14ac:dyDescent="0.15">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608</v>
      </c>
      <c r="AF433" s="207"/>
      <c r="AG433" s="207"/>
      <c r="AH433" s="341"/>
      <c r="AI433" s="340" t="s">
        <v>608</v>
      </c>
      <c r="AJ433" s="207"/>
      <c r="AK433" s="207"/>
      <c r="AL433" s="207"/>
      <c r="AM433" s="340" t="s">
        <v>569</v>
      </c>
      <c r="AN433" s="207"/>
      <c r="AO433" s="207"/>
      <c r="AP433" s="341"/>
      <c r="AQ433" s="340" t="s">
        <v>608</v>
      </c>
      <c r="AR433" s="207"/>
      <c r="AS433" s="207"/>
      <c r="AT433" s="341"/>
      <c r="AU433" s="207" t="s">
        <v>608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607</v>
      </c>
      <c r="AC434" s="205"/>
      <c r="AD434" s="205"/>
      <c r="AE434" s="340" t="s">
        <v>608</v>
      </c>
      <c r="AF434" s="207"/>
      <c r="AG434" s="207"/>
      <c r="AH434" s="341"/>
      <c r="AI434" s="340" t="s">
        <v>608</v>
      </c>
      <c r="AJ434" s="207"/>
      <c r="AK434" s="207"/>
      <c r="AL434" s="207"/>
      <c r="AM434" s="340" t="s">
        <v>569</v>
      </c>
      <c r="AN434" s="207"/>
      <c r="AO434" s="207"/>
      <c r="AP434" s="341"/>
      <c r="AQ434" s="340" t="s">
        <v>609</v>
      </c>
      <c r="AR434" s="207"/>
      <c r="AS434" s="207"/>
      <c r="AT434" s="341"/>
      <c r="AU434" s="207" t="s">
        <v>608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608</v>
      </c>
      <c r="AF435" s="207"/>
      <c r="AG435" s="207"/>
      <c r="AH435" s="341"/>
      <c r="AI435" s="340" t="s">
        <v>608</v>
      </c>
      <c r="AJ435" s="207"/>
      <c r="AK435" s="207"/>
      <c r="AL435" s="207"/>
      <c r="AM435" s="340" t="s">
        <v>569</v>
      </c>
      <c r="AN435" s="207"/>
      <c r="AO435" s="207"/>
      <c r="AP435" s="341"/>
      <c r="AQ435" s="340" t="s">
        <v>609</v>
      </c>
      <c r="AR435" s="207"/>
      <c r="AS435" s="207"/>
      <c r="AT435" s="341"/>
      <c r="AU435" s="207" t="s">
        <v>608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569</v>
      </c>
      <c r="AF437" s="200"/>
      <c r="AG437" s="133" t="s">
        <v>355</v>
      </c>
      <c r="AH437" s="134"/>
      <c r="AI437" s="156"/>
      <c r="AJ437" s="156"/>
      <c r="AK437" s="156"/>
      <c r="AL437" s="154"/>
      <c r="AM437" s="156"/>
      <c r="AN437" s="156"/>
      <c r="AO437" s="156"/>
      <c r="AP437" s="154"/>
      <c r="AQ437" s="590" t="s">
        <v>569</v>
      </c>
      <c r="AR437" s="200"/>
      <c r="AS437" s="133" t="s">
        <v>355</v>
      </c>
      <c r="AT437" s="134"/>
      <c r="AU437" s="200" t="s">
        <v>569</v>
      </c>
      <c r="AV437" s="200"/>
      <c r="AW437" s="133" t="s">
        <v>300</v>
      </c>
      <c r="AX437" s="195"/>
    </row>
    <row r="438" spans="1:50" ht="23.25" hidden="1" customHeight="1" x14ac:dyDescent="0.15">
      <c r="A438" s="189"/>
      <c r="B438" s="186"/>
      <c r="C438" s="180"/>
      <c r="D438" s="186"/>
      <c r="E438" s="342"/>
      <c r="F438" s="343"/>
      <c r="G438" s="104" t="s">
        <v>601</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594</v>
      </c>
      <c r="AC438" s="213"/>
      <c r="AD438" s="213"/>
      <c r="AE438" s="340" t="s">
        <v>569</v>
      </c>
      <c r="AF438" s="207"/>
      <c r="AG438" s="207"/>
      <c r="AH438" s="207"/>
      <c r="AI438" s="340" t="s">
        <v>569</v>
      </c>
      <c r="AJ438" s="207"/>
      <c r="AK438" s="207"/>
      <c r="AL438" s="207"/>
      <c r="AM438" s="340"/>
      <c r="AN438" s="207"/>
      <c r="AO438" s="207"/>
      <c r="AP438" s="341"/>
      <c r="AQ438" s="340" t="s">
        <v>569</v>
      </c>
      <c r="AR438" s="207"/>
      <c r="AS438" s="207"/>
      <c r="AT438" s="341"/>
      <c r="AU438" s="207" t="s">
        <v>569</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594</v>
      </c>
      <c r="AC439" s="205"/>
      <c r="AD439" s="205"/>
      <c r="AE439" s="340" t="s">
        <v>569</v>
      </c>
      <c r="AF439" s="207"/>
      <c r="AG439" s="207"/>
      <c r="AH439" s="341"/>
      <c r="AI439" s="340" t="s">
        <v>569</v>
      </c>
      <c r="AJ439" s="207"/>
      <c r="AK439" s="207"/>
      <c r="AL439" s="207"/>
      <c r="AM439" s="340"/>
      <c r="AN439" s="207"/>
      <c r="AO439" s="207"/>
      <c r="AP439" s="341"/>
      <c r="AQ439" s="340" t="s">
        <v>569</v>
      </c>
      <c r="AR439" s="207"/>
      <c r="AS439" s="207"/>
      <c r="AT439" s="341"/>
      <c r="AU439" s="207" t="s">
        <v>569</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569</v>
      </c>
      <c r="AF440" s="207"/>
      <c r="AG440" s="207"/>
      <c r="AH440" s="341"/>
      <c r="AI440" s="340" t="s">
        <v>569</v>
      </c>
      <c r="AJ440" s="207"/>
      <c r="AK440" s="207"/>
      <c r="AL440" s="207"/>
      <c r="AM440" s="340"/>
      <c r="AN440" s="207"/>
      <c r="AO440" s="207"/>
      <c r="AP440" s="341"/>
      <c r="AQ440" s="340" t="s">
        <v>569</v>
      </c>
      <c r="AR440" s="207"/>
      <c r="AS440" s="207"/>
      <c r="AT440" s="341"/>
      <c r="AU440" s="207" t="s">
        <v>569</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694</v>
      </c>
      <c r="AF457" s="200"/>
      <c r="AG457" s="133" t="s">
        <v>355</v>
      </c>
      <c r="AH457" s="134"/>
      <c r="AI457" s="156"/>
      <c r="AJ457" s="156"/>
      <c r="AK457" s="156"/>
      <c r="AL457" s="154"/>
      <c r="AM457" s="156"/>
      <c r="AN457" s="156"/>
      <c r="AO457" s="156"/>
      <c r="AP457" s="154"/>
      <c r="AQ457" s="590" t="s">
        <v>694</v>
      </c>
      <c r="AR457" s="200"/>
      <c r="AS457" s="133" t="s">
        <v>355</v>
      </c>
      <c r="AT457" s="134"/>
      <c r="AU457" s="200" t="s">
        <v>694</v>
      </c>
      <c r="AV457" s="200"/>
      <c r="AW457" s="133" t="s">
        <v>300</v>
      </c>
      <c r="AX457" s="195"/>
    </row>
    <row r="458" spans="1:50" ht="23.25" customHeight="1" x14ac:dyDescent="0.15">
      <c r="A458" s="189"/>
      <c r="B458" s="186"/>
      <c r="C458" s="180"/>
      <c r="D458" s="186"/>
      <c r="E458" s="342"/>
      <c r="F458" s="343"/>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0" t="s">
        <v>608</v>
      </c>
      <c r="AF458" s="207"/>
      <c r="AG458" s="207"/>
      <c r="AH458" s="207"/>
      <c r="AI458" s="340" t="s">
        <v>608</v>
      </c>
      <c r="AJ458" s="207"/>
      <c r="AK458" s="207"/>
      <c r="AL458" s="207"/>
      <c r="AM458" s="340" t="s">
        <v>569</v>
      </c>
      <c r="AN458" s="207"/>
      <c r="AO458" s="207"/>
      <c r="AP458" s="341"/>
      <c r="AQ458" s="340" t="s">
        <v>608</v>
      </c>
      <c r="AR458" s="207"/>
      <c r="AS458" s="207"/>
      <c r="AT458" s="341"/>
      <c r="AU458" s="207" t="s">
        <v>608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0" t="s">
        <v>608</v>
      </c>
      <c r="AF459" s="207"/>
      <c r="AG459" s="207"/>
      <c r="AH459" s="341"/>
      <c r="AI459" s="340" t="s">
        <v>608</v>
      </c>
      <c r="AJ459" s="207"/>
      <c r="AK459" s="207"/>
      <c r="AL459" s="207"/>
      <c r="AM459" s="340" t="s">
        <v>569</v>
      </c>
      <c r="AN459" s="207"/>
      <c r="AO459" s="207"/>
      <c r="AP459" s="341"/>
      <c r="AQ459" s="340" t="s">
        <v>608</v>
      </c>
      <c r="AR459" s="207"/>
      <c r="AS459" s="207"/>
      <c r="AT459" s="341"/>
      <c r="AU459" s="207" t="s">
        <v>608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608</v>
      </c>
      <c r="AF460" s="207"/>
      <c r="AG460" s="207"/>
      <c r="AH460" s="341"/>
      <c r="AI460" s="340" t="s">
        <v>608</v>
      </c>
      <c r="AJ460" s="207"/>
      <c r="AK460" s="207"/>
      <c r="AL460" s="207"/>
      <c r="AM460" s="340" t="s">
        <v>569</v>
      </c>
      <c r="AN460" s="207"/>
      <c r="AO460" s="207"/>
      <c r="AP460" s="341"/>
      <c r="AQ460" s="340" t="s">
        <v>608</v>
      </c>
      <c r="AR460" s="207"/>
      <c r="AS460" s="207"/>
      <c r="AT460" s="341"/>
      <c r="AU460" s="207" t="s">
        <v>608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32.25" customHeight="1" x14ac:dyDescent="0.15">
      <c r="A482" s="189"/>
      <c r="B482" s="186"/>
      <c r="C482" s="180"/>
      <c r="D482" s="186"/>
      <c r="E482" s="125" t="s">
        <v>610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32.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619</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619</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619</v>
      </c>
      <c r="AE704" s="787"/>
      <c r="AF704" s="787"/>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626</v>
      </c>
      <c r="AE705" s="719"/>
      <c r="AF705" s="719"/>
      <c r="AG705" s="125" t="s">
        <v>686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627</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627</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43.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619</v>
      </c>
      <c r="AE708" s="605"/>
      <c r="AF708" s="605"/>
      <c r="AG708" s="746" t="s">
        <v>615</v>
      </c>
      <c r="AH708" s="747"/>
      <c r="AI708" s="747"/>
      <c r="AJ708" s="747"/>
      <c r="AK708" s="747"/>
      <c r="AL708" s="747"/>
      <c r="AM708" s="747"/>
      <c r="AN708" s="747"/>
      <c r="AO708" s="747"/>
      <c r="AP708" s="747"/>
      <c r="AQ708" s="747"/>
      <c r="AR708" s="747"/>
      <c r="AS708" s="747"/>
      <c r="AT708" s="747"/>
      <c r="AU708" s="747"/>
      <c r="AV708" s="747"/>
      <c r="AW708" s="747"/>
      <c r="AX708" s="748"/>
    </row>
    <row r="709" spans="1:50" ht="40.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619</v>
      </c>
      <c r="AE709" s="329"/>
      <c r="AF709" s="329"/>
      <c r="AG709" s="101" t="s">
        <v>683</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t="s">
        <v>682</v>
      </c>
      <c r="AH710" s="102"/>
      <c r="AI710" s="102"/>
      <c r="AJ710" s="102"/>
      <c r="AK710" s="102"/>
      <c r="AL710" s="102"/>
      <c r="AM710" s="102"/>
      <c r="AN710" s="102"/>
      <c r="AO710" s="102"/>
      <c r="AP710" s="102"/>
      <c r="AQ710" s="102"/>
      <c r="AR710" s="102"/>
      <c r="AS710" s="102"/>
      <c r="AT710" s="102"/>
      <c r="AU710" s="102"/>
      <c r="AV710" s="102"/>
      <c r="AW710" s="102"/>
      <c r="AX710" s="103"/>
    </row>
    <row r="711" spans="1:50" ht="58.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619</v>
      </c>
      <c r="AE711" s="329"/>
      <c r="AF711" s="329"/>
      <c r="AG711" s="101" t="s">
        <v>684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6" t="s">
        <v>626</v>
      </c>
      <c r="AE712" s="787"/>
      <c r="AF712" s="787"/>
      <c r="AG712" s="814" t="s">
        <v>569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626</v>
      </c>
      <c r="AE713" s="329"/>
      <c r="AF713" s="667"/>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5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619</v>
      </c>
      <c r="AE714" s="812"/>
      <c r="AF714" s="813"/>
      <c r="AG714" s="740" t="s">
        <v>685</v>
      </c>
      <c r="AH714" s="741"/>
      <c r="AI714" s="741"/>
      <c r="AJ714" s="741"/>
      <c r="AK714" s="741"/>
      <c r="AL714" s="741"/>
      <c r="AM714" s="741"/>
      <c r="AN714" s="741"/>
      <c r="AO714" s="741"/>
      <c r="AP714" s="741"/>
      <c r="AQ714" s="741"/>
      <c r="AR714" s="741"/>
      <c r="AS714" s="741"/>
      <c r="AT714" s="741"/>
      <c r="AU714" s="741"/>
      <c r="AV714" s="741"/>
      <c r="AW714" s="741"/>
      <c r="AX714" s="742"/>
    </row>
    <row r="715" spans="1:50" ht="45.75"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619</v>
      </c>
      <c r="AE715" s="605"/>
      <c r="AF715" s="660"/>
      <c r="AG715" s="746" t="s">
        <v>690</v>
      </c>
      <c r="AH715" s="747"/>
      <c r="AI715" s="747"/>
      <c r="AJ715" s="747"/>
      <c r="AK715" s="747"/>
      <c r="AL715" s="747"/>
      <c r="AM715" s="747"/>
      <c r="AN715" s="747"/>
      <c r="AO715" s="747"/>
      <c r="AP715" s="747"/>
      <c r="AQ715" s="747"/>
      <c r="AR715" s="747"/>
      <c r="AS715" s="747"/>
      <c r="AT715" s="747"/>
      <c r="AU715" s="747"/>
      <c r="AV715" s="747"/>
      <c r="AW715" s="747"/>
      <c r="AX715" s="748"/>
    </row>
    <row r="716" spans="1:50" ht="48"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689</v>
      </c>
      <c r="AE716" s="629"/>
      <c r="AF716" s="629"/>
      <c r="AG716" s="101" t="s">
        <v>688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619</v>
      </c>
      <c r="AE717" s="329"/>
      <c r="AF717" s="329"/>
      <c r="AG717" s="101" t="s">
        <v>691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619</v>
      </c>
      <c r="AE718" s="329"/>
      <c r="AF718" s="329"/>
      <c r="AG718" s="127" t="s">
        <v>692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619</v>
      </c>
      <c r="AE719" s="605"/>
      <c r="AF719" s="605"/>
      <c r="AG719" s="125" t="s">
        <v>616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65.25" customHeight="1" x14ac:dyDescent="0.15">
      <c r="A721" s="782"/>
      <c r="B721" s="783"/>
      <c r="C721" s="296" t="s">
        <v>566</v>
      </c>
      <c r="D721" s="297"/>
      <c r="E721" s="297"/>
      <c r="F721" s="298"/>
      <c r="G721" s="287"/>
      <c r="H721" s="288"/>
      <c r="I721" s="83" t="str">
        <f>IF(OR(G721="　", G721=""), "", "-")</f>
        <v/>
      </c>
      <c r="J721" s="291">
        <v>124</v>
      </c>
      <c r="K721" s="291"/>
      <c r="L721" s="83" t="str">
        <f>IF(M721="","","-")</f>
        <v/>
      </c>
      <c r="M721" s="84"/>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7" t="s">
        <v>687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698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160.5" customHeight="1" thickBot="1" x14ac:dyDescent="0.2">
      <c r="A735" s="794" t="s">
        <v>617</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546</v>
      </c>
      <c r="B737" s="210"/>
      <c r="C737" s="210"/>
      <c r="D737" s="211"/>
      <c r="E737" s="994" t="s">
        <v>569</v>
      </c>
      <c r="F737" s="994"/>
      <c r="G737" s="994"/>
      <c r="H737" s="994"/>
      <c r="I737" s="994"/>
      <c r="J737" s="994"/>
      <c r="K737" s="994"/>
      <c r="L737" s="994"/>
      <c r="M737" s="994"/>
      <c r="N737" s="365" t="s">
        <v>539</v>
      </c>
      <c r="O737" s="365"/>
      <c r="P737" s="365"/>
      <c r="Q737" s="365"/>
      <c r="R737" s="994" t="s">
        <v>569</v>
      </c>
      <c r="S737" s="994"/>
      <c r="T737" s="994"/>
      <c r="U737" s="994"/>
      <c r="V737" s="994"/>
      <c r="W737" s="994"/>
      <c r="X737" s="994"/>
      <c r="Y737" s="994"/>
      <c r="Z737" s="994"/>
      <c r="AA737" s="365" t="s">
        <v>538</v>
      </c>
      <c r="AB737" s="365"/>
      <c r="AC737" s="365"/>
      <c r="AD737" s="365"/>
      <c r="AE737" s="994" t="s">
        <v>569</v>
      </c>
      <c r="AF737" s="994"/>
      <c r="AG737" s="994"/>
      <c r="AH737" s="994"/>
      <c r="AI737" s="994"/>
      <c r="AJ737" s="994"/>
      <c r="AK737" s="994"/>
      <c r="AL737" s="994"/>
      <c r="AM737" s="994"/>
      <c r="AN737" s="365" t="s">
        <v>537</v>
      </c>
      <c r="AO737" s="365"/>
      <c r="AP737" s="365"/>
      <c r="AQ737" s="365"/>
      <c r="AR737" s="986" t="s">
        <v>569</v>
      </c>
      <c r="AS737" s="987"/>
      <c r="AT737" s="987"/>
      <c r="AU737" s="987"/>
      <c r="AV737" s="987"/>
      <c r="AW737" s="987"/>
      <c r="AX737" s="988"/>
      <c r="AY737" s="89"/>
      <c r="AZ737" s="89"/>
    </row>
    <row r="738" spans="1:52" ht="24.75" customHeight="1" x14ac:dyDescent="0.15">
      <c r="A738" s="995" t="s">
        <v>536</v>
      </c>
      <c r="B738" s="210"/>
      <c r="C738" s="210"/>
      <c r="D738" s="211"/>
      <c r="E738" s="994" t="s">
        <v>569</v>
      </c>
      <c r="F738" s="994"/>
      <c r="G738" s="994"/>
      <c r="H738" s="994"/>
      <c r="I738" s="994"/>
      <c r="J738" s="994"/>
      <c r="K738" s="994"/>
      <c r="L738" s="994"/>
      <c r="M738" s="994"/>
      <c r="N738" s="365" t="s">
        <v>535</v>
      </c>
      <c r="O738" s="365"/>
      <c r="P738" s="365"/>
      <c r="Q738" s="365"/>
      <c r="R738" s="994" t="s">
        <v>569</v>
      </c>
      <c r="S738" s="994"/>
      <c r="T738" s="994"/>
      <c r="U738" s="994"/>
      <c r="V738" s="994"/>
      <c r="W738" s="994"/>
      <c r="X738" s="994"/>
      <c r="Y738" s="994"/>
      <c r="Z738" s="994"/>
      <c r="AA738" s="365" t="s">
        <v>534</v>
      </c>
      <c r="AB738" s="365"/>
      <c r="AC738" s="365"/>
      <c r="AD738" s="365"/>
      <c r="AE738" s="994" t="s">
        <v>569</v>
      </c>
      <c r="AF738" s="994"/>
      <c r="AG738" s="994"/>
      <c r="AH738" s="994"/>
      <c r="AI738" s="994"/>
      <c r="AJ738" s="994"/>
      <c r="AK738" s="994"/>
      <c r="AL738" s="994"/>
      <c r="AM738" s="994"/>
      <c r="AN738" s="365" t="s">
        <v>530</v>
      </c>
      <c r="AO738" s="365"/>
      <c r="AP738" s="365"/>
      <c r="AQ738" s="365"/>
      <c r="AR738" s="986">
        <v>9</v>
      </c>
      <c r="AS738" s="987"/>
      <c r="AT738" s="987"/>
      <c r="AU738" s="987"/>
      <c r="AV738" s="987"/>
      <c r="AW738" s="987"/>
      <c r="AX738" s="988"/>
    </row>
    <row r="739" spans="1:52" ht="24.75" customHeight="1" thickBot="1" x14ac:dyDescent="0.2">
      <c r="A739" s="996" t="s">
        <v>526</v>
      </c>
      <c r="B739" s="997"/>
      <c r="C739" s="997"/>
      <c r="D739" s="998"/>
      <c r="E739" s="999" t="s">
        <v>566</v>
      </c>
      <c r="F739" s="989"/>
      <c r="G739" s="989"/>
      <c r="H739" s="93" t="str">
        <f>IF(E739="", "", "(")</f>
        <v>(</v>
      </c>
      <c r="I739" s="989" t="s">
        <v>618</v>
      </c>
      <c r="J739" s="989"/>
      <c r="K739" s="93" t="str">
        <f>IF(OR(I739="　", I739=""), "", "-")</f>
        <v>-</v>
      </c>
      <c r="L739" s="990">
        <v>6</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6" t="s">
        <v>505</v>
      </c>
      <c r="B740" s="617"/>
      <c r="C740" s="617"/>
      <c r="D740" s="617"/>
      <c r="E740" s="617"/>
      <c r="F740" s="618"/>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507</v>
      </c>
      <c r="B779" s="631"/>
      <c r="C779" s="631"/>
      <c r="D779" s="631"/>
      <c r="E779" s="631"/>
      <c r="F779" s="632"/>
      <c r="G779" s="595" t="s">
        <v>659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695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3"/>
      <c r="B780" s="634"/>
      <c r="C780" s="634"/>
      <c r="D780" s="634"/>
      <c r="E780" s="634"/>
      <c r="F780" s="635"/>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9.75" customHeight="1" x14ac:dyDescent="0.15">
      <c r="A781" s="633"/>
      <c r="B781" s="634"/>
      <c r="C781" s="634"/>
      <c r="D781" s="634"/>
      <c r="E781" s="634"/>
      <c r="F781" s="635"/>
      <c r="G781" s="674" t="s">
        <v>657</v>
      </c>
      <c r="H781" s="675"/>
      <c r="I781" s="675"/>
      <c r="J781" s="675"/>
      <c r="K781" s="676"/>
      <c r="L781" s="668" t="s">
        <v>658</v>
      </c>
      <c r="M781" s="669"/>
      <c r="N781" s="669"/>
      <c r="O781" s="669"/>
      <c r="P781" s="669"/>
      <c r="Q781" s="669"/>
      <c r="R781" s="669"/>
      <c r="S781" s="669"/>
      <c r="T781" s="669"/>
      <c r="U781" s="669"/>
      <c r="V781" s="669"/>
      <c r="W781" s="669"/>
      <c r="X781" s="670"/>
      <c r="Y781" s="388">
        <v>565</v>
      </c>
      <c r="Z781" s="389"/>
      <c r="AA781" s="389"/>
      <c r="AB781" s="809"/>
      <c r="AC781" s="674" t="s">
        <v>628</v>
      </c>
      <c r="AD781" s="675"/>
      <c r="AE781" s="675"/>
      <c r="AF781" s="675"/>
      <c r="AG781" s="676"/>
      <c r="AH781" s="668" t="s">
        <v>629</v>
      </c>
      <c r="AI781" s="669"/>
      <c r="AJ781" s="669"/>
      <c r="AK781" s="669"/>
      <c r="AL781" s="669"/>
      <c r="AM781" s="669"/>
      <c r="AN781" s="669"/>
      <c r="AO781" s="669"/>
      <c r="AP781" s="669"/>
      <c r="AQ781" s="669"/>
      <c r="AR781" s="669"/>
      <c r="AS781" s="669"/>
      <c r="AT781" s="670"/>
      <c r="AU781" s="388">
        <v>100</v>
      </c>
      <c r="AV781" s="389"/>
      <c r="AW781" s="389"/>
      <c r="AX781" s="390"/>
    </row>
    <row r="782" spans="1:50" ht="24.75" customHeight="1" x14ac:dyDescent="0.15">
      <c r="A782" s="633"/>
      <c r="B782" s="634"/>
      <c r="C782" s="634"/>
      <c r="D782" s="634"/>
      <c r="E782" s="634"/>
      <c r="F782" s="635"/>
      <c r="G782" s="606" t="s">
        <v>674</v>
      </c>
      <c r="H782" s="607"/>
      <c r="I782" s="607"/>
      <c r="J782" s="607"/>
      <c r="K782" s="608"/>
      <c r="L782" s="598" t="s">
        <v>674</v>
      </c>
      <c r="M782" s="599"/>
      <c r="N782" s="599"/>
      <c r="O782" s="599"/>
      <c r="P782" s="599"/>
      <c r="Q782" s="599"/>
      <c r="R782" s="599"/>
      <c r="S782" s="599"/>
      <c r="T782" s="599"/>
      <c r="U782" s="599"/>
      <c r="V782" s="599"/>
      <c r="W782" s="599"/>
      <c r="X782" s="600"/>
      <c r="Y782" s="601">
        <v>225</v>
      </c>
      <c r="Z782" s="602"/>
      <c r="AA782" s="602"/>
      <c r="AB782" s="614"/>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3"/>
      <c r="B783" s="634"/>
      <c r="C783" s="634"/>
      <c r="D783" s="634"/>
      <c r="E783" s="634"/>
      <c r="F783" s="635"/>
      <c r="G783" s="606" t="s">
        <v>660</v>
      </c>
      <c r="H783" s="607"/>
      <c r="I783" s="607"/>
      <c r="J783" s="607"/>
      <c r="K783" s="608"/>
      <c r="L783" s="598" t="s">
        <v>661</v>
      </c>
      <c r="M783" s="599"/>
      <c r="N783" s="599"/>
      <c r="O783" s="599"/>
      <c r="P783" s="599"/>
      <c r="Q783" s="599"/>
      <c r="R783" s="599"/>
      <c r="S783" s="599"/>
      <c r="T783" s="599"/>
      <c r="U783" s="599"/>
      <c r="V783" s="599"/>
      <c r="W783" s="599"/>
      <c r="X783" s="600"/>
      <c r="Y783" s="601">
        <v>82</v>
      </c>
      <c r="Z783" s="602"/>
      <c r="AA783" s="602"/>
      <c r="AB783" s="614"/>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3"/>
      <c r="B784" s="634"/>
      <c r="C784" s="634"/>
      <c r="D784" s="634"/>
      <c r="E784" s="634"/>
      <c r="F784" s="635"/>
      <c r="G784" s="606" t="s">
        <v>662</v>
      </c>
      <c r="H784" s="636"/>
      <c r="I784" s="636"/>
      <c r="J784" s="636"/>
      <c r="K784" s="637"/>
      <c r="L784" s="598" t="s">
        <v>663</v>
      </c>
      <c r="M784" s="612"/>
      <c r="N784" s="612"/>
      <c r="O784" s="612"/>
      <c r="P784" s="612"/>
      <c r="Q784" s="612"/>
      <c r="R784" s="612"/>
      <c r="S784" s="612"/>
      <c r="T784" s="612"/>
      <c r="U784" s="612"/>
      <c r="V784" s="612"/>
      <c r="W784" s="612"/>
      <c r="X784" s="613"/>
      <c r="Y784" s="601">
        <v>41</v>
      </c>
      <c r="Z784" s="602"/>
      <c r="AA784" s="602"/>
      <c r="AB784" s="614"/>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t="s">
        <v>664</v>
      </c>
      <c r="H785" s="636"/>
      <c r="I785" s="636"/>
      <c r="J785" s="636"/>
      <c r="K785" s="637"/>
      <c r="L785" s="598" t="s">
        <v>665</v>
      </c>
      <c r="M785" s="612"/>
      <c r="N785" s="612"/>
      <c r="O785" s="612"/>
      <c r="P785" s="612"/>
      <c r="Q785" s="612"/>
      <c r="R785" s="612"/>
      <c r="S785" s="612"/>
      <c r="T785" s="612"/>
      <c r="U785" s="612"/>
      <c r="V785" s="612"/>
      <c r="W785" s="612"/>
      <c r="X785" s="613"/>
      <c r="Y785" s="601">
        <v>37</v>
      </c>
      <c r="Z785" s="602"/>
      <c r="AA785" s="602"/>
      <c r="AB785" s="614"/>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3"/>
      <c r="B786" s="634"/>
      <c r="C786" s="634"/>
      <c r="D786" s="634"/>
      <c r="E786" s="634"/>
      <c r="F786" s="635"/>
      <c r="G786" s="606" t="s">
        <v>666</v>
      </c>
      <c r="H786" s="636"/>
      <c r="I786" s="636"/>
      <c r="J786" s="636"/>
      <c r="K786" s="637"/>
      <c r="L786" s="598" t="s">
        <v>667</v>
      </c>
      <c r="M786" s="612"/>
      <c r="N786" s="612"/>
      <c r="O786" s="612"/>
      <c r="P786" s="612"/>
      <c r="Q786" s="612"/>
      <c r="R786" s="612"/>
      <c r="S786" s="612"/>
      <c r="T786" s="612"/>
      <c r="U786" s="612"/>
      <c r="V786" s="612"/>
      <c r="W786" s="612"/>
      <c r="X786" s="613"/>
      <c r="Y786" s="601">
        <v>17</v>
      </c>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t="s">
        <v>668</v>
      </c>
      <c r="H787" s="636"/>
      <c r="I787" s="636"/>
      <c r="J787" s="636"/>
      <c r="K787" s="637"/>
      <c r="L787" s="598" t="s">
        <v>669</v>
      </c>
      <c r="M787" s="612"/>
      <c r="N787" s="612"/>
      <c r="O787" s="612"/>
      <c r="P787" s="612"/>
      <c r="Q787" s="612"/>
      <c r="R787" s="612"/>
      <c r="S787" s="612"/>
      <c r="T787" s="612"/>
      <c r="U787" s="612"/>
      <c r="V787" s="612"/>
      <c r="W787" s="612"/>
      <c r="X787" s="613"/>
      <c r="Y787" s="601">
        <v>3</v>
      </c>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t="s">
        <v>670</v>
      </c>
      <c r="H788" s="636"/>
      <c r="I788" s="636"/>
      <c r="J788" s="636"/>
      <c r="K788" s="637"/>
      <c r="L788" s="598" t="s">
        <v>671</v>
      </c>
      <c r="M788" s="612"/>
      <c r="N788" s="612"/>
      <c r="O788" s="612"/>
      <c r="P788" s="612"/>
      <c r="Q788" s="612"/>
      <c r="R788" s="612"/>
      <c r="S788" s="612"/>
      <c r="T788" s="612"/>
      <c r="U788" s="612"/>
      <c r="V788" s="612"/>
      <c r="W788" s="612"/>
      <c r="X788" s="613"/>
      <c r="Y788" s="601">
        <v>2</v>
      </c>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t="s">
        <v>672</v>
      </c>
      <c r="H789" s="636"/>
      <c r="I789" s="636"/>
      <c r="J789" s="636"/>
      <c r="K789" s="637"/>
      <c r="L789" s="598" t="s">
        <v>673</v>
      </c>
      <c r="M789" s="612"/>
      <c r="N789" s="612"/>
      <c r="O789" s="612"/>
      <c r="P789" s="612"/>
      <c r="Q789" s="612"/>
      <c r="R789" s="612"/>
      <c r="S789" s="612"/>
      <c r="T789" s="612"/>
      <c r="U789" s="612"/>
      <c r="V789" s="612"/>
      <c r="W789" s="612"/>
      <c r="X789" s="613"/>
      <c r="Y789" s="601">
        <v>1</v>
      </c>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973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100</v>
      </c>
      <c r="AV791" s="836"/>
      <c r="AW791" s="836"/>
      <c r="AX791" s="838"/>
    </row>
    <row r="792" spans="1:50" ht="24.75" hidden="1" customHeight="1" x14ac:dyDescent="0.15">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3"/>
      <c r="B793" s="634"/>
      <c r="C793" s="634"/>
      <c r="D793" s="634"/>
      <c r="E793" s="634"/>
      <c r="F793" s="635"/>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3"/>
      <c r="B794" s="634"/>
      <c r="C794" s="634"/>
      <c r="D794" s="634"/>
      <c r="E794" s="634"/>
      <c r="F794" s="635"/>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3"/>
      <c r="B806" s="634"/>
      <c r="C806" s="634"/>
      <c r="D806" s="634"/>
      <c r="E806" s="634"/>
      <c r="F806" s="635"/>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3"/>
      <c r="B807" s="634"/>
      <c r="C807" s="634"/>
      <c r="D807" s="634"/>
      <c r="E807" s="634"/>
      <c r="F807" s="635"/>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3"/>
      <c r="B819" s="634"/>
      <c r="C819" s="634"/>
      <c r="D819" s="634"/>
      <c r="E819" s="634"/>
      <c r="F819" s="635"/>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3"/>
      <c r="B820" s="634"/>
      <c r="C820" s="634"/>
      <c r="D820" s="634"/>
      <c r="E820" s="634"/>
      <c r="F820" s="635"/>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62.25" customHeight="1" x14ac:dyDescent="0.15">
      <c r="A837" s="376">
        <v>1</v>
      </c>
      <c r="B837" s="376">
        <v>1</v>
      </c>
      <c r="C837" s="361" t="s">
        <v>635</v>
      </c>
      <c r="D837" s="347"/>
      <c r="E837" s="347"/>
      <c r="F837" s="347"/>
      <c r="G837" s="347"/>
      <c r="H837" s="347"/>
      <c r="I837" s="347"/>
      <c r="J837" s="348">
        <v>3180005006071</v>
      </c>
      <c r="K837" s="349"/>
      <c r="L837" s="349"/>
      <c r="M837" s="349"/>
      <c r="N837" s="349"/>
      <c r="O837" s="349"/>
      <c r="P837" s="362" t="s">
        <v>645</v>
      </c>
      <c r="Q837" s="350"/>
      <c r="R837" s="350"/>
      <c r="S837" s="350"/>
      <c r="T837" s="350"/>
      <c r="U837" s="350"/>
      <c r="V837" s="350"/>
      <c r="W837" s="350"/>
      <c r="X837" s="350"/>
      <c r="Y837" s="351">
        <v>973</v>
      </c>
      <c r="Z837" s="352"/>
      <c r="AA837" s="352"/>
      <c r="AB837" s="353"/>
      <c r="AC837" s="363" t="s">
        <v>633</v>
      </c>
      <c r="AD837" s="371"/>
      <c r="AE837" s="371"/>
      <c r="AF837" s="371"/>
      <c r="AG837" s="371"/>
      <c r="AH837" s="372" t="s">
        <v>634</v>
      </c>
      <c r="AI837" s="373"/>
      <c r="AJ837" s="373"/>
      <c r="AK837" s="373"/>
      <c r="AL837" s="357" t="s">
        <v>634</v>
      </c>
      <c r="AM837" s="358"/>
      <c r="AN837" s="358"/>
      <c r="AO837" s="359"/>
      <c r="AP837" s="360" t="s">
        <v>634</v>
      </c>
      <c r="AQ837" s="360"/>
      <c r="AR837" s="360"/>
      <c r="AS837" s="360"/>
      <c r="AT837" s="360"/>
      <c r="AU837" s="360"/>
      <c r="AV837" s="360"/>
      <c r="AW837" s="360"/>
      <c r="AX837" s="360"/>
    </row>
    <row r="838" spans="1:50" ht="43.5" customHeight="1" x14ac:dyDescent="0.15">
      <c r="A838" s="376">
        <v>2</v>
      </c>
      <c r="B838" s="376">
        <v>1</v>
      </c>
      <c r="C838" s="361" t="s">
        <v>636</v>
      </c>
      <c r="D838" s="347"/>
      <c r="E838" s="347"/>
      <c r="F838" s="347"/>
      <c r="G838" s="347"/>
      <c r="H838" s="347"/>
      <c r="I838" s="347"/>
      <c r="J838" s="348">
        <v>7370005002147</v>
      </c>
      <c r="K838" s="349"/>
      <c r="L838" s="349"/>
      <c r="M838" s="349"/>
      <c r="N838" s="349"/>
      <c r="O838" s="349"/>
      <c r="P838" s="362" t="s">
        <v>646</v>
      </c>
      <c r="Q838" s="350"/>
      <c r="R838" s="350"/>
      <c r="S838" s="350"/>
      <c r="T838" s="350"/>
      <c r="U838" s="350"/>
      <c r="V838" s="350"/>
      <c r="W838" s="350"/>
      <c r="X838" s="350"/>
      <c r="Y838" s="351">
        <v>734</v>
      </c>
      <c r="Z838" s="352"/>
      <c r="AA838" s="352"/>
      <c r="AB838" s="353"/>
      <c r="AC838" s="363" t="s">
        <v>633</v>
      </c>
      <c r="AD838" s="363"/>
      <c r="AE838" s="363"/>
      <c r="AF838" s="363"/>
      <c r="AG838" s="363"/>
      <c r="AH838" s="372" t="s">
        <v>569</v>
      </c>
      <c r="AI838" s="373"/>
      <c r="AJ838" s="373"/>
      <c r="AK838" s="373"/>
      <c r="AL838" s="357" t="s">
        <v>569</v>
      </c>
      <c r="AM838" s="358"/>
      <c r="AN838" s="358"/>
      <c r="AO838" s="359"/>
      <c r="AP838" s="360" t="s">
        <v>569</v>
      </c>
      <c r="AQ838" s="360"/>
      <c r="AR838" s="360"/>
      <c r="AS838" s="360"/>
      <c r="AT838" s="360"/>
      <c r="AU838" s="360"/>
      <c r="AV838" s="360"/>
      <c r="AW838" s="360"/>
      <c r="AX838" s="360"/>
    </row>
    <row r="839" spans="1:50" ht="43.5" customHeight="1" x14ac:dyDescent="0.15">
      <c r="A839" s="376">
        <v>3</v>
      </c>
      <c r="B839" s="376">
        <v>1</v>
      </c>
      <c r="C839" s="361" t="s">
        <v>644</v>
      </c>
      <c r="D839" s="347"/>
      <c r="E839" s="347"/>
      <c r="F839" s="347"/>
      <c r="G839" s="347"/>
      <c r="H839" s="347"/>
      <c r="I839" s="347"/>
      <c r="J839" s="348">
        <v>5011105000953</v>
      </c>
      <c r="K839" s="349"/>
      <c r="L839" s="349"/>
      <c r="M839" s="349"/>
      <c r="N839" s="349"/>
      <c r="O839" s="349"/>
      <c r="P839" s="362" t="s">
        <v>647</v>
      </c>
      <c r="Q839" s="350"/>
      <c r="R839" s="350"/>
      <c r="S839" s="350"/>
      <c r="T839" s="350"/>
      <c r="U839" s="350"/>
      <c r="V839" s="350"/>
      <c r="W839" s="350"/>
      <c r="X839" s="350"/>
      <c r="Y839" s="351">
        <v>550</v>
      </c>
      <c r="Z839" s="352"/>
      <c r="AA839" s="352"/>
      <c r="AB839" s="353"/>
      <c r="AC839" s="363" t="s">
        <v>633</v>
      </c>
      <c r="AD839" s="363"/>
      <c r="AE839" s="363"/>
      <c r="AF839" s="363"/>
      <c r="AG839" s="363"/>
      <c r="AH839" s="355" t="s">
        <v>569</v>
      </c>
      <c r="AI839" s="356"/>
      <c r="AJ839" s="356"/>
      <c r="AK839" s="356"/>
      <c r="AL839" s="357" t="s">
        <v>569</v>
      </c>
      <c r="AM839" s="358"/>
      <c r="AN839" s="358"/>
      <c r="AO839" s="359"/>
      <c r="AP839" s="360" t="s">
        <v>569</v>
      </c>
      <c r="AQ839" s="360"/>
      <c r="AR839" s="360"/>
      <c r="AS839" s="360"/>
      <c r="AT839" s="360"/>
      <c r="AU839" s="360"/>
      <c r="AV839" s="360"/>
      <c r="AW839" s="360"/>
      <c r="AX839" s="360"/>
    </row>
    <row r="840" spans="1:50" ht="43.5" customHeight="1" x14ac:dyDescent="0.15">
      <c r="A840" s="376">
        <v>4</v>
      </c>
      <c r="B840" s="376">
        <v>1</v>
      </c>
      <c r="C840" s="361" t="s">
        <v>637</v>
      </c>
      <c r="D840" s="347"/>
      <c r="E840" s="347"/>
      <c r="F840" s="347"/>
      <c r="G840" s="347"/>
      <c r="H840" s="347"/>
      <c r="I840" s="347"/>
      <c r="J840" s="348">
        <v>5050005005266</v>
      </c>
      <c r="K840" s="349"/>
      <c r="L840" s="349"/>
      <c r="M840" s="349"/>
      <c r="N840" s="349"/>
      <c r="O840" s="349"/>
      <c r="P840" s="362" t="s">
        <v>648</v>
      </c>
      <c r="Q840" s="350"/>
      <c r="R840" s="350"/>
      <c r="S840" s="350"/>
      <c r="T840" s="350"/>
      <c r="U840" s="350"/>
      <c r="V840" s="350"/>
      <c r="W840" s="350"/>
      <c r="X840" s="350"/>
      <c r="Y840" s="351">
        <v>550</v>
      </c>
      <c r="Z840" s="352"/>
      <c r="AA840" s="352"/>
      <c r="AB840" s="353"/>
      <c r="AC840" s="363" t="s">
        <v>633</v>
      </c>
      <c r="AD840" s="363"/>
      <c r="AE840" s="363"/>
      <c r="AF840" s="363"/>
      <c r="AG840" s="363"/>
      <c r="AH840" s="355" t="s">
        <v>569</v>
      </c>
      <c r="AI840" s="356"/>
      <c r="AJ840" s="356"/>
      <c r="AK840" s="356"/>
      <c r="AL840" s="357" t="s">
        <v>569</v>
      </c>
      <c r="AM840" s="358"/>
      <c r="AN840" s="358"/>
      <c r="AO840" s="359"/>
      <c r="AP840" s="360" t="s">
        <v>569</v>
      </c>
      <c r="AQ840" s="360"/>
      <c r="AR840" s="360"/>
      <c r="AS840" s="360"/>
      <c r="AT840" s="360"/>
      <c r="AU840" s="360"/>
      <c r="AV840" s="360"/>
      <c r="AW840" s="360"/>
      <c r="AX840" s="360"/>
    </row>
    <row r="841" spans="1:50" ht="43.5" customHeight="1" x14ac:dyDescent="0.15">
      <c r="A841" s="376">
        <v>5</v>
      </c>
      <c r="B841" s="376">
        <v>1</v>
      </c>
      <c r="C841" s="361" t="s">
        <v>638</v>
      </c>
      <c r="D841" s="347"/>
      <c r="E841" s="347"/>
      <c r="F841" s="347"/>
      <c r="G841" s="347"/>
      <c r="H841" s="347"/>
      <c r="I841" s="347"/>
      <c r="J841" s="348">
        <v>5010005007398</v>
      </c>
      <c r="K841" s="349"/>
      <c r="L841" s="349"/>
      <c r="M841" s="349"/>
      <c r="N841" s="349"/>
      <c r="O841" s="349"/>
      <c r="P841" s="362" t="s">
        <v>649</v>
      </c>
      <c r="Q841" s="350"/>
      <c r="R841" s="350"/>
      <c r="S841" s="350"/>
      <c r="T841" s="350"/>
      <c r="U841" s="350"/>
      <c r="V841" s="350"/>
      <c r="W841" s="350"/>
      <c r="X841" s="350"/>
      <c r="Y841" s="351">
        <v>434</v>
      </c>
      <c r="Z841" s="352"/>
      <c r="AA841" s="352"/>
      <c r="AB841" s="353"/>
      <c r="AC841" s="354" t="s">
        <v>633</v>
      </c>
      <c r="AD841" s="354"/>
      <c r="AE841" s="354"/>
      <c r="AF841" s="354"/>
      <c r="AG841" s="354"/>
      <c r="AH841" s="355" t="s">
        <v>569</v>
      </c>
      <c r="AI841" s="356"/>
      <c r="AJ841" s="356"/>
      <c r="AK841" s="356"/>
      <c r="AL841" s="357" t="s">
        <v>569</v>
      </c>
      <c r="AM841" s="358"/>
      <c r="AN841" s="358"/>
      <c r="AO841" s="359"/>
      <c r="AP841" s="360" t="s">
        <v>569</v>
      </c>
      <c r="AQ841" s="360"/>
      <c r="AR841" s="360"/>
      <c r="AS841" s="360"/>
      <c r="AT841" s="360"/>
      <c r="AU841" s="360"/>
      <c r="AV841" s="360"/>
      <c r="AW841" s="360"/>
      <c r="AX841" s="360"/>
    </row>
    <row r="842" spans="1:50" ht="43.5" customHeight="1" x14ac:dyDescent="0.15">
      <c r="A842" s="376">
        <v>6</v>
      </c>
      <c r="B842" s="376">
        <v>1</v>
      </c>
      <c r="C842" s="361" t="s">
        <v>639</v>
      </c>
      <c r="D842" s="347"/>
      <c r="E842" s="347"/>
      <c r="F842" s="347"/>
      <c r="G842" s="347"/>
      <c r="H842" s="347"/>
      <c r="I842" s="347"/>
      <c r="J842" s="348">
        <v>9013205001282</v>
      </c>
      <c r="K842" s="349"/>
      <c r="L842" s="349"/>
      <c r="M842" s="349"/>
      <c r="N842" s="349"/>
      <c r="O842" s="349"/>
      <c r="P842" s="362" t="s">
        <v>650</v>
      </c>
      <c r="Q842" s="350"/>
      <c r="R842" s="350"/>
      <c r="S842" s="350"/>
      <c r="T842" s="350"/>
      <c r="U842" s="350"/>
      <c r="V842" s="350"/>
      <c r="W842" s="350"/>
      <c r="X842" s="350"/>
      <c r="Y842" s="351">
        <v>416</v>
      </c>
      <c r="Z842" s="352"/>
      <c r="AA842" s="352"/>
      <c r="AB842" s="353"/>
      <c r="AC842" s="354" t="s">
        <v>633</v>
      </c>
      <c r="AD842" s="354"/>
      <c r="AE842" s="354"/>
      <c r="AF842" s="354"/>
      <c r="AG842" s="354"/>
      <c r="AH842" s="355" t="s">
        <v>569</v>
      </c>
      <c r="AI842" s="356"/>
      <c r="AJ842" s="356"/>
      <c r="AK842" s="356"/>
      <c r="AL842" s="357" t="s">
        <v>569</v>
      </c>
      <c r="AM842" s="358"/>
      <c r="AN842" s="358"/>
      <c r="AO842" s="359"/>
      <c r="AP842" s="360" t="s">
        <v>569</v>
      </c>
      <c r="AQ842" s="360"/>
      <c r="AR842" s="360"/>
      <c r="AS842" s="360"/>
      <c r="AT842" s="360"/>
      <c r="AU842" s="360"/>
      <c r="AV842" s="360"/>
      <c r="AW842" s="360"/>
      <c r="AX842" s="360"/>
    </row>
    <row r="843" spans="1:50" ht="43.5" customHeight="1" x14ac:dyDescent="0.15">
      <c r="A843" s="376">
        <v>7</v>
      </c>
      <c r="B843" s="376">
        <v>1</v>
      </c>
      <c r="C843" s="361" t="s">
        <v>640</v>
      </c>
      <c r="D843" s="347"/>
      <c r="E843" s="347"/>
      <c r="F843" s="347"/>
      <c r="G843" s="347"/>
      <c r="H843" s="347"/>
      <c r="I843" s="347"/>
      <c r="J843" s="348">
        <v>7110005012080</v>
      </c>
      <c r="K843" s="349"/>
      <c r="L843" s="349"/>
      <c r="M843" s="349"/>
      <c r="N843" s="349"/>
      <c r="O843" s="349"/>
      <c r="P843" s="362" t="s">
        <v>651</v>
      </c>
      <c r="Q843" s="350"/>
      <c r="R843" s="350"/>
      <c r="S843" s="350"/>
      <c r="T843" s="350"/>
      <c r="U843" s="350"/>
      <c r="V843" s="350"/>
      <c r="W843" s="350"/>
      <c r="X843" s="350"/>
      <c r="Y843" s="351">
        <v>402</v>
      </c>
      <c r="Z843" s="352"/>
      <c r="AA843" s="352"/>
      <c r="AB843" s="353"/>
      <c r="AC843" s="354" t="s">
        <v>633</v>
      </c>
      <c r="AD843" s="354"/>
      <c r="AE843" s="354"/>
      <c r="AF843" s="354"/>
      <c r="AG843" s="354"/>
      <c r="AH843" s="355" t="s">
        <v>569</v>
      </c>
      <c r="AI843" s="356"/>
      <c r="AJ843" s="356"/>
      <c r="AK843" s="356"/>
      <c r="AL843" s="357" t="s">
        <v>569</v>
      </c>
      <c r="AM843" s="358"/>
      <c r="AN843" s="358"/>
      <c r="AO843" s="359"/>
      <c r="AP843" s="360" t="s">
        <v>569</v>
      </c>
      <c r="AQ843" s="360"/>
      <c r="AR843" s="360"/>
      <c r="AS843" s="360"/>
      <c r="AT843" s="360"/>
      <c r="AU843" s="360"/>
      <c r="AV843" s="360"/>
      <c r="AW843" s="360"/>
      <c r="AX843" s="360"/>
    </row>
    <row r="844" spans="1:50" ht="43.5" customHeight="1" x14ac:dyDescent="0.15">
      <c r="A844" s="376">
        <v>8</v>
      </c>
      <c r="B844" s="376">
        <v>1</v>
      </c>
      <c r="C844" s="361" t="s">
        <v>641</v>
      </c>
      <c r="D844" s="347"/>
      <c r="E844" s="347"/>
      <c r="F844" s="347"/>
      <c r="G844" s="347"/>
      <c r="H844" s="347"/>
      <c r="I844" s="347"/>
      <c r="J844" s="348">
        <v>6430005004014</v>
      </c>
      <c r="K844" s="349"/>
      <c r="L844" s="349"/>
      <c r="M844" s="349"/>
      <c r="N844" s="349"/>
      <c r="O844" s="349"/>
      <c r="P844" s="362" t="s">
        <v>652</v>
      </c>
      <c r="Q844" s="350"/>
      <c r="R844" s="350"/>
      <c r="S844" s="350"/>
      <c r="T844" s="350"/>
      <c r="U844" s="350"/>
      <c r="V844" s="350"/>
      <c r="W844" s="350"/>
      <c r="X844" s="350"/>
      <c r="Y844" s="351">
        <v>278</v>
      </c>
      <c r="Z844" s="352"/>
      <c r="AA844" s="352"/>
      <c r="AB844" s="353"/>
      <c r="AC844" s="354" t="s">
        <v>633</v>
      </c>
      <c r="AD844" s="354"/>
      <c r="AE844" s="354"/>
      <c r="AF844" s="354"/>
      <c r="AG844" s="354"/>
      <c r="AH844" s="355" t="s">
        <v>569</v>
      </c>
      <c r="AI844" s="356"/>
      <c r="AJ844" s="356"/>
      <c r="AK844" s="356"/>
      <c r="AL844" s="357" t="s">
        <v>569</v>
      </c>
      <c r="AM844" s="358"/>
      <c r="AN844" s="358"/>
      <c r="AO844" s="359"/>
      <c r="AP844" s="360" t="s">
        <v>569</v>
      </c>
      <c r="AQ844" s="360"/>
      <c r="AR844" s="360"/>
      <c r="AS844" s="360"/>
      <c r="AT844" s="360"/>
      <c r="AU844" s="360"/>
      <c r="AV844" s="360"/>
      <c r="AW844" s="360"/>
      <c r="AX844" s="360"/>
    </row>
    <row r="845" spans="1:50" ht="60" customHeight="1" x14ac:dyDescent="0.15">
      <c r="A845" s="376">
        <v>9</v>
      </c>
      <c r="B845" s="376">
        <v>1</v>
      </c>
      <c r="C845" s="361" t="s">
        <v>642</v>
      </c>
      <c r="D845" s="347"/>
      <c r="E845" s="347"/>
      <c r="F845" s="347"/>
      <c r="G845" s="347"/>
      <c r="H845" s="347"/>
      <c r="I845" s="347"/>
      <c r="J845" s="348">
        <v>1012405001281</v>
      </c>
      <c r="K845" s="349"/>
      <c r="L845" s="349"/>
      <c r="M845" s="349"/>
      <c r="N845" s="349"/>
      <c r="O845" s="349"/>
      <c r="P845" s="362" t="s">
        <v>653</v>
      </c>
      <c r="Q845" s="350"/>
      <c r="R845" s="350"/>
      <c r="S845" s="350"/>
      <c r="T845" s="350"/>
      <c r="U845" s="350"/>
      <c r="V845" s="350"/>
      <c r="W845" s="350"/>
      <c r="X845" s="350"/>
      <c r="Y845" s="351">
        <v>190</v>
      </c>
      <c r="Z845" s="352"/>
      <c r="AA845" s="352"/>
      <c r="AB845" s="353"/>
      <c r="AC845" s="354" t="s">
        <v>633</v>
      </c>
      <c r="AD845" s="354"/>
      <c r="AE845" s="354"/>
      <c r="AF845" s="354"/>
      <c r="AG845" s="354"/>
      <c r="AH845" s="355" t="s">
        <v>569</v>
      </c>
      <c r="AI845" s="356"/>
      <c r="AJ845" s="356"/>
      <c r="AK845" s="356"/>
      <c r="AL845" s="357" t="s">
        <v>569</v>
      </c>
      <c r="AM845" s="358"/>
      <c r="AN845" s="358"/>
      <c r="AO845" s="359"/>
      <c r="AP845" s="360" t="s">
        <v>569</v>
      </c>
      <c r="AQ845" s="360"/>
      <c r="AR845" s="360"/>
      <c r="AS845" s="360"/>
      <c r="AT845" s="360"/>
      <c r="AU845" s="360"/>
      <c r="AV845" s="360"/>
      <c r="AW845" s="360"/>
      <c r="AX845" s="360"/>
    </row>
    <row r="846" spans="1:50" ht="30" customHeight="1" x14ac:dyDescent="0.15">
      <c r="A846" s="376">
        <v>10</v>
      </c>
      <c r="B846" s="376">
        <v>1</v>
      </c>
      <c r="C846" s="361" t="s">
        <v>643</v>
      </c>
      <c r="D846" s="347"/>
      <c r="E846" s="347"/>
      <c r="F846" s="347"/>
      <c r="G846" s="347"/>
      <c r="H846" s="347"/>
      <c r="I846" s="347"/>
      <c r="J846" s="348">
        <v>1240005004054</v>
      </c>
      <c r="K846" s="349"/>
      <c r="L846" s="349"/>
      <c r="M846" s="349"/>
      <c r="N846" s="349"/>
      <c r="O846" s="349"/>
      <c r="P846" s="362" t="s">
        <v>654</v>
      </c>
      <c r="Q846" s="350"/>
      <c r="R846" s="350"/>
      <c r="S846" s="350"/>
      <c r="T846" s="350"/>
      <c r="U846" s="350"/>
      <c r="V846" s="350"/>
      <c r="W846" s="350"/>
      <c r="X846" s="350"/>
      <c r="Y846" s="351">
        <v>186</v>
      </c>
      <c r="Z846" s="352"/>
      <c r="AA846" s="352"/>
      <c r="AB846" s="353"/>
      <c r="AC846" s="354" t="s">
        <v>633</v>
      </c>
      <c r="AD846" s="354"/>
      <c r="AE846" s="354"/>
      <c r="AF846" s="354"/>
      <c r="AG846" s="354"/>
      <c r="AH846" s="355" t="s">
        <v>569</v>
      </c>
      <c r="AI846" s="356"/>
      <c r="AJ846" s="356"/>
      <c r="AK846" s="356"/>
      <c r="AL846" s="357" t="s">
        <v>569</v>
      </c>
      <c r="AM846" s="358"/>
      <c r="AN846" s="358"/>
      <c r="AO846" s="359"/>
      <c r="AP846" s="360" t="s">
        <v>569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655</v>
      </c>
      <c r="D870" s="347"/>
      <c r="E870" s="347"/>
      <c r="F870" s="347"/>
      <c r="G870" s="347"/>
      <c r="H870" s="347"/>
      <c r="I870" s="347"/>
      <c r="J870" s="348">
        <v>1010005006890</v>
      </c>
      <c r="K870" s="349"/>
      <c r="L870" s="349"/>
      <c r="M870" s="349"/>
      <c r="N870" s="349"/>
      <c r="O870" s="349"/>
      <c r="P870" s="362" t="s">
        <v>656</v>
      </c>
      <c r="Q870" s="350"/>
      <c r="R870" s="350"/>
      <c r="S870" s="350"/>
      <c r="T870" s="350"/>
      <c r="U870" s="350"/>
      <c r="V870" s="350"/>
      <c r="W870" s="350"/>
      <c r="X870" s="350"/>
      <c r="Y870" s="351">
        <v>100</v>
      </c>
      <c r="Z870" s="352"/>
      <c r="AA870" s="352"/>
      <c r="AB870" s="353"/>
      <c r="AC870" s="363" t="s">
        <v>633</v>
      </c>
      <c r="AD870" s="371"/>
      <c r="AE870" s="371"/>
      <c r="AF870" s="371"/>
      <c r="AG870" s="371"/>
      <c r="AH870" s="372" t="s">
        <v>563</v>
      </c>
      <c r="AI870" s="373"/>
      <c r="AJ870" s="373"/>
      <c r="AK870" s="373"/>
      <c r="AL870" s="357" t="s">
        <v>563</v>
      </c>
      <c r="AM870" s="358"/>
      <c r="AN870" s="358"/>
      <c r="AO870" s="359"/>
      <c r="AP870" s="360" t="s">
        <v>563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1 Y790">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1:AO871">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Y788">
    <cfRule type="expression" dxfId="711" priority="11">
      <formula>IF(RIGHT(TEXT(Y788,"0.#"),1)=".",FALSE,TRUE)</formula>
    </cfRule>
    <cfRule type="expression" dxfId="710" priority="12">
      <formula>IF(RIGHT(TEXT(Y788,"0.#"),1)=".",TRUE,FALSE)</formula>
    </cfRule>
  </conditionalFormatting>
  <conditionalFormatting sqref="Y787">
    <cfRule type="expression" dxfId="709" priority="9">
      <formula>IF(RIGHT(TEXT(Y787,"0.#"),1)=".",FALSE,TRUE)</formula>
    </cfRule>
    <cfRule type="expression" dxfId="708" priority="10">
      <formula>IF(RIGHT(TEXT(Y787,"0.#"),1)=".",TRUE,FALSE)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117" max="49" man="1"/>
    <brk id="483" max="49" man="1"/>
    <brk id="733"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39" sqref="AG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619</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t="s">
        <v>619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619</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28"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553</v>
      </c>
      <c r="AF2" s="1036"/>
      <c r="AG2" s="1036"/>
      <c r="AH2" s="1036"/>
      <c r="AI2" s="1036" t="s">
        <v>550</v>
      </c>
      <c r="AJ2" s="1036"/>
      <c r="AK2" s="1036"/>
      <c r="AL2" s="1036"/>
      <c r="AM2" s="1036" t="s">
        <v>524</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554</v>
      </c>
      <c r="AF9" s="1036"/>
      <c r="AG9" s="1036"/>
      <c r="AH9" s="1036"/>
      <c r="AI9" s="1036" t="s">
        <v>550</v>
      </c>
      <c r="AJ9" s="1036"/>
      <c r="AK9" s="1036"/>
      <c r="AL9" s="1036"/>
      <c r="AM9" s="1036" t="s">
        <v>524</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553</v>
      </c>
      <c r="AF16" s="1036"/>
      <c r="AG16" s="1036"/>
      <c r="AH16" s="1036"/>
      <c r="AI16" s="1036" t="s">
        <v>551</v>
      </c>
      <c r="AJ16" s="1036"/>
      <c r="AK16" s="1036"/>
      <c r="AL16" s="1036"/>
      <c r="AM16" s="1036" t="s">
        <v>524</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555</v>
      </c>
      <c r="AF23" s="1036"/>
      <c r="AG23" s="1036"/>
      <c r="AH23" s="1036"/>
      <c r="AI23" s="1036" t="s">
        <v>550</v>
      </c>
      <c r="AJ23" s="1036"/>
      <c r="AK23" s="1036"/>
      <c r="AL23" s="1036"/>
      <c r="AM23" s="1036" t="s">
        <v>524</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553</v>
      </c>
      <c r="AF30" s="1036"/>
      <c r="AG30" s="1036"/>
      <c r="AH30" s="1036"/>
      <c r="AI30" s="1036" t="s">
        <v>550</v>
      </c>
      <c r="AJ30" s="1036"/>
      <c r="AK30" s="1036"/>
      <c r="AL30" s="1036"/>
      <c r="AM30" s="1036" t="s">
        <v>548</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555</v>
      </c>
      <c r="AF37" s="1036"/>
      <c r="AG37" s="1036"/>
      <c r="AH37" s="1036"/>
      <c r="AI37" s="1036" t="s">
        <v>552</v>
      </c>
      <c r="AJ37" s="1036"/>
      <c r="AK37" s="1036"/>
      <c r="AL37" s="1036"/>
      <c r="AM37" s="1036" t="s">
        <v>549</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553</v>
      </c>
      <c r="AF44" s="1036"/>
      <c r="AG44" s="1036"/>
      <c r="AH44" s="1036"/>
      <c r="AI44" s="1036" t="s">
        <v>550</v>
      </c>
      <c r="AJ44" s="1036"/>
      <c r="AK44" s="1036"/>
      <c r="AL44" s="1036"/>
      <c r="AM44" s="1036" t="s">
        <v>524</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553</v>
      </c>
      <c r="AF51" s="1036"/>
      <c r="AG51" s="1036"/>
      <c r="AH51" s="1036"/>
      <c r="AI51" s="1036" t="s">
        <v>550</v>
      </c>
      <c r="AJ51" s="1036"/>
      <c r="AK51" s="1036"/>
      <c r="AL51" s="1036"/>
      <c r="AM51" s="1036" t="s">
        <v>524</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553</v>
      </c>
      <c r="AF58" s="1036"/>
      <c r="AG58" s="1036"/>
      <c r="AH58" s="1036"/>
      <c r="AI58" s="1036" t="s">
        <v>550</v>
      </c>
      <c r="AJ58" s="1036"/>
      <c r="AK58" s="1036"/>
      <c r="AL58" s="1036"/>
      <c r="AM58" s="1036" t="s">
        <v>524</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553</v>
      </c>
      <c r="AF65" s="1036"/>
      <c r="AG65" s="1036"/>
      <c r="AH65" s="1036"/>
      <c r="AI65" s="1036" t="s">
        <v>550</v>
      </c>
      <c r="AJ65" s="1036"/>
      <c r="AK65" s="1036"/>
      <c r="AL65" s="1036"/>
      <c r="AM65" s="1036" t="s">
        <v>524</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3"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34" zoomScale="56" zoomScaleNormal="75" zoomScaleSheetLayoutView="56" zoomScalePageLayoutView="70" workbookViewId="0">
      <selection activeCell="BK34" sqref="BK3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2019-06-27T10:11:55Z</cp:lastPrinted>
  <dcterms:created xsi:type="dcterms:W3CDTF">2012-03-13T00:50:25Z</dcterms:created>
  <dcterms:modified xsi:type="dcterms:W3CDTF">2019-07-10T23:07:52Z</dcterms:modified>
</cp:coreProperties>
</file>