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4AF6962D-13AA-4428-B6F3-B6B27C653EA9}" xr6:coauthVersionLast="36" xr6:coauthVersionMax="36" xr10:uidLastSave="{00000000-0000-0000-0000-000000000000}"/>
  <bookViews>
    <workbookView xWindow="2106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<sst xmlns="http://schemas.openxmlformats.org/spreadsheetml/2006/main" count="3091" uniqueCount="721">
  <si>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</si>
  <si>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</si>
  <si>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</si>
  <si>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</si>
  <si>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</si>
  <si>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</si>
  <si>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</si>
  <si>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</si>
  <si>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</si>
  <si>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</si>
  <si>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</si>
  <si>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</si>
  <si>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</si>
  <si>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</si>
  <si>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</si>
  <si>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</si>
  <si>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</si>
  <si>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</si>
  <si>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</si>
  <si>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</si>
  <si>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</si>
  <si>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</si>
  <si>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</si>
  <si>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</si>
  <si>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</si>
  <si>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</si>
  <si>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</si>
  <si>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</si>
  <si>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</si>
  <si>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</si>
  <si>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</si>
  <si>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</si>
  <si>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</si>
  <si>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</si>
  <si>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</si>
  <si>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</si>
  <si>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</si>
  <si>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</si>
  <si>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</si>
  <si>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</si>
  <si>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</si>
  <si>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</si>
  <si>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</si>
  <si>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</si>
  <si>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</si>
  <si>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</si>
  <si>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</si>
  <si>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</si>
  <si>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</si>
  <si>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</si>
  <si>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</si>
  <si>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</si>
  <si>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</si>
  <si>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</si>
  <si>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</si>
  <si>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</si>
  <si>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</si>
  <si>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</si>
  <si>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</si>
  <si>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</si>
  <si>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</si>
  <si>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</si>
  <si>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</si>
  <si>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</si>
  <si>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</si>
  <si>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</si>
  <si>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</si>
  <si>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</si>
  <si>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</si>
  <si>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</si>
  <si>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</si>
  <si>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</si>
  <si>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</si>
  <si>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</si>
  <si>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</si>
  <si>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</si>
  <si>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</si>
  <si>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</si>
  <si>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</si>
  <si>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</si>
  <si>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</si>
  <si>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</si>
  <si>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</si>
  <si>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</si>
  <si>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</si>
  <si>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</si>
  <si>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</si>
  <si>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</si>
  <si>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</si>
  <si>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</si>
  <si>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</si>
  <si>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</si>
  <si>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</si>
  <si>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</si>
  <si>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</si>
  <si>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</si>
  <si>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</si>
  <si>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</si>
  <si>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</si>
  <si>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</si>
  <si>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</si>
  <si>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</si>
  <si>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</si>
  <si>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</si>
  <si>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</si>
  <si>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</si>
  <si>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</si>
  <si>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</si>
  <si>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</si>
  <si>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</si>
  <si>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</si>
  <si>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</si>
  <si>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</si>
  <si>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</si>
  <si>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</si>
  <si>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</si>
  <si>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</si>
  <si>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</si>
  <si>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</si>
  <si>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</si>
  <si>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</si>
  <si>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</si>
  <si>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</si>
  <si>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</si>
  <si>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</si>
  <si>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</si>
  <si>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</si>
  <si>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</si>
  <si>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</si>
  <si>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</si>
  <si>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</si>
  <si>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</si>
  <si>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</si>
  <si>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</si>
  <si>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</si>
  <si>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</si>
  <si>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</si>
  <si>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</si>
  <si>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</si>
  <si>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</si>
  <si>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</si>
  <si>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</si>
  <si>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</si>
  <si>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</si>
  <si>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</si>
  <si>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</si>
  <si>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</si>
  <si>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</si>
  <si>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</si>
  <si>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</si>
  <si>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</si>
  <si>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</si>
  <si>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</si>
  <si>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</si>
  <si>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</si>
  <si>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</si>
  <si>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</si>
  <si>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</si>
  <si>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</si>
  <si>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</si>
  <si>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</si>
  <si>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</si>
  <si>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</si>
  <si>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</si>
  <si>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</si>
  <si>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</si>
  <si>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</si>
  <si>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</si>
  <si>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</si>
  <si>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</si>
  <si>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</si>
  <si>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</si>
  <si>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</si>
  <si>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</si>
  <si>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</si>
  <si>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</si>
  <si>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</si>
  <si>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</si>
  <si>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</si>
  <si>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</si>
  <si>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</si>
  <si>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</si>
  <si>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</si>
  <si>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</si>
  <si>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</si>
  <si>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</si>
  <si>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</si>
  <si>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</si>
  <si>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</si>
  <si>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</si>
  <si>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</si>
  <si>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</si>
  <si>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</si>
  <si>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</si>
  <si>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</si>
  <si>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</si>
  <si>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</si>
  <si>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</si>
  <si>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</si>
  <si>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</si>
  <si>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</si>
  <si>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</si>
  <si>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</si>
  <si>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</si>
  <si>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</si>
  <si>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</si>
  <si>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</si>
  <si>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</si>
  <si>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</si>
  <si>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</si>
  <si>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</si>
  <si>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</si>
  <si>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</si>
  <si>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</si>
  <si>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</si>
  <si>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</si>
  <si>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</si>
  <si>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</si>
  <si>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</si>
  <si>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</si>
  <si>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</si>
  <si>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</si>
  <si>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</si>
  <si>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</si>
  <si>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</si>
  <si>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</si>
  <si>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</si>
  <si>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</si>
  <si>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</si>
  <si>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</si>
  <si>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</si>
  <si>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</si>
  <si>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</si>
  <si>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</si>
  <si>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</si>
  <si>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</si>
  <si>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</si>
  <si>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</si>
  <si>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</si>
  <si>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</si>
  <si>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</si>
  <si>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</si>
  <si>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</si>
  <si>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</si>
  <si>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</si>
  <si>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</si>
  <si>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</si>
  <si>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</si>
  <si>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</si>
  <si>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</si>
  <si>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</si>
  <si>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</si>
  <si>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</si>
  <si>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</si>
  <si>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</si>
  <si>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</si>
  <si>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</si>
  <si>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</si>
  <si>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</si>
  <si>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</si>
  <si>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</si>
  <si>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</si>
  <si>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</si>
  <si>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</si>
  <si>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</si>
  <si>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</si>
  <si>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</si>
  <si>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</si>
  <si>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</si>
  <si>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</si>
  <si>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</si>
  <si>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</si>
  <si>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</si>
  <si>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</si>
  <si>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</si>
  <si>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</si>
  <si>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</si>
  <si>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</si>
  <si>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</si>
  <si>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</si>
  <si>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</si>
  <si>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</si>
  <si>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</si>
  <si>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</si>
  <si>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</si>
  <si>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</si>
  <si>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</si>
  <si>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</si>
  <si>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</si>
  <si>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</si>
  <si>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</si>
  <si>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</si>
  <si>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</si>
  <si>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</si>
  <si>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</si>
  <si>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</si>
  <si>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</si>
  <si>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</si>
  <si>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</si>
  <si>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</si>
  <si>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</si>
  <si>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</si>
  <si>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</si>
  <si>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</si>
  <si>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</si>
  <si>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</si>
  <si>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</si>
  <si>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</si>
  <si>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</si>
  <si>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</si>
  <si>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</si>
  <si>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</si>
  <si>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</si>
  <si>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</si>
  <si>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</si>
  <si>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</si>
  <si>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</si>
  <si>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</si>
  <si>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</si>
  <si>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</si>
  <si>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</si>
  <si>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</si>
  <si>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</si>
  <si>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</si>
  <si>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</si>
  <si>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</si>
  <si>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</si>
  <si>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</si>
  <si>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</si>
  <si>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</si>
  <si>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</si>
  <si>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</si>
  <si>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</si>
  <si>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</si>
  <si>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</si>
  <si>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</si>
  <si>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</si>
  <si>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</si>
  <si>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</si>
  <si>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</si>
  <si>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</si>
  <si>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</si>
  <si>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</si>
  <si>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</si>
  <si>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</si>
  <si>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</si>
  <si>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</si>
  <si>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</si>
  <si>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</si>
  <si>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</si>
  <si>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</si>
  <si>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</si>
  <si>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</si>
  <si>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</si>
  <si>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</si>
  <si>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</si>
  <si>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</si>
  <si>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</si>
  <si>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</si>
  <si>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</si>
  <si>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</si>
  <si>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</si>
  <si>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</si>
  <si>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</si>
  <si>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</si>
  <si>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</si>
  <si>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</si>
  <si>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</si>
  <si>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</si>
  <si>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</si>
  <si>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</si>
  <si>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</si>
  <si>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</si>
  <si>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</si>
  <si>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</si>
  <si>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</si>
  <si>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</si>
  <si>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</si>
  <si>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</si>
  <si>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</si>
  <si>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</si>
  <si>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</si>
  <si>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</si>
  <si>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</si>
  <si>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</si>
  <si>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</si>
  <si>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</si>
  <si>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</si>
  <si>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</si>
  <si>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</si>
  <si>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</si>
  <si>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</si>
  <si>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</si>
  <si>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</si>
  <si>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</si>
  <si>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</si>
  <si>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</si>
  <si>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</si>
  <si>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</si>
  <si>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</si>
  <si>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</si>
  <si>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</si>
  <si>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</si>
  <si>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</si>
  <si>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</si>
  <si>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</si>
  <si>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</si>
  <si>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</si>
  <si>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</si>
  <si>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</si>
  <si>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</si>
  <si>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</si>
  <si>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</si>
  <si>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</si>
  <si>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</si>
  <si>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</si>
  <si>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</si>
  <si>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</si>
  <si>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</si>
  <si>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</si>
  <si>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</si>
  <si>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</si>
  <si>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</si>
  <si>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</si>
  <si>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</si>
  <si>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</si>
  <si>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</si>
  <si>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</si>
  <si>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</si>
  <si>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</si>
  <si>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</si>
  <si>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</si>
  <si>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</si>
  <si>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</si>
  <si>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</si>
  <si>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</si>
  <si>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</si>
  <si>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</si>
  <si>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</si>
  <si>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</si>
  <si>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</si>
  <si>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</si>
  <si>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</si>
  <si>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</si>
  <si>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</si>
  <si>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</si>
  <si>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</si>
  <si>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</si>
  <si>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</si>
  <si>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</si>
  <si>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</si>
  <si>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</si>
  <si>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</si>
  <si>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</si>
  <si>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</si>
  <si>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</si>
  <si>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</si>
  <si>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</si>
  <si>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</si>
  <si>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</si>
  <si>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</si>
  <si>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</si>
  <si>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</si>
  <si>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</si>
  <si>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</si>
  <si>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</si>
  <si>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</si>
  <si>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</si>
  <si>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</si>
  <si>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</si>
  <si>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</si>
  <si>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</si>
  <si>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</si>
  <si>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</si>
  <si>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</si>
  <si>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</si>
  <si>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</si>
  <si>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</si>
  <si>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</si>
  <si>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</si>
  <si>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</si>
  <si>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</si>
  <si>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</si>
  <si>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</si>
  <si>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</si>
  <si>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</si>
  <si>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</si>
  <si>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</si>
  <si>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</si>
  <si>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</si>
  <si>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</si>
  <si>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</si>
  <si>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</si>
  <si>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</si>
  <si>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</si>
  <si>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</si>
  <si>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</si>
  <si>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</si>
  <si>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</si>
  <si>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</si>
  <si>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</si>
  <si>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</si>
  <si>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</si>
  <si>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</si>
  <si>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</si>
  <si>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</si>
  <si>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</si>
  <si>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</si>
  <si>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</si>
  <si>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</si>
  <si>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</si>
  <si>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</si>
  <si>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</si>
  <si>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</si>
  <si>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</si>
  <si>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</si>
  <si>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</si>
  <si>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</si>
  <si>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</si>
  <si>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</si>
  <si>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</si>
  <si>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</si>
  <si>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</si>
  <si>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</si>
  <si>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</si>
  <si>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</si>
  <si>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</si>
  <si>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</si>
  <si>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</si>
  <si>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</si>
  <si>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</si>
  <si>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</si>
  <si>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</si>
  <si>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</si>
  <si>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</si>
  <si>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</si>
  <si>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</si>
  <si>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</si>
  <si>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</si>
  <si>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</si>
  <si>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</si>
  <si>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</si>
  <si>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</si>
  <si>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</si>
  <si>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</si>
  <si>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</si>
  <si>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</si>
  <si>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</si>
  <si>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</si>
  <si>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</si>
  <si>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</si>
  <si>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</si>
  <si>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</si>
  <si>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</si>
  <si>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</si>
  <si>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</si>
  <si>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</si>
  <si>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</si>
  <si>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</si>
  <si>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</si>
  <si>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</si>
  <si>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</si>
  <si>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</si>
  <si>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</si>
  <si>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</si>
  <si>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</si>
  <si>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</si>
  <si>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</si>
  <si>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</si>
  <si>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</si>
  <si>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</si>
  <si>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</si>
  <si>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</si>
  <si>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</si>
  <si>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昭和３３年度</t>
  </si>
  <si>
    <t>終了予定なし</t>
  </si>
  <si>
    <t>施設助成課長
浅野　敦行</t>
  </si>
  <si>
    <t>義務教育諸学校等の施設費の国庫負担等に関する法律第三条、十二条</t>
  </si>
  <si>
    <t>インフラ長寿命化基本計画（平成25年11月29日関係省庁連絡会議決定）
第3期教育振興基本計画（平成30年6月15日閣議決定）</t>
  </si>
  <si>
    <t>　国が果たすべき責務である義務教育をはじめとする教育の機会均等と水準の維持向上を図る観点から、｢義務教育諸学校等の施設費の国庫負担等に関する法律｣等に基づき、公立学校施設整備に要する経費の一部を国が補助することにより、学校教育の円滑な実施を確保することを目的としている。
　特に、老朽化が著しく進行する中で、児童生徒の安全・安心を確保するとともに、避難所としての機能強化を図るために、緊急的に整備が必要な老朽化が著しい学校施設の改善を行うこととしている。</t>
  </si>
  <si>
    <t>学校施設環境改善交付金</t>
  </si>
  <si>
    <t>公立文教施設整備等都道府県事務費交付金</t>
  </si>
  <si>
    <t>情報処理業務庁費</t>
  </si>
  <si>
    <t>北方領土隣接地域振興等事業補助率差額</t>
  </si>
  <si>
    <t>耐震化率（％）</t>
  </si>
  <si>
    <t>耐震化率（％）
（4月1日現在）</t>
  </si>
  <si>
    <t>耐震化率
（％）</t>
  </si>
  <si>
    <t>上記データの出典は、公立学校施設の耐震改修状況調査による。</t>
  </si>
  <si>
    <t>子供たちの安全・安心を確保するため、特に老朽化が著しい昭和45年以前に建築された公立小中学校施設（1,935万㎡）の老朽化対策を行う。</t>
  </si>
  <si>
    <t>昭和45年以前に建築された公立小中学校施設の老朽化対策済の面積（平成28～32年度までの5年間で整備を実施）</t>
  </si>
  <si>
    <t>万㎡</t>
  </si>
  <si>
    <t>上記データの出典は、公立学校施設実態調査による。</t>
  </si>
  <si>
    <t>施設整備実施実績（交付決定事業数）</t>
  </si>
  <si>
    <t>件</t>
  </si>
  <si>
    <t>交付決定金額／交付決定事業数　　　　　　　　　　　　　　</t>
    <phoneticPr fontId="5"/>
  </si>
  <si>
    <t>百万円</t>
  </si>
  <si>
    <t>百万円/件</t>
    <phoneticPr fontId="5"/>
  </si>
  <si>
    <t>228,541/10,911</t>
  </si>
  <si>
    <t>135,167/7,220</t>
  </si>
  <si>
    <t>／　</t>
    <phoneticPr fontId="5"/>
  </si>
  <si>
    <t>　　/</t>
    <phoneticPr fontId="5"/>
  </si>
  <si>
    <t>／　　　　　　　　　　　　　　</t>
    <phoneticPr fontId="5"/>
  </si>
  <si>
    <t>-</t>
    <phoneticPr fontId="5"/>
  </si>
  <si>
    <t>-</t>
    <phoneticPr fontId="5"/>
  </si>
  <si>
    <t>内閣府</t>
  </si>
  <si>
    <t>公立学校施設整備費（沖縄県）</t>
  </si>
  <si>
    <t>老朽化対策をはじめとする公立文教施設の整備は、国民や社会のニーズを的確に反映している。</t>
  </si>
  <si>
    <t>地方公共団体が実施する公立学校の施設整備に要する経費の一部を補助するもので、国が行うべき事業である。</t>
  </si>
  <si>
    <t>老朽化対策は国として実施すべき優先度の高い事業である。</t>
  </si>
  <si>
    <t>補助金等に係る予算執行の適正化に関する法律に基づき、適切に交付手続を行っているため妥当である。</t>
  </si>
  <si>
    <t>補助金等に係る予算執行の適正化に関する法律に基づき、適切に交付手続を行っており、合理的なものである。</t>
  </si>
  <si>
    <t>補助金等に係る予算執行の適正化に関する法律に基づき、適切に交付手続を行っており、真に必要なものに限定されている。</t>
  </si>
  <si>
    <t>執行にあたっては、自治体が実施する事業内容の変更状況などを把握し、交付額の変更をするなど、補助金の効率的な執行にも努めている。</t>
  </si>
  <si>
    <t>老朽化対策事業が完了した学校施設では、安全面・機能面の改善が図られ、子供たちの学習・生活環境が向上した。</t>
  </si>
  <si>
    <t>全国で行われる公立学校施設整備のうち、沖縄県内で実施される事業については内閣府において予算を計上。</t>
  </si>
  <si>
    <t>30,37</t>
  </si>
  <si>
    <t>22,33</t>
  </si>
  <si>
    <t>101,97</t>
  </si>
  <si>
    <t>102,104</t>
  </si>
  <si>
    <t>99</t>
  </si>
  <si>
    <t>96</t>
  </si>
  <si>
    <t>○</t>
  </si>
  <si>
    <t>2　確かな学力の向上、豊かな心と健やかな体の育成と信頼される学校づくり</t>
    <phoneticPr fontId="5"/>
  </si>
  <si>
    <t>2-5 安全・安心で豊かな学校施設の整備推進</t>
    <phoneticPr fontId="5"/>
  </si>
  <si>
    <t>公立学校施設整備費</t>
    <phoneticPr fontId="5"/>
  </si>
  <si>
    <t>大臣官房文教施設企画・防災部</t>
    <phoneticPr fontId="5"/>
  </si>
  <si>
    <t>施設助成課</t>
    <phoneticPr fontId="5"/>
  </si>
  <si>
    <t>札幌市</t>
    <rPh sb="0" eb="3">
      <t>サッポロシ</t>
    </rPh>
    <phoneticPr fontId="5"/>
  </si>
  <si>
    <t>公立学校施設整備事業</t>
    <rPh sb="0" eb="2">
      <t>コウリツ</t>
    </rPh>
    <rPh sb="2" eb="4">
      <t>ガッコウ</t>
    </rPh>
    <rPh sb="4" eb="6">
      <t>シセツ</t>
    </rPh>
    <rPh sb="6" eb="8">
      <t>セイビ</t>
    </rPh>
    <rPh sb="8" eb="10">
      <t>ジギョウ</t>
    </rPh>
    <phoneticPr fontId="5"/>
  </si>
  <si>
    <t>補助金等交付</t>
  </si>
  <si>
    <t>-</t>
    <phoneticPr fontId="5"/>
  </si>
  <si>
    <t>-</t>
    <phoneticPr fontId="5"/>
  </si>
  <si>
    <t>大阪市</t>
    <rPh sb="0" eb="3">
      <t>オオサカシ</t>
    </rPh>
    <phoneticPr fontId="5"/>
  </si>
  <si>
    <t>京都市</t>
    <rPh sb="0" eb="3">
      <t>キョウトシ</t>
    </rPh>
    <phoneticPr fontId="5"/>
  </si>
  <si>
    <t>横浜市</t>
    <rPh sb="0" eb="3">
      <t>ヨコハマシ</t>
    </rPh>
    <phoneticPr fontId="5"/>
  </si>
  <si>
    <t>川崎市</t>
    <rPh sb="0" eb="3">
      <t>カワサキシ</t>
    </rPh>
    <phoneticPr fontId="5"/>
  </si>
  <si>
    <t>さいたま市</t>
    <rPh sb="4" eb="5">
      <t>シ</t>
    </rPh>
    <phoneticPr fontId="5"/>
  </si>
  <si>
    <t>苫小牧市</t>
    <rPh sb="0" eb="3">
      <t>トマコマイ</t>
    </rPh>
    <rPh sb="3" eb="4">
      <t>シ</t>
    </rPh>
    <phoneticPr fontId="5"/>
  </si>
  <si>
    <t>仙台市</t>
    <rPh sb="0" eb="3">
      <t>センダイシ</t>
    </rPh>
    <phoneticPr fontId="5"/>
  </si>
  <si>
    <t>東京都</t>
    <rPh sb="0" eb="3">
      <t>トウキョウト</t>
    </rPh>
    <phoneticPr fontId="5"/>
  </si>
  <si>
    <t>千葉市</t>
    <rPh sb="0" eb="3">
      <t>チバシ</t>
    </rPh>
    <phoneticPr fontId="5"/>
  </si>
  <si>
    <t>-</t>
    <phoneticPr fontId="5"/>
  </si>
  <si>
    <t>-</t>
    <phoneticPr fontId="5"/>
  </si>
  <si>
    <t>平成30年度予算による事業実施後、耐震化率は99.2％となり、統合等の個別の事情がある学校を除き、耐震化事業は概ね完了した。また、緊急的に整備が必要な老朽化の著しい学校施設の整備においても着実な進展が見られる。今後も、引き続き、耐震化の早期完了を目指すとともに、老朽化の著しい学校施設の改善に努めていくこととする。</t>
    <phoneticPr fontId="5"/>
  </si>
  <si>
    <t>工事発注時の入札において契約差額が発生したことや、事業計画の変更が生じたこと等により予定を下回ったこと等が主な理由である。</t>
    <phoneticPr fontId="5"/>
  </si>
  <si>
    <t>雑役務費</t>
    <rPh sb="0" eb="1">
      <t>ザツ</t>
    </rPh>
    <rPh sb="1" eb="2">
      <t>エキ</t>
    </rPh>
    <rPh sb="2" eb="3">
      <t>ム</t>
    </rPh>
    <rPh sb="3" eb="4">
      <t>ヒ</t>
    </rPh>
    <phoneticPr fontId="5"/>
  </si>
  <si>
    <t>公立学校施設整備費補助金等の執行事務管理システムの保守・改修</t>
    <phoneticPr fontId="5"/>
  </si>
  <si>
    <t>B.一般財団法人日本システム開発研究所</t>
    <rPh sb="2" eb="4">
      <t>イッパン</t>
    </rPh>
    <rPh sb="4" eb="6">
      <t>ザイダン</t>
    </rPh>
    <rPh sb="6" eb="8">
      <t>ホウジン</t>
    </rPh>
    <rPh sb="8" eb="10">
      <t>ニホン</t>
    </rPh>
    <rPh sb="14" eb="16">
      <t>カイハツ</t>
    </rPh>
    <rPh sb="16" eb="19">
      <t>ケンキュウジョ</t>
    </rPh>
    <phoneticPr fontId="5"/>
  </si>
  <si>
    <t>一般財団法人日本システム開発研究所</t>
  </si>
  <si>
    <t>一般財団法人日本システム開発研究所</t>
    <phoneticPr fontId="5"/>
  </si>
  <si>
    <t>公立学校施設整備費補助金等の執行事務管理システムの改修</t>
    <phoneticPr fontId="5"/>
  </si>
  <si>
    <t>公立学校施設整備費補助金システム賃貸借・保守</t>
    <phoneticPr fontId="5"/>
  </si>
  <si>
    <t>コムシス通産株式会社</t>
    <phoneticPr fontId="5"/>
  </si>
  <si>
    <t>公立学校施設実態調査の施設台帳管理システム・検索集計システムの保守</t>
    <phoneticPr fontId="5"/>
  </si>
  <si>
    <t>株式会社ピーシーサポートサービス</t>
    <phoneticPr fontId="5"/>
  </si>
  <si>
    <t>独立行政法人国立印刷局</t>
    <phoneticPr fontId="5"/>
  </si>
  <si>
    <t>官報公告料</t>
    <phoneticPr fontId="5"/>
  </si>
  <si>
    <t>東京官書普及株式会社</t>
    <phoneticPr fontId="5"/>
  </si>
  <si>
    <t>官報情報検索サービスの利用料</t>
    <phoneticPr fontId="5"/>
  </si>
  <si>
    <t>-</t>
    <phoneticPr fontId="5"/>
  </si>
  <si>
    <t>-</t>
    <phoneticPr fontId="5"/>
  </si>
  <si>
    <t>（仮称）石山地区新設小学校新築工事</t>
    <phoneticPr fontId="5"/>
  </si>
  <si>
    <t>中央小学校改築工事</t>
    <phoneticPr fontId="5"/>
  </si>
  <si>
    <t>羊丘小学校改築工事</t>
    <phoneticPr fontId="5"/>
  </si>
  <si>
    <t>（仮称）上野幌南地区新設小学校統合改修工事</t>
    <phoneticPr fontId="5"/>
  </si>
  <si>
    <t>西野第二小学校リニューアル改修工事</t>
    <phoneticPr fontId="5"/>
  </si>
  <si>
    <t>栄南小学校リニューアル改修工事</t>
    <phoneticPr fontId="5"/>
  </si>
  <si>
    <t>しらかば台小学校リニューアル改修工事</t>
    <phoneticPr fontId="5"/>
  </si>
  <si>
    <t>新光小学校リニューアル改修工事</t>
    <phoneticPr fontId="5"/>
  </si>
  <si>
    <t>上篠路中学校</t>
    <phoneticPr fontId="5"/>
  </si>
  <si>
    <t>株式会社石山組</t>
    <phoneticPr fontId="5"/>
  </si>
  <si>
    <t>西岡建設株式会社</t>
  </si>
  <si>
    <t>西岡建設株式会社</t>
    <phoneticPr fontId="5"/>
  </si>
  <si>
    <t>一般財団法人札幌市住宅管理公社</t>
    <phoneticPr fontId="5"/>
  </si>
  <si>
    <t>板谷土建株式会社</t>
    <phoneticPr fontId="5"/>
  </si>
  <si>
    <t>札幌土建工業株式会社</t>
    <phoneticPr fontId="5"/>
  </si>
  <si>
    <t>札幌土建工業株式会社</t>
    <phoneticPr fontId="5"/>
  </si>
  <si>
    <t>オリエンタル建設株式会社</t>
    <phoneticPr fontId="5"/>
  </si>
  <si>
    <t>オリエンタル建設株式会社</t>
    <phoneticPr fontId="5"/>
  </si>
  <si>
    <t>オリエンタル建設株式会社</t>
    <phoneticPr fontId="5"/>
  </si>
  <si>
    <t>丸彦渡辺建設株式会社</t>
    <phoneticPr fontId="5"/>
  </si>
  <si>
    <t>-</t>
    <phoneticPr fontId="5"/>
  </si>
  <si>
    <t>-</t>
    <phoneticPr fontId="5"/>
  </si>
  <si>
    <t>-</t>
    <phoneticPr fontId="5"/>
  </si>
  <si>
    <t>-</t>
    <phoneticPr fontId="5"/>
  </si>
  <si>
    <t>学校施設の長寿命化計画策定率</t>
    <phoneticPr fontId="5"/>
  </si>
  <si>
    <t>本事業は、児童生徒の学習・生活の場であり、災害時には地域住民の避難所としての役割も果たす学校施設の安全性・機能性の確保に取り組むものである。老朽化対策を含む教育環境の改善をはじめ、学校施設の耐震化や防災機能強化等の推進により、地震発生時や日常における児童生徒等の安全・安心の確保に寄与する。</t>
    <phoneticPr fontId="5"/>
  </si>
  <si>
    <t>（仮称）石山地区新設小学校新築工事
（平成29年度契約）</t>
    <rPh sb="19" eb="21">
      <t>ヘイセイ</t>
    </rPh>
    <rPh sb="23" eb="25">
      <t>ネンド</t>
    </rPh>
    <rPh sb="25" eb="27">
      <t>ケイヤク</t>
    </rPh>
    <phoneticPr fontId="5"/>
  </si>
  <si>
    <t>栄西小学校改築工事
（平成29年度契約）</t>
    <phoneticPr fontId="5"/>
  </si>
  <si>
    <t>澄川小学校改築工事
（平成29年度契約）</t>
    <phoneticPr fontId="5"/>
  </si>
  <si>
    <t>藻岩中学校リニューアル改修工事
（平成29年度契約）</t>
    <phoneticPr fontId="5"/>
  </si>
  <si>
    <t>桑園小学校増築工事
（平成29年度契約）</t>
    <phoneticPr fontId="5"/>
  </si>
  <si>
    <t>栄南中学校リニューアル改修工事
（平成29年度契約）</t>
    <phoneticPr fontId="5"/>
  </si>
  <si>
    <t>あいの里西小学校増築工事
（平成29年度契約）</t>
    <phoneticPr fontId="5"/>
  </si>
  <si>
    <t>施設整備費</t>
    <rPh sb="0" eb="2">
      <t>シセツ</t>
    </rPh>
    <rPh sb="2" eb="5">
      <t>セイビヒ</t>
    </rPh>
    <phoneticPr fontId="5"/>
  </si>
  <si>
    <t>公立学校施設整備事業</t>
    <rPh sb="0" eb="2">
      <t>コウリツ</t>
    </rPh>
    <rPh sb="2" eb="4">
      <t>ガッコウ</t>
    </rPh>
    <rPh sb="4" eb="6">
      <t>シセツ</t>
    </rPh>
    <rPh sb="6" eb="8">
      <t>セイビ</t>
    </rPh>
    <rPh sb="8" eb="10">
      <t>ジギョウ</t>
    </rPh>
    <phoneticPr fontId="5"/>
  </si>
  <si>
    <t>有</t>
  </si>
  <si>
    <t>引き続き、子供たちの安全・安心を確保し、より良い教育活動を行うための施設整備を推進するとともに、「補助金等に係る予算執行の適正化に関する法律」等に基づき、早期執行等、適正かつ効率的な事業の実施に努めていくこととする。</t>
    <phoneticPr fontId="5"/>
  </si>
  <si>
    <t>‐</t>
  </si>
  <si>
    <t>公立学校施設整備費負担金</t>
    <rPh sb="0" eb="12">
      <t>コウリツガッコウシセツセイビヒフタンキン</t>
    </rPh>
    <phoneticPr fontId="5"/>
  </si>
  <si>
    <t>設計の見直しや工法の変更、契約手続き等の変更により、事業実施に不測の日数を生じたこと等が主な理由である。</t>
    <phoneticPr fontId="5"/>
  </si>
  <si>
    <t>〔負担(算定)割合〕　　改築事業　1/3、　新増築事業（小中学校）　1/2、 老朽化対策事業　1/3　など
　公立文教施設整備費については、老朽化対策や長寿命化改修事業、新増築事業を実施する。さらに、学校施設の耐震化や非構造部材の耐震対策を含む防災機能の強化等を推進し、地震発生時や日常の安全・安心を確保するとともに、学校施設の環境改善を図る。
　特に、これまで耐震化を重点的に推進してきたため、築25年を経過した老朽建物が全体の77.8％を占めており、老朽化対策が急務となっている。そのうち、老朽化が著しく、安全性・機能性に大きな問題を抱え、学校教育を行う上で支障が生じる恐れが高い昭和45年以前に建築された建物については、平成28年度～32年度で集中的に改善する。
　</t>
    <phoneticPr fontId="5"/>
  </si>
  <si>
    <t xml:space="preserve">補助金等に係る予算執行の適正化に関する法律や自治体の規約に基づき、競争入札等により支出先を選定している。
競争性のない随意契約により契約額が約3,290万円となった案件があったが、本契約は活用する執行事務管理システム（各都道府県教育委員会も利用）の著作権により、契約の相手方が一般財団法人日本システム開発研究所に限定されているため、その者と随意契約を行ったものであり、問題ない。
</t>
    <rPh sb="53" eb="56">
      <t>キョウソウセイ</t>
    </rPh>
    <rPh sb="59" eb="61">
      <t>ズイイ</t>
    </rPh>
    <rPh sb="61" eb="63">
      <t>ケイヤク</t>
    </rPh>
    <rPh sb="66" eb="68">
      <t>ケイヤク</t>
    </rPh>
    <rPh sb="68" eb="69">
      <t>ガク</t>
    </rPh>
    <rPh sb="70" eb="71">
      <t>ヤク</t>
    </rPh>
    <rPh sb="82" eb="84">
      <t>アンケン</t>
    </rPh>
    <rPh sb="90" eb="93">
      <t>ホンケイヤク</t>
    </rPh>
    <rPh sb="94" eb="96">
      <t>カツヨウ</t>
    </rPh>
    <rPh sb="98" eb="100">
      <t>シッコウ</t>
    </rPh>
    <rPh sb="100" eb="102">
      <t>ジム</t>
    </rPh>
    <rPh sb="102" eb="104">
      <t>カンリ</t>
    </rPh>
    <rPh sb="109" eb="114">
      <t>カクトドウフケン</t>
    </rPh>
    <rPh sb="114" eb="116">
      <t>キョウイク</t>
    </rPh>
    <rPh sb="116" eb="119">
      <t>イインカイ</t>
    </rPh>
    <rPh sb="120" eb="122">
      <t>リヨウ</t>
    </rPh>
    <rPh sb="124" eb="127">
      <t>チョサクケン</t>
    </rPh>
    <rPh sb="131" eb="133">
      <t>ケイヤク</t>
    </rPh>
    <rPh sb="134" eb="136">
      <t>アイテ</t>
    </rPh>
    <rPh sb="136" eb="137">
      <t>カタ</t>
    </rPh>
    <rPh sb="138" eb="140">
      <t>イッパン</t>
    </rPh>
    <rPh sb="140" eb="142">
      <t>ザイダン</t>
    </rPh>
    <rPh sb="142" eb="144">
      <t>ホウジン</t>
    </rPh>
    <rPh sb="144" eb="146">
      <t>ニホン</t>
    </rPh>
    <rPh sb="150" eb="152">
      <t>カイハツ</t>
    </rPh>
    <rPh sb="152" eb="155">
      <t>ケンキュウジョ</t>
    </rPh>
    <rPh sb="156" eb="158">
      <t>ゲンテイ</t>
    </rPh>
    <rPh sb="168" eb="169">
      <t>モノ</t>
    </rPh>
    <rPh sb="170" eb="172">
      <t>ズイイ</t>
    </rPh>
    <rPh sb="172" eb="174">
      <t>ケイヤク</t>
    </rPh>
    <rPh sb="175" eb="176">
      <t>オコナ</t>
    </rPh>
    <rPh sb="184" eb="186">
      <t>モンダイ</t>
    </rPh>
    <phoneticPr fontId="5"/>
  </si>
  <si>
    <t>A.札幌市</t>
    <rPh sb="2" eb="5">
      <t>サッポロシ</t>
    </rPh>
    <phoneticPr fontId="5"/>
  </si>
  <si>
    <t>C.田中・丸竹竹田　特定共同企業体</t>
    <phoneticPr fontId="5"/>
  </si>
  <si>
    <t>田中・丸竹竹田　特定共同企業体</t>
    <phoneticPr fontId="5"/>
  </si>
  <si>
    <t>-</t>
    <phoneticPr fontId="5"/>
  </si>
  <si>
    <t>伊藤・札建　特定共同企業体</t>
    <phoneticPr fontId="5"/>
  </si>
  <si>
    <t>オオイ・内山経常共同企業体</t>
  </si>
  <si>
    <t>オオイ・内山経常共同企業体</t>
    <phoneticPr fontId="5"/>
  </si>
  <si>
    <t>●施設助成課ウェブページのURL  
http://www.mext.go.jp/a_menu/shotou/zyosei/main11_a2.htm
●平成28年度決算検査報告における会計検査院からの指摘事項および対応状況
【不当事項】
&lt;指摘事項&gt;　学校施設環境改善交付金等が過大に交付されていたもの
&lt;対応状況&gt;　1件返還に向けて所要の措置を講じているところ。その他は返還済み。
&lt;指摘事項&gt;　公立学校施設整備費負担金が過大に交付されていたもの
&lt;対応状況&gt;　返還措置済み。
●平成30年度財務省予算執行調査結果
＜指摘事項＞　
・学校統廃合に係る中長期計画を確実に策定し、未策定の場合は大規模改修等の整備事業に係る支援を実施しないなど、計画的かつ効率的な施設整備のあり方を検討するとともに、既存施設の活用方法の決定を支援の条件とするなど、有効活用を図るべき。
・今後の新増築について、必要教室数を大幅に超える整備室数とならないよう、面積基準の改正も含め、制度の見直しを行うべき。
・トイレ・空調整備については、老朽改修等の建物全体の改修事業の中で対応することを検討すべき。また、設置者毎に実勢単価と基準単価の合計金額を比較して補助単価を設定しているが、事業ごとに比較して補助単価を設定することで効率化を図るべき。
＜対応状況＞
・個別施設計画の策定状況を勘案する方針を示すとともに、学校統廃合に係る中長期計画の早期策定を働きかけることで計画的な施設整備を促す。また、学校統廃合に係る中長期計画の策定状況と統廃合後の既存施設の活用方法等について確認した上で事業内容の審査を行い、5年以内に統廃合を予定している関連校は原則として交付金の交付対象としないこととする。
・新増築事業については、児童生徒数をもとに算出した必要教室数を大幅に超える整備は支援の対象外とし、原則として必要教室数を超える整備は対象外とするなど、具体的な線引きができないか引き続き検討を実施する。
・補助単価の設定に関して、平成31年度はトイレ・空調整備のみならず全ての事業において、事業毎に実勢単価と基準単価を比較して交付金額を算定することにより効率化を図る。</t>
    <rPh sb="245" eb="247">
      <t>ヘイセイ</t>
    </rPh>
    <rPh sb="274" eb="277">
      <t>トウハイゴウ</t>
    </rPh>
    <rPh sb="278" eb="279">
      <t>カカ</t>
    </rPh>
    <rPh sb="280" eb="283">
      <t>チュウチョウキ</t>
    </rPh>
    <rPh sb="283" eb="285">
      <t>ケイカク</t>
    </rPh>
    <rPh sb="286" eb="288">
      <t>カクジツ</t>
    </rPh>
    <rPh sb="289" eb="291">
      <t>サクテイ</t>
    </rPh>
    <rPh sb="297" eb="299">
      <t>バアイ</t>
    </rPh>
    <rPh sb="300" eb="303">
      <t>ダイキボ</t>
    </rPh>
    <rPh sb="303" eb="305">
      <t>カイシュウ</t>
    </rPh>
    <rPh sb="307" eb="309">
      <t>セイビ</t>
    </rPh>
    <rPh sb="309" eb="311">
      <t>ジギョウ</t>
    </rPh>
    <rPh sb="312" eb="313">
      <t>カカ</t>
    </rPh>
    <rPh sb="314" eb="316">
      <t>シエン</t>
    </rPh>
    <rPh sb="317" eb="319">
      <t>ジッシ</t>
    </rPh>
    <rPh sb="325" eb="328">
      <t>ケイカクテキ</t>
    </rPh>
    <rPh sb="330" eb="333">
      <t>コウリツテキ</t>
    </rPh>
    <rPh sb="334" eb="336">
      <t>シセツ</t>
    </rPh>
    <rPh sb="336" eb="338">
      <t>セイビ</t>
    </rPh>
    <rPh sb="341" eb="342">
      <t>カタ</t>
    </rPh>
    <rPh sb="343" eb="345">
      <t>ケントウ</t>
    </rPh>
    <rPh sb="352" eb="354">
      <t>キゾン</t>
    </rPh>
    <rPh sb="354" eb="356">
      <t>シセツ</t>
    </rPh>
    <rPh sb="357" eb="359">
      <t>カツヨウ</t>
    </rPh>
    <rPh sb="359" eb="361">
      <t>ホウホウ</t>
    </rPh>
    <rPh sb="362" eb="364">
      <t>ケッテイ</t>
    </rPh>
    <rPh sb="365" eb="367">
      <t>シエン</t>
    </rPh>
    <rPh sb="368" eb="370">
      <t>ジョウケン</t>
    </rPh>
    <rPh sb="376" eb="378">
      <t>ユウコウ</t>
    </rPh>
    <rPh sb="378" eb="380">
      <t>カツヨウ</t>
    </rPh>
    <rPh sb="381" eb="382">
      <t>ハカ</t>
    </rPh>
    <rPh sb="388" eb="390">
      <t>コンゴ</t>
    </rPh>
    <rPh sb="391" eb="394">
      <t>シンゾウチク</t>
    </rPh>
    <rPh sb="399" eb="401">
      <t>ヒツヨウ</t>
    </rPh>
    <rPh sb="401" eb="403">
      <t>キョウシツ</t>
    </rPh>
    <rPh sb="403" eb="404">
      <t>スウ</t>
    </rPh>
    <rPh sb="405" eb="407">
      <t>オオハバ</t>
    </rPh>
    <rPh sb="408" eb="409">
      <t>コ</t>
    </rPh>
    <rPh sb="411" eb="413">
      <t>セイビ</t>
    </rPh>
    <rPh sb="413" eb="414">
      <t>シツ</t>
    </rPh>
    <rPh sb="414" eb="415">
      <t>スウ</t>
    </rPh>
    <rPh sb="423" eb="425">
      <t>メンセキ</t>
    </rPh>
    <rPh sb="425" eb="427">
      <t>キジュン</t>
    </rPh>
    <rPh sb="428" eb="430">
      <t>カイセイ</t>
    </rPh>
    <rPh sb="431" eb="432">
      <t>フク</t>
    </rPh>
    <rPh sb="434" eb="436">
      <t>セイド</t>
    </rPh>
    <rPh sb="437" eb="439">
      <t>ミナオ</t>
    </rPh>
    <rPh sb="441" eb="442">
      <t>オコナ</t>
    </rPh>
    <rPh sb="452" eb="454">
      <t>クウチョウ</t>
    </rPh>
    <rPh sb="454" eb="456">
      <t>セイビ</t>
    </rPh>
    <rPh sb="462" eb="464">
      <t>ロウキュウ</t>
    </rPh>
    <rPh sb="464" eb="466">
      <t>カイシュウ</t>
    </rPh>
    <rPh sb="466" eb="467">
      <t>ナド</t>
    </rPh>
    <rPh sb="468" eb="470">
      <t>タテモノ</t>
    </rPh>
    <rPh sb="470" eb="472">
      <t>ゼンタイ</t>
    </rPh>
    <rPh sb="473" eb="475">
      <t>カイシュウ</t>
    </rPh>
    <rPh sb="475" eb="477">
      <t>ジギョウ</t>
    </rPh>
    <rPh sb="478" eb="479">
      <t>ナカ</t>
    </rPh>
    <rPh sb="480" eb="482">
      <t>タイオウ</t>
    </rPh>
    <rPh sb="487" eb="489">
      <t>ケントウ</t>
    </rPh>
    <rPh sb="496" eb="499">
      <t>セッチシャ</t>
    </rPh>
    <rPh sb="499" eb="500">
      <t>ゴト</t>
    </rPh>
    <rPh sb="501" eb="503">
      <t>ジッセイ</t>
    </rPh>
    <rPh sb="503" eb="505">
      <t>タンカ</t>
    </rPh>
    <rPh sb="506" eb="508">
      <t>キジュン</t>
    </rPh>
    <rPh sb="508" eb="510">
      <t>タンカ</t>
    </rPh>
    <rPh sb="511" eb="513">
      <t>ゴウケイ</t>
    </rPh>
    <rPh sb="513" eb="515">
      <t>キンガク</t>
    </rPh>
    <rPh sb="516" eb="518">
      <t>ヒカク</t>
    </rPh>
    <rPh sb="520" eb="522">
      <t>ホジョ</t>
    </rPh>
    <rPh sb="522" eb="524">
      <t>タンカ</t>
    </rPh>
    <rPh sb="525" eb="527">
      <t>セッテイ</t>
    </rPh>
    <rPh sb="533" eb="535">
      <t>ジギョウ</t>
    </rPh>
    <rPh sb="538" eb="540">
      <t>ヒカク</t>
    </rPh>
    <rPh sb="542" eb="544">
      <t>ホジョ</t>
    </rPh>
    <rPh sb="544" eb="546">
      <t>タンカ</t>
    </rPh>
    <rPh sb="547" eb="549">
      <t>セッテイ</t>
    </rPh>
    <rPh sb="554" eb="557">
      <t>コウリツカ</t>
    </rPh>
    <rPh sb="558" eb="559">
      <t>ハカ</t>
    </rPh>
    <rPh sb="565" eb="567">
      <t>タイオウ</t>
    </rPh>
    <rPh sb="567" eb="569">
      <t>ジョウキョウ</t>
    </rPh>
    <rPh sb="572" eb="574">
      <t>コベツ</t>
    </rPh>
    <rPh sb="574" eb="576">
      <t>シセツ</t>
    </rPh>
    <rPh sb="576" eb="578">
      <t>ケイカク</t>
    </rPh>
    <rPh sb="579" eb="581">
      <t>サクテイ</t>
    </rPh>
    <rPh sb="581" eb="583">
      <t>ジョウキョウ</t>
    </rPh>
    <rPh sb="584" eb="586">
      <t>カンアン</t>
    </rPh>
    <rPh sb="588" eb="590">
      <t>ホウシン</t>
    </rPh>
    <rPh sb="591" eb="592">
      <t>シメ</t>
    </rPh>
    <rPh sb="598" eb="600">
      <t>ガッコウ</t>
    </rPh>
    <rPh sb="600" eb="603">
      <t>トウハイゴウ</t>
    </rPh>
    <rPh sb="604" eb="605">
      <t>カカ</t>
    </rPh>
    <rPh sb="606" eb="609">
      <t>チュウチョウキ</t>
    </rPh>
    <rPh sb="609" eb="611">
      <t>ケイカク</t>
    </rPh>
    <rPh sb="612" eb="614">
      <t>ソウキ</t>
    </rPh>
    <rPh sb="614" eb="616">
      <t>サクテイ</t>
    </rPh>
    <rPh sb="617" eb="618">
      <t>ハタラ</t>
    </rPh>
    <rPh sb="625" eb="628">
      <t>ケイカクテキ</t>
    </rPh>
    <rPh sb="629" eb="631">
      <t>シセツ</t>
    </rPh>
    <rPh sb="631" eb="633">
      <t>セイビ</t>
    </rPh>
    <rPh sb="634" eb="635">
      <t>ウナガ</t>
    </rPh>
    <rPh sb="640" eb="642">
      <t>ガッコウ</t>
    </rPh>
    <rPh sb="642" eb="645">
      <t>トウハイゴウ</t>
    </rPh>
    <rPh sb="646" eb="647">
      <t>カカ</t>
    </rPh>
    <rPh sb="648" eb="651">
      <t>チュウチョウキ</t>
    </rPh>
    <rPh sb="651" eb="653">
      <t>ケイカク</t>
    </rPh>
    <rPh sb="654" eb="656">
      <t>サクテイ</t>
    </rPh>
    <rPh sb="656" eb="658">
      <t>ジョウキョウ</t>
    </rPh>
    <rPh sb="659" eb="662">
      <t>トウハイゴウ</t>
    </rPh>
    <rPh sb="662" eb="663">
      <t>ゴ</t>
    </rPh>
    <rPh sb="664" eb="666">
      <t>キゾン</t>
    </rPh>
    <rPh sb="666" eb="668">
      <t>シセツ</t>
    </rPh>
    <rPh sb="669" eb="671">
      <t>カツヨウ</t>
    </rPh>
    <rPh sb="671" eb="673">
      <t>ホウホウ</t>
    </rPh>
    <rPh sb="673" eb="674">
      <t>ナド</t>
    </rPh>
    <rPh sb="678" eb="680">
      <t>カクニン</t>
    </rPh>
    <rPh sb="682" eb="683">
      <t>ウエ</t>
    </rPh>
    <rPh sb="684" eb="686">
      <t>ジギョウ</t>
    </rPh>
    <rPh sb="686" eb="688">
      <t>ナイヨウ</t>
    </rPh>
    <rPh sb="689" eb="691">
      <t>シンサ</t>
    </rPh>
    <rPh sb="692" eb="693">
      <t>オコナ</t>
    </rPh>
    <rPh sb="696" eb="697">
      <t>ネン</t>
    </rPh>
    <rPh sb="697" eb="699">
      <t>イナイ</t>
    </rPh>
    <rPh sb="700" eb="703">
      <t>トウハイゴウ</t>
    </rPh>
    <rPh sb="704" eb="706">
      <t>ヨテイ</t>
    </rPh>
    <rPh sb="710" eb="712">
      <t>カンレン</t>
    </rPh>
    <rPh sb="712" eb="713">
      <t>コウ</t>
    </rPh>
    <rPh sb="714" eb="716">
      <t>ゲンソク</t>
    </rPh>
    <rPh sb="719" eb="722">
      <t>コウフキン</t>
    </rPh>
    <rPh sb="723" eb="725">
      <t>コウフ</t>
    </rPh>
    <rPh sb="725" eb="727">
      <t>タイショウ</t>
    </rPh>
    <rPh sb="739" eb="742">
      <t>シンゾウチク</t>
    </rPh>
    <rPh sb="742" eb="744">
      <t>ジギョウ</t>
    </rPh>
    <rPh sb="750" eb="752">
      <t>ジドウ</t>
    </rPh>
    <rPh sb="752" eb="754">
      <t>セイト</t>
    </rPh>
    <rPh sb="754" eb="755">
      <t>スウ</t>
    </rPh>
    <rPh sb="759" eb="761">
      <t>サンシュツ</t>
    </rPh>
    <rPh sb="763" eb="765">
      <t>ヒツヨウ</t>
    </rPh>
    <rPh sb="765" eb="767">
      <t>キョウシツ</t>
    </rPh>
    <rPh sb="767" eb="768">
      <t>スウ</t>
    </rPh>
    <rPh sb="769" eb="771">
      <t>オオハバ</t>
    </rPh>
    <rPh sb="772" eb="773">
      <t>コ</t>
    </rPh>
    <rPh sb="775" eb="777">
      <t>セイビ</t>
    </rPh>
    <rPh sb="778" eb="780">
      <t>シエン</t>
    </rPh>
    <rPh sb="781" eb="783">
      <t>タイショウ</t>
    </rPh>
    <rPh sb="783" eb="784">
      <t>ガイ</t>
    </rPh>
    <rPh sb="787" eb="789">
      <t>ゲンソク</t>
    </rPh>
    <rPh sb="792" eb="794">
      <t>ヒツヨウ</t>
    </rPh>
    <rPh sb="794" eb="796">
      <t>キョウシツ</t>
    </rPh>
    <rPh sb="796" eb="797">
      <t>スウ</t>
    </rPh>
    <rPh sb="798" eb="799">
      <t>コ</t>
    </rPh>
    <rPh sb="801" eb="803">
      <t>セイビ</t>
    </rPh>
    <rPh sb="804" eb="807">
      <t>タイショウガイ</t>
    </rPh>
    <rPh sb="813" eb="816">
      <t>グタイテキ</t>
    </rPh>
    <rPh sb="817" eb="819">
      <t>センビ</t>
    </rPh>
    <rPh sb="826" eb="827">
      <t>ヒ</t>
    </rPh>
    <rPh sb="828" eb="829">
      <t>ツヅ</t>
    </rPh>
    <rPh sb="830" eb="832">
      <t>ケントウ</t>
    </rPh>
    <rPh sb="833" eb="835">
      <t>ジッシ</t>
    </rPh>
    <rPh sb="840" eb="842">
      <t>ホジョ</t>
    </rPh>
    <rPh sb="842" eb="844">
      <t>タンカ</t>
    </rPh>
    <rPh sb="845" eb="847">
      <t>セッテイ</t>
    </rPh>
    <rPh sb="848" eb="849">
      <t>カン</t>
    </rPh>
    <rPh sb="852" eb="854">
      <t>ヘイセイ</t>
    </rPh>
    <rPh sb="856" eb="858">
      <t>ネンド</t>
    </rPh>
    <rPh sb="863" eb="865">
      <t>クウチョウ</t>
    </rPh>
    <rPh sb="865" eb="867">
      <t>セイビ</t>
    </rPh>
    <rPh sb="875" eb="877">
      <t>ジギョウ</t>
    </rPh>
    <rPh sb="882" eb="884">
      <t>ジギョウ</t>
    </rPh>
    <rPh sb="886" eb="888">
      <t>ジッセイ</t>
    </rPh>
    <rPh sb="888" eb="890">
      <t>タンカ</t>
    </rPh>
    <rPh sb="891" eb="893">
      <t>キジュン</t>
    </rPh>
    <rPh sb="893" eb="895">
      <t>タンカ</t>
    </rPh>
    <rPh sb="896" eb="898">
      <t>ヒカク</t>
    </rPh>
    <rPh sb="900" eb="902">
      <t>コウフ</t>
    </rPh>
    <rPh sb="902" eb="904">
      <t>キンガク</t>
    </rPh>
    <rPh sb="905" eb="907">
      <t>サンテイ</t>
    </rPh>
    <rPh sb="914" eb="917">
      <t>コウリツカ</t>
    </rPh>
    <rPh sb="918" eb="919">
      <t>ハカ</t>
    </rPh>
    <phoneticPr fontId="5"/>
  </si>
  <si>
    <t>-</t>
    <phoneticPr fontId="5"/>
  </si>
  <si>
    <t>200,032/21,304</t>
    <phoneticPr fontId="5"/>
  </si>
  <si>
    <t>公立学校施設整備費補助金等の執行事務管理システムの保守</t>
    <phoneticPr fontId="5"/>
  </si>
  <si>
    <t>公立学校における耐震化についておおむね完了したが、引き続き、早期の完了を目指す。</t>
    <phoneticPr fontId="5"/>
  </si>
  <si>
    <t>平成30年度予算による事業実施後、耐震化率は99.2％となり、統合等の個別の事情がある学校を除き、耐震化事業はおおむね完了した。また、緊急的に整備が必要な老朽化の著しい学校施設の整備においても着実な進展が見られる。今後も、引き続き、耐震化の早期完了を目指すとともに、老朽化の著しい学校施設の改善に努めていくこととする。</t>
    <phoneticPr fontId="5"/>
  </si>
  <si>
    <t>本事業は状況に応じて交付額の変更手続きを行うなど、補助金の効率的な執行に努めているところであり、平成30年度は地方公共団体が計画した事業をおおむね採択するなど、地方公共団体の要請に十分に応えている。また、緊急的に必要な老朽化対策については、整備の推進に向けて、平成28年度に具体的な整備目標等を設定し、各地方公共団体に通知したところである。今後も引き続き、耐震化の早期完了及び老朽化の著しい学校施設の改善等、成果目標の達成に向け事業を進めていくこととする。</t>
    <phoneticPr fontId="5"/>
  </si>
  <si>
    <t>北都小学校リニューアル改修工事（平成29年度契約）</t>
    <phoneticPr fontId="5"/>
  </si>
  <si>
    <t>西野中学校リニューアル改修工事（平成29年度契約）</t>
    <phoneticPr fontId="5"/>
  </si>
  <si>
    <t>大規模改造（法令適合、トイレ改修）工事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</si>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</sst>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38</xdr:col>
      <xdr:colOff>66260</xdr:colOff>
      <xdr:row>133</xdr:row>
      <xdr:rowOff>149087</xdr:rowOff>
    </xdr:from>
    <xdr:to>
      <xdr:col>41</xdr:col>
      <xdr:colOff>152723</xdr:colOff>
      <xdr:row>133</xdr:row>
      <xdr:rowOff>417334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7619999" y="21435391"/>
          <a:ext cx="682811" cy="268247"/>
        </a:xfrm>
        <a:prstGeom prst="rect">
          <a:avLst/>
        </a:prstGeom>
      </xdr:spPr>
    </xdr:pic>
    <xdr:clientData/>
  </xdr:twoCellAnchor>
  <xdr:twoCellAnchor editAs="oneCell">
    <xdr:from>
      <xdr:col>6</xdr:col>
      <xdr:colOff>177755</xdr:colOff>
      <xdr:row>741</xdr:row>
      <xdr:rowOff>223634</xdr:rowOff>
    </xdr:from>
    <xdr:to>
      <xdr:col>49</xdr:col>
      <xdr:colOff>314739</xdr:colOff>
      <xdr:row>763</xdr:row>
      <xdr:rowOff>207500</xdr:rowOff>
    </xdr:to>
    <xdr:pic>
      <xdr:nvPicPr>
        <xdr:cNvPr id="3" name="図 2">
          <a:extLst>
            <a:ext uri="{FF2B5EF4-FFF2-40B4-BE49-F238E27FC236}">
              <a16:creationId xmlns:a16="http://schemas.microsoft.com/office/drawing/2014/main" id="{F1D3AD3E-A854-4542-B2C2-35D3F4517917}"/>
            </a:ext>
          </a:extLst>
        </xdr:cNvPr>
        <xdr:cNvPicPr>
          <a:picLocks noChangeAspect="1"/>
        </xdr:cNvPicPr>
      </xdr:nvPicPr>
      <xdr:blipFill>
        <a:blip xmlns:r="http://schemas.openxmlformats.org/officeDocument/2006/relationships" r:embed="rId2"/>
        <a:stretch>
          <a:fillRect/>
        </a:stretch>
      </xdr:blipFill>
      <xdr:spPr>
        <a:xfrm>
          <a:off x="1370451" y="50971177"/>
          <a:ext cx="8684636" cy="877171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873" zoomScale="85" zoomScaleNormal="75" zoomScaleSheetLayoutView="85" zoomScalePageLayoutView="85" workbookViewId="0">
      <selection activeCell="G32" sqref="G32:O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7" t="s">
        <v>0</v>
      </c>
      <c r="AK2" s="957"/>
      <c r="AL2" s="957"/>
      <c r="AM2" s="957"/>
      <c r="AN2" s="957"/>
      <c r="AO2" s="958"/>
      <c r="AP2" s="958"/>
      <c r="AQ2" s="958"/>
      <c r="AR2" s="79" t="str">
        <f>IF(OR(AO2="　", AO2=""), "", "-")</f>
        <v/>
      </c>
      <c r="AS2" s="959">
        <v>99</v>
      </c>
      <c r="AT2" s="959"/>
      <c r="AU2" s="959"/>
      <c r="AV2" s="52" t="str">
        <f>IF(AW2="", "", "-")</f>
        <v/>
      </c>
      <c r="AW2" s="930"/>
      <c r="AX2" s="930"/>
    </row>
    <row r="3" spans="1:50" ht="21" customHeight="1" thickBot="1" x14ac:dyDescent="0.2">
      <c r="A3" s="875" t="s">
        <v>538</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573</v>
      </c>
      <c r="AK3" s="877"/>
      <c r="AL3" s="877"/>
      <c r="AM3" s="877"/>
      <c r="AN3" s="877"/>
      <c r="AO3" s="877"/>
      <c r="AP3" s="877"/>
      <c r="AQ3" s="877"/>
      <c r="AR3" s="877"/>
      <c r="AS3" s="877"/>
      <c r="AT3" s="877"/>
      <c r="AU3" s="877"/>
      <c r="AV3" s="877"/>
      <c r="AW3" s="877"/>
      <c r="AX3" s="24" t="s">
        <v>65</v>
      </c>
    </row>
    <row r="4" spans="1:50" ht="24.75" customHeight="1" x14ac:dyDescent="0.15">
      <c r="A4" s="707" t="s">
        <v>25</v>
      </c>
      <c r="B4" s="708"/>
      <c r="C4" s="708"/>
      <c r="D4" s="708"/>
      <c r="E4" s="708"/>
      <c r="F4" s="708"/>
      <c r="G4" s="685" t="s">
        <v>624</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625</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5" t="s">
        <v>574</v>
      </c>
      <c r="H5" s="846"/>
      <c r="I5" s="846"/>
      <c r="J5" s="846"/>
      <c r="K5" s="846"/>
      <c r="L5" s="846"/>
      <c r="M5" s="847" t="s">
        <v>66</v>
      </c>
      <c r="N5" s="848"/>
      <c r="O5" s="848"/>
      <c r="P5" s="848"/>
      <c r="Q5" s="848"/>
      <c r="R5" s="849"/>
      <c r="S5" s="850" t="s">
        <v>575</v>
      </c>
      <c r="T5" s="846"/>
      <c r="U5" s="846"/>
      <c r="V5" s="846"/>
      <c r="W5" s="846"/>
      <c r="X5" s="851"/>
      <c r="Y5" s="701" t="s">
        <v>3</v>
      </c>
      <c r="Z5" s="546"/>
      <c r="AA5" s="546"/>
      <c r="AB5" s="546"/>
      <c r="AC5" s="546"/>
      <c r="AD5" s="547"/>
      <c r="AE5" s="702" t="s">
        <v>626</v>
      </c>
      <c r="AF5" s="702"/>
      <c r="AG5" s="702"/>
      <c r="AH5" s="702"/>
      <c r="AI5" s="702"/>
      <c r="AJ5" s="702"/>
      <c r="AK5" s="702"/>
      <c r="AL5" s="702"/>
      <c r="AM5" s="702"/>
      <c r="AN5" s="702"/>
      <c r="AO5" s="702"/>
      <c r="AP5" s="703"/>
      <c r="AQ5" s="704" t="s">
        <v>576</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57" customHeight="1" x14ac:dyDescent="0.15">
      <c r="A7" s="498" t="s">
        <v>22</v>
      </c>
      <c r="B7" s="499"/>
      <c r="C7" s="499"/>
      <c r="D7" s="499"/>
      <c r="E7" s="499"/>
      <c r="F7" s="500"/>
      <c r="G7" s="501" t="s">
        <v>577</v>
      </c>
      <c r="H7" s="502"/>
      <c r="I7" s="502"/>
      <c r="J7" s="502"/>
      <c r="K7" s="502"/>
      <c r="L7" s="502"/>
      <c r="M7" s="502"/>
      <c r="N7" s="502"/>
      <c r="O7" s="502"/>
      <c r="P7" s="502"/>
      <c r="Q7" s="502"/>
      <c r="R7" s="502"/>
      <c r="S7" s="502"/>
      <c r="T7" s="502"/>
      <c r="U7" s="502"/>
      <c r="V7" s="502"/>
      <c r="W7" s="502"/>
      <c r="X7" s="503"/>
      <c r="Y7" s="941" t="s">
        <v>510</v>
      </c>
      <c r="Z7" s="446"/>
      <c r="AA7" s="446"/>
      <c r="AB7" s="446"/>
      <c r="AC7" s="446"/>
      <c r="AD7" s="942"/>
      <c r="AE7" s="931" t="s">
        <v>578</v>
      </c>
      <c r="AF7" s="932"/>
      <c r="AG7" s="932"/>
      <c r="AH7" s="932"/>
      <c r="AI7" s="932"/>
      <c r="AJ7" s="932"/>
      <c r="AK7" s="932"/>
      <c r="AL7" s="932"/>
      <c r="AM7" s="932"/>
      <c r="AN7" s="932"/>
      <c r="AO7" s="932"/>
      <c r="AP7" s="932"/>
      <c r="AQ7" s="932"/>
      <c r="AR7" s="932"/>
      <c r="AS7" s="932"/>
      <c r="AT7" s="932"/>
      <c r="AU7" s="932"/>
      <c r="AV7" s="932"/>
      <c r="AW7" s="932"/>
      <c r="AX7" s="933"/>
    </row>
    <row r="8" spans="1:50" ht="53.25" customHeight="1" x14ac:dyDescent="0.15">
      <c r="A8" s="498" t="s">
        <v>378</v>
      </c>
      <c r="B8" s="499"/>
      <c r="C8" s="499"/>
      <c r="D8" s="499"/>
      <c r="E8" s="499"/>
      <c r="F8" s="500"/>
      <c r="G8" s="960" t="str">
        <f>入力規則等!A28</f>
        <v>国土強靱化施策、子ども・若者育成支援、障害者施策、地方創生</v>
      </c>
      <c r="H8" s="723"/>
      <c r="I8" s="723"/>
      <c r="J8" s="723"/>
      <c r="K8" s="723"/>
      <c r="L8" s="723"/>
      <c r="M8" s="723"/>
      <c r="N8" s="723"/>
      <c r="O8" s="723"/>
      <c r="P8" s="723"/>
      <c r="Q8" s="723"/>
      <c r="R8" s="723"/>
      <c r="S8" s="723"/>
      <c r="T8" s="723"/>
      <c r="U8" s="723"/>
      <c r="V8" s="723"/>
      <c r="W8" s="723"/>
      <c r="X8" s="961"/>
      <c r="Y8" s="852" t="s">
        <v>379</v>
      </c>
      <c r="Z8" s="853"/>
      <c r="AA8" s="853"/>
      <c r="AB8" s="853"/>
      <c r="AC8" s="853"/>
      <c r="AD8" s="854"/>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5" t="s">
        <v>23</v>
      </c>
      <c r="B9" s="856"/>
      <c r="C9" s="856"/>
      <c r="D9" s="856"/>
      <c r="E9" s="856"/>
      <c r="F9" s="856"/>
      <c r="G9" s="857" t="s">
        <v>579</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3" t="s">
        <v>30</v>
      </c>
      <c r="B10" s="664"/>
      <c r="C10" s="664"/>
      <c r="D10" s="664"/>
      <c r="E10" s="664"/>
      <c r="F10" s="664"/>
      <c r="G10" s="757" t="s">
        <v>701</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補助、負担、交付</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62" t="s">
        <v>24</v>
      </c>
      <c r="B12" s="963"/>
      <c r="C12" s="963"/>
      <c r="D12" s="963"/>
      <c r="E12" s="963"/>
      <c r="F12" s="964"/>
      <c r="G12" s="763"/>
      <c r="H12" s="764"/>
      <c r="I12" s="764"/>
      <c r="J12" s="764"/>
      <c r="K12" s="764"/>
      <c r="L12" s="764"/>
      <c r="M12" s="764"/>
      <c r="N12" s="764"/>
      <c r="O12" s="764"/>
      <c r="P12" s="418" t="s">
        <v>529</v>
      </c>
      <c r="Q12" s="419"/>
      <c r="R12" s="419"/>
      <c r="S12" s="419"/>
      <c r="T12" s="419"/>
      <c r="U12" s="419"/>
      <c r="V12" s="420"/>
      <c r="W12" s="418" t="s">
        <v>526</v>
      </c>
      <c r="X12" s="419"/>
      <c r="Y12" s="419"/>
      <c r="Z12" s="419"/>
      <c r="AA12" s="419"/>
      <c r="AB12" s="419"/>
      <c r="AC12" s="420"/>
      <c r="AD12" s="418" t="s">
        <v>521</v>
      </c>
      <c r="AE12" s="419"/>
      <c r="AF12" s="419"/>
      <c r="AG12" s="419"/>
      <c r="AH12" s="419"/>
      <c r="AI12" s="419"/>
      <c r="AJ12" s="420"/>
      <c r="AK12" s="418" t="s">
        <v>514</v>
      </c>
      <c r="AL12" s="419"/>
      <c r="AM12" s="419"/>
      <c r="AN12" s="419"/>
      <c r="AO12" s="419"/>
      <c r="AP12" s="419"/>
      <c r="AQ12" s="420"/>
      <c r="AR12" s="418" t="s">
        <v>512</v>
      </c>
      <c r="AS12" s="419"/>
      <c r="AT12" s="419"/>
      <c r="AU12" s="419"/>
      <c r="AV12" s="419"/>
      <c r="AW12" s="419"/>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71074</v>
      </c>
      <c r="Q13" s="661"/>
      <c r="R13" s="661"/>
      <c r="S13" s="661"/>
      <c r="T13" s="661"/>
      <c r="U13" s="661"/>
      <c r="V13" s="662"/>
      <c r="W13" s="660">
        <v>69199</v>
      </c>
      <c r="X13" s="661"/>
      <c r="Y13" s="661"/>
      <c r="Z13" s="661"/>
      <c r="AA13" s="661"/>
      <c r="AB13" s="661"/>
      <c r="AC13" s="662"/>
      <c r="AD13" s="660">
        <v>68388</v>
      </c>
      <c r="AE13" s="661"/>
      <c r="AF13" s="661"/>
      <c r="AG13" s="661"/>
      <c r="AH13" s="661"/>
      <c r="AI13" s="661"/>
      <c r="AJ13" s="662"/>
      <c r="AK13" s="660">
        <v>161008</v>
      </c>
      <c r="AL13" s="661"/>
      <c r="AM13" s="661"/>
      <c r="AN13" s="661"/>
      <c r="AO13" s="661"/>
      <c r="AP13" s="661"/>
      <c r="AQ13" s="662"/>
      <c r="AR13" s="938"/>
      <c r="AS13" s="939"/>
      <c r="AT13" s="939"/>
      <c r="AU13" s="939"/>
      <c r="AV13" s="939"/>
      <c r="AW13" s="939"/>
      <c r="AX13" s="940"/>
    </row>
    <row r="14" spans="1:50" ht="21" customHeight="1" x14ac:dyDescent="0.15">
      <c r="A14" s="617"/>
      <c r="B14" s="618"/>
      <c r="C14" s="618"/>
      <c r="D14" s="618"/>
      <c r="E14" s="618"/>
      <c r="F14" s="619"/>
      <c r="G14" s="728"/>
      <c r="H14" s="729"/>
      <c r="I14" s="714" t="s">
        <v>8</v>
      </c>
      <c r="J14" s="765"/>
      <c r="K14" s="765"/>
      <c r="L14" s="765"/>
      <c r="M14" s="765"/>
      <c r="N14" s="765"/>
      <c r="O14" s="766"/>
      <c r="P14" s="660">
        <v>140718</v>
      </c>
      <c r="Q14" s="661"/>
      <c r="R14" s="661"/>
      <c r="S14" s="661"/>
      <c r="T14" s="661"/>
      <c r="U14" s="661"/>
      <c r="V14" s="662"/>
      <c r="W14" s="660">
        <v>66187</v>
      </c>
      <c r="X14" s="661"/>
      <c r="Y14" s="661"/>
      <c r="Z14" s="661"/>
      <c r="AA14" s="661"/>
      <c r="AB14" s="661"/>
      <c r="AC14" s="662"/>
      <c r="AD14" s="660">
        <v>135697</v>
      </c>
      <c r="AE14" s="661"/>
      <c r="AF14" s="661"/>
      <c r="AG14" s="661"/>
      <c r="AH14" s="661"/>
      <c r="AI14" s="661"/>
      <c r="AJ14" s="662"/>
      <c r="AK14" s="660" t="s">
        <v>641</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v>48546</v>
      </c>
      <c r="Q15" s="661"/>
      <c r="R15" s="661"/>
      <c r="S15" s="661"/>
      <c r="T15" s="661"/>
      <c r="U15" s="661"/>
      <c r="V15" s="662"/>
      <c r="W15" s="660">
        <v>145842</v>
      </c>
      <c r="X15" s="661"/>
      <c r="Y15" s="661"/>
      <c r="Z15" s="661"/>
      <c r="AA15" s="661"/>
      <c r="AB15" s="661"/>
      <c r="AC15" s="662"/>
      <c r="AD15" s="660">
        <v>83025</v>
      </c>
      <c r="AE15" s="661"/>
      <c r="AF15" s="661"/>
      <c r="AG15" s="661"/>
      <c r="AH15" s="661"/>
      <c r="AI15" s="661"/>
      <c r="AJ15" s="662"/>
      <c r="AK15" s="660">
        <v>141733</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v>-145842</v>
      </c>
      <c r="Q16" s="661"/>
      <c r="R16" s="661"/>
      <c r="S16" s="661"/>
      <c r="T16" s="661"/>
      <c r="U16" s="661"/>
      <c r="V16" s="662"/>
      <c r="W16" s="660">
        <v>-83025</v>
      </c>
      <c r="X16" s="661"/>
      <c r="Y16" s="661"/>
      <c r="Z16" s="661"/>
      <c r="AA16" s="661"/>
      <c r="AB16" s="661"/>
      <c r="AC16" s="662"/>
      <c r="AD16" s="660">
        <v>-141733</v>
      </c>
      <c r="AE16" s="661"/>
      <c r="AF16" s="661"/>
      <c r="AG16" s="661"/>
      <c r="AH16" s="661"/>
      <c r="AI16" s="661"/>
      <c r="AJ16" s="662"/>
      <c r="AK16" s="660" t="s">
        <v>641</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v>0</v>
      </c>
      <c r="Q17" s="661"/>
      <c r="R17" s="661"/>
      <c r="S17" s="661"/>
      <c r="T17" s="661"/>
      <c r="U17" s="661"/>
      <c r="V17" s="662"/>
      <c r="W17" s="660">
        <v>0</v>
      </c>
      <c r="X17" s="661"/>
      <c r="Y17" s="661"/>
      <c r="Z17" s="661"/>
      <c r="AA17" s="661"/>
      <c r="AB17" s="661"/>
      <c r="AC17" s="662"/>
      <c r="AD17" s="660">
        <v>0</v>
      </c>
      <c r="AE17" s="661"/>
      <c r="AF17" s="661"/>
      <c r="AG17" s="661"/>
      <c r="AH17" s="661"/>
      <c r="AI17" s="661"/>
      <c r="AJ17" s="662"/>
      <c r="AK17" s="660">
        <v>0</v>
      </c>
      <c r="AL17" s="661"/>
      <c r="AM17" s="661"/>
      <c r="AN17" s="661"/>
      <c r="AO17" s="661"/>
      <c r="AP17" s="661"/>
      <c r="AQ17" s="662"/>
      <c r="AR17" s="936"/>
      <c r="AS17" s="936"/>
      <c r="AT17" s="936"/>
      <c r="AU17" s="936"/>
      <c r="AV17" s="936"/>
      <c r="AW17" s="936"/>
      <c r="AX17" s="937"/>
    </row>
    <row r="18" spans="1:50" ht="24.75" customHeight="1" x14ac:dyDescent="0.15">
      <c r="A18" s="617"/>
      <c r="B18" s="618"/>
      <c r="C18" s="618"/>
      <c r="D18" s="618"/>
      <c r="E18" s="618"/>
      <c r="F18" s="619"/>
      <c r="G18" s="730"/>
      <c r="H18" s="731"/>
      <c r="I18" s="719" t="s">
        <v>20</v>
      </c>
      <c r="J18" s="720"/>
      <c r="K18" s="720"/>
      <c r="L18" s="720"/>
      <c r="M18" s="720"/>
      <c r="N18" s="720"/>
      <c r="O18" s="721"/>
      <c r="P18" s="886">
        <f>SUM(P13:V17)</f>
        <v>114496</v>
      </c>
      <c r="Q18" s="887"/>
      <c r="R18" s="887"/>
      <c r="S18" s="887"/>
      <c r="T18" s="887"/>
      <c r="U18" s="887"/>
      <c r="V18" s="888"/>
      <c r="W18" s="886">
        <f>SUM(W13:AC17)</f>
        <v>198203</v>
      </c>
      <c r="X18" s="887"/>
      <c r="Y18" s="887"/>
      <c r="Z18" s="887"/>
      <c r="AA18" s="887"/>
      <c r="AB18" s="887"/>
      <c r="AC18" s="888"/>
      <c r="AD18" s="886">
        <f>SUM(AD13:AJ17)</f>
        <v>145377</v>
      </c>
      <c r="AE18" s="887"/>
      <c r="AF18" s="887"/>
      <c r="AG18" s="887"/>
      <c r="AH18" s="887"/>
      <c r="AI18" s="887"/>
      <c r="AJ18" s="888"/>
      <c r="AK18" s="886">
        <f>SUM(AK13:AQ17)</f>
        <v>302741</v>
      </c>
      <c r="AL18" s="887"/>
      <c r="AM18" s="887"/>
      <c r="AN18" s="887"/>
      <c r="AO18" s="887"/>
      <c r="AP18" s="887"/>
      <c r="AQ18" s="888"/>
      <c r="AR18" s="886">
        <f>SUM(AR13:AX17)</f>
        <v>0</v>
      </c>
      <c r="AS18" s="887"/>
      <c r="AT18" s="887"/>
      <c r="AU18" s="887"/>
      <c r="AV18" s="887"/>
      <c r="AW18" s="887"/>
      <c r="AX18" s="889"/>
    </row>
    <row r="19" spans="1:50" ht="24.75" customHeight="1" x14ac:dyDescent="0.15">
      <c r="A19" s="617"/>
      <c r="B19" s="618"/>
      <c r="C19" s="618"/>
      <c r="D19" s="618"/>
      <c r="E19" s="618"/>
      <c r="F19" s="619"/>
      <c r="G19" s="884" t="s">
        <v>9</v>
      </c>
      <c r="H19" s="885"/>
      <c r="I19" s="885"/>
      <c r="J19" s="885"/>
      <c r="K19" s="885"/>
      <c r="L19" s="885"/>
      <c r="M19" s="885"/>
      <c r="N19" s="885"/>
      <c r="O19" s="885"/>
      <c r="P19" s="660">
        <v>108859</v>
      </c>
      <c r="Q19" s="661"/>
      <c r="R19" s="661"/>
      <c r="S19" s="661"/>
      <c r="T19" s="661"/>
      <c r="U19" s="661"/>
      <c r="V19" s="662"/>
      <c r="W19" s="660">
        <v>175784</v>
      </c>
      <c r="X19" s="661"/>
      <c r="Y19" s="661"/>
      <c r="Z19" s="661"/>
      <c r="AA19" s="661"/>
      <c r="AB19" s="661"/>
      <c r="AC19" s="662"/>
      <c r="AD19" s="660">
        <v>130633</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4" t="s">
        <v>10</v>
      </c>
      <c r="H20" s="885"/>
      <c r="I20" s="885"/>
      <c r="J20" s="885"/>
      <c r="K20" s="885"/>
      <c r="L20" s="885"/>
      <c r="M20" s="885"/>
      <c r="N20" s="885"/>
      <c r="O20" s="885"/>
      <c r="P20" s="318">
        <f>IF(P18=0, "-", SUM(P19)/P18)</f>
        <v>0.95076683901621017</v>
      </c>
      <c r="Q20" s="318"/>
      <c r="R20" s="318"/>
      <c r="S20" s="318"/>
      <c r="T20" s="318"/>
      <c r="U20" s="318"/>
      <c r="V20" s="318"/>
      <c r="W20" s="318">
        <f t="shared" ref="W20" si="0">IF(W18=0, "-", SUM(W19)/W18)</f>
        <v>0.88688869492389111</v>
      </c>
      <c r="X20" s="318"/>
      <c r="Y20" s="318"/>
      <c r="Z20" s="318"/>
      <c r="AA20" s="318"/>
      <c r="AB20" s="318"/>
      <c r="AC20" s="318"/>
      <c r="AD20" s="318">
        <f t="shared" ref="AD20" si="1">IF(AD18=0, "-", SUM(AD19)/AD18)</f>
        <v>0.89858093095881741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5"/>
      <c r="B21" s="856"/>
      <c r="C21" s="856"/>
      <c r="D21" s="856"/>
      <c r="E21" s="856"/>
      <c r="F21" s="965"/>
      <c r="G21" s="316" t="s">
        <v>477</v>
      </c>
      <c r="H21" s="317"/>
      <c r="I21" s="317"/>
      <c r="J21" s="317"/>
      <c r="K21" s="317"/>
      <c r="L21" s="317"/>
      <c r="M21" s="317"/>
      <c r="N21" s="317"/>
      <c r="O21" s="317"/>
      <c r="P21" s="318">
        <f>IF(P19=0, "-", SUM(P19)/SUM(P13,P14))</f>
        <v>0.51399014127068066</v>
      </c>
      <c r="Q21" s="318"/>
      <c r="R21" s="318"/>
      <c r="S21" s="318"/>
      <c r="T21" s="318"/>
      <c r="U21" s="318"/>
      <c r="V21" s="318"/>
      <c r="W21" s="318">
        <f t="shared" ref="W21" si="2">IF(W19=0, "-", SUM(W19)/SUM(W13,W14))</f>
        <v>1.2983912664529567</v>
      </c>
      <c r="X21" s="318"/>
      <c r="Y21" s="318"/>
      <c r="Z21" s="318"/>
      <c r="AA21" s="318"/>
      <c r="AB21" s="318"/>
      <c r="AC21" s="318"/>
      <c r="AD21" s="318">
        <f t="shared" ref="AD21" si="3">IF(AD19=0, "-", SUM(AD19)/SUM(AD13,AD14))</f>
        <v>0.6400911384962148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3" t="s">
        <v>554</v>
      </c>
      <c r="B22" s="984"/>
      <c r="C22" s="984"/>
      <c r="D22" s="984"/>
      <c r="E22" s="984"/>
      <c r="F22" s="985"/>
      <c r="G22" s="970" t="s">
        <v>456</v>
      </c>
      <c r="H22" s="222"/>
      <c r="I22" s="222"/>
      <c r="J22" s="222"/>
      <c r="K22" s="222"/>
      <c r="L22" s="222"/>
      <c r="M22" s="222"/>
      <c r="N22" s="222"/>
      <c r="O22" s="223"/>
      <c r="P22" s="955" t="s">
        <v>515</v>
      </c>
      <c r="Q22" s="222"/>
      <c r="R22" s="222"/>
      <c r="S22" s="222"/>
      <c r="T22" s="222"/>
      <c r="U22" s="222"/>
      <c r="V22" s="223"/>
      <c r="W22" s="955" t="s">
        <v>511</v>
      </c>
      <c r="X22" s="222"/>
      <c r="Y22" s="222"/>
      <c r="Z22" s="222"/>
      <c r="AA22" s="222"/>
      <c r="AB22" s="222"/>
      <c r="AC22" s="223"/>
      <c r="AD22" s="955" t="s">
        <v>455</v>
      </c>
      <c r="AE22" s="222"/>
      <c r="AF22" s="222"/>
      <c r="AG22" s="222"/>
      <c r="AH22" s="222"/>
      <c r="AI22" s="222"/>
      <c r="AJ22" s="222"/>
      <c r="AK22" s="222"/>
      <c r="AL22" s="222"/>
      <c r="AM22" s="222"/>
      <c r="AN22" s="222"/>
      <c r="AO22" s="222"/>
      <c r="AP22" s="222"/>
      <c r="AQ22" s="222"/>
      <c r="AR22" s="222"/>
      <c r="AS22" s="222"/>
      <c r="AT22" s="222"/>
      <c r="AU22" s="222"/>
      <c r="AV22" s="222"/>
      <c r="AW22" s="222"/>
      <c r="AX22" s="992"/>
    </row>
    <row r="23" spans="1:50" ht="25.5" customHeight="1" x14ac:dyDescent="0.15">
      <c r="A23" s="986"/>
      <c r="B23" s="987"/>
      <c r="C23" s="987"/>
      <c r="D23" s="987"/>
      <c r="E23" s="987"/>
      <c r="F23" s="988"/>
      <c r="G23" s="971" t="s">
        <v>580</v>
      </c>
      <c r="H23" s="972"/>
      <c r="I23" s="972"/>
      <c r="J23" s="972"/>
      <c r="K23" s="972"/>
      <c r="L23" s="972"/>
      <c r="M23" s="972"/>
      <c r="N23" s="972"/>
      <c r="O23" s="973"/>
      <c r="P23" s="938">
        <v>125157</v>
      </c>
      <c r="Q23" s="939"/>
      <c r="R23" s="939"/>
      <c r="S23" s="939"/>
      <c r="T23" s="939"/>
      <c r="U23" s="939"/>
      <c r="V23" s="956"/>
      <c r="W23" s="938"/>
      <c r="X23" s="939"/>
      <c r="Y23" s="939"/>
      <c r="Z23" s="939"/>
      <c r="AA23" s="939"/>
      <c r="AB23" s="939"/>
      <c r="AC23" s="956"/>
      <c r="AD23" s="993" t="s">
        <v>566</v>
      </c>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x14ac:dyDescent="0.15">
      <c r="A24" s="986"/>
      <c r="B24" s="987"/>
      <c r="C24" s="987"/>
      <c r="D24" s="987"/>
      <c r="E24" s="987"/>
      <c r="F24" s="988"/>
      <c r="G24" s="974" t="s">
        <v>699</v>
      </c>
      <c r="H24" s="975"/>
      <c r="I24" s="975"/>
      <c r="J24" s="975"/>
      <c r="K24" s="975"/>
      <c r="L24" s="975"/>
      <c r="M24" s="975"/>
      <c r="N24" s="975"/>
      <c r="O24" s="976"/>
      <c r="P24" s="660">
        <v>35629</v>
      </c>
      <c r="Q24" s="661"/>
      <c r="R24" s="661"/>
      <c r="S24" s="661"/>
      <c r="T24" s="661"/>
      <c r="U24" s="661"/>
      <c r="V24" s="662"/>
      <c r="W24" s="660"/>
      <c r="X24" s="661"/>
      <c r="Y24" s="661"/>
      <c r="Z24" s="661"/>
      <c r="AA24" s="661"/>
      <c r="AB24" s="661"/>
      <c r="AC24" s="662"/>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32.25" customHeight="1" x14ac:dyDescent="0.15">
      <c r="A25" s="986"/>
      <c r="B25" s="987"/>
      <c r="C25" s="987"/>
      <c r="D25" s="987"/>
      <c r="E25" s="987"/>
      <c r="F25" s="988"/>
      <c r="G25" s="974" t="s">
        <v>581</v>
      </c>
      <c r="H25" s="975"/>
      <c r="I25" s="975"/>
      <c r="J25" s="975"/>
      <c r="K25" s="975"/>
      <c r="L25" s="975"/>
      <c r="M25" s="975"/>
      <c r="N25" s="975"/>
      <c r="O25" s="976"/>
      <c r="P25" s="660">
        <v>137</v>
      </c>
      <c r="Q25" s="661"/>
      <c r="R25" s="661"/>
      <c r="S25" s="661"/>
      <c r="T25" s="661"/>
      <c r="U25" s="661"/>
      <c r="V25" s="662"/>
      <c r="W25" s="660"/>
      <c r="X25" s="661"/>
      <c r="Y25" s="661"/>
      <c r="Z25" s="661"/>
      <c r="AA25" s="661"/>
      <c r="AB25" s="661"/>
      <c r="AC25" s="662"/>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customHeight="1" x14ac:dyDescent="0.15">
      <c r="A26" s="986"/>
      <c r="B26" s="987"/>
      <c r="C26" s="987"/>
      <c r="D26" s="987"/>
      <c r="E26" s="987"/>
      <c r="F26" s="988"/>
      <c r="G26" s="974" t="s">
        <v>582</v>
      </c>
      <c r="H26" s="975"/>
      <c r="I26" s="975"/>
      <c r="J26" s="975"/>
      <c r="K26" s="975"/>
      <c r="L26" s="975"/>
      <c r="M26" s="975"/>
      <c r="N26" s="975"/>
      <c r="O26" s="976"/>
      <c r="P26" s="660">
        <v>44</v>
      </c>
      <c r="Q26" s="661"/>
      <c r="R26" s="661"/>
      <c r="S26" s="661"/>
      <c r="T26" s="661"/>
      <c r="U26" s="661"/>
      <c r="V26" s="662"/>
      <c r="W26" s="660"/>
      <c r="X26" s="661"/>
      <c r="Y26" s="661"/>
      <c r="Z26" s="661"/>
      <c r="AA26" s="661"/>
      <c r="AB26" s="661"/>
      <c r="AC26" s="662"/>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32.25" customHeight="1" x14ac:dyDescent="0.15">
      <c r="A27" s="986"/>
      <c r="B27" s="987"/>
      <c r="C27" s="987"/>
      <c r="D27" s="987"/>
      <c r="E27" s="987"/>
      <c r="F27" s="988"/>
      <c r="G27" s="974" t="s">
        <v>583</v>
      </c>
      <c r="H27" s="975"/>
      <c r="I27" s="975"/>
      <c r="J27" s="975"/>
      <c r="K27" s="975"/>
      <c r="L27" s="975"/>
      <c r="M27" s="975"/>
      <c r="N27" s="975"/>
      <c r="O27" s="976"/>
      <c r="P27" s="660">
        <v>30</v>
      </c>
      <c r="Q27" s="661"/>
      <c r="R27" s="661"/>
      <c r="S27" s="661"/>
      <c r="T27" s="661"/>
      <c r="U27" s="661"/>
      <c r="V27" s="662"/>
      <c r="W27" s="660"/>
      <c r="X27" s="661"/>
      <c r="Y27" s="661"/>
      <c r="Z27" s="661"/>
      <c r="AA27" s="661"/>
      <c r="AB27" s="661"/>
      <c r="AC27" s="662"/>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customHeight="1" x14ac:dyDescent="0.15">
      <c r="A28" s="986"/>
      <c r="B28" s="987"/>
      <c r="C28" s="987"/>
      <c r="D28" s="987"/>
      <c r="E28" s="987"/>
      <c r="F28" s="988"/>
      <c r="G28" s="977" t="s">
        <v>460</v>
      </c>
      <c r="H28" s="978"/>
      <c r="I28" s="978"/>
      <c r="J28" s="978"/>
      <c r="K28" s="978"/>
      <c r="L28" s="978"/>
      <c r="M28" s="978"/>
      <c r="N28" s="978"/>
      <c r="O28" s="979"/>
      <c r="P28" s="886">
        <f>P29-SUM(P23:P27)</f>
        <v>11</v>
      </c>
      <c r="Q28" s="887"/>
      <c r="R28" s="887"/>
      <c r="S28" s="887"/>
      <c r="T28" s="887"/>
      <c r="U28" s="887"/>
      <c r="V28" s="888"/>
      <c r="W28" s="886">
        <f>W29-SUM(W23:W27)</f>
        <v>0</v>
      </c>
      <c r="X28" s="887"/>
      <c r="Y28" s="887"/>
      <c r="Z28" s="887"/>
      <c r="AA28" s="887"/>
      <c r="AB28" s="887"/>
      <c r="AC28" s="888"/>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80" t="s">
        <v>457</v>
      </c>
      <c r="H29" s="981"/>
      <c r="I29" s="981"/>
      <c r="J29" s="981"/>
      <c r="K29" s="981"/>
      <c r="L29" s="981"/>
      <c r="M29" s="981"/>
      <c r="N29" s="981"/>
      <c r="O29" s="982"/>
      <c r="P29" s="660">
        <f>AK13</f>
        <v>161008</v>
      </c>
      <c r="Q29" s="661"/>
      <c r="R29" s="661"/>
      <c r="S29" s="661"/>
      <c r="T29" s="661"/>
      <c r="U29" s="661"/>
      <c r="V29" s="662"/>
      <c r="W29" s="952">
        <f>AR13</f>
        <v>0</v>
      </c>
      <c r="X29" s="953"/>
      <c r="Y29" s="953"/>
      <c r="Z29" s="953"/>
      <c r="AA29" s="953"/>
      <c r="AB29" s="953"/>
      <c r="AC29" s="954"/>
      <c r="AD29" s="999"/>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68" t="s">
        <v>472</v>
      </c>
      <c r="B30" s="869"/>
      <c r="C30" s="869"/>
      <c r="D30" s="869"/>
      <c r="E30" s="869"/>
      <c r="F30" s="870"/>
      <c r="G30" s="776" t="s">
        <v>265</v>
      </c>
      <c r="H30" s="777"/>
      <c r="I30" s="777"/>
      <c r="J30" s="777"/>
      <c r="K30" s="777"/>
      <c r="L30" s="777"/>
      <c r="M30" s="777"/>
      <c r="N30" s="777"/>
      <c r="O30" s="778"/>
      <c r="P30" s="863" t="s">
        <v>59</v>
      </c>
      <c r="Q30" s="777"/>
      <c r="R30" s="777"/>
      <c r="S30" s="777"/>
      <c r="T30" s="777"/>
      <c r="U30" s="777"/>
      <c r="V30" s="777"/>
      <c r="W30" s="777"/>
      <c r="X30" s="778"/>
      <c r="Y30" s="860"/>
      <c r="Z30" s="861"/>
      <c r="AA30" s="862"/>
      <c r="AB30" s="864" t="s">
        <v>11</v>
      </c>
      <c r="AC30" s="865"/>
      <c r="AD30" s="866"/>
      <c r="AE30" s="864" t="s">
        <v>530</v>
      </c>
      <c r="AF30" s="865"/>
      <c r="AG30" s="865"/>
      <c r="AH30" s="866"/>
      <c r="AI30" s="864" t="s">
        <v>527</v>
      </c>
      <c r="AJ30" s="865"/>
      <c r="AK30" s="865"/>
      <c r="AL30" s="866"/>
      <c r="AM30" s="934" t="s">
        <v>522</v>
      </c>
      <c r="AN30" s="934"/>
      <c r="AO30" s="934"/>
      <c r="AP30" s="864"/>
      <c r="AQ30" s="770" t="s">
        <v>354</v>
      </c>
      <c r="AR30" s="771"/>
      <c r="AS30" s="771"/>
      <c r="AT30" s="772"/>
      <c r="AU30" s="777" t="s">
        <v>253</v>
      </c>
      <c r="AV30" s="777"/>
      <c r="AW30" s="777"/>
      <c r="AX30" s="935"/>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v>31</v>
      </c>
      <c r="AR31" s="200"/>
      <c r="AS31" s="133" t="s">
        <v>355</v>
      </c>
      <c r="AT31" s="134"/>
      <c r="AU31" s="199" t="s">
        <v>567</v>
      </c>
      <c r="AV31" s="199"/>
      <c r="AW31" s="401" t="s">
        <v>300</v>
      </c>
      <c r="AX31" s="402"/>
    </row>
    <row r="32" spans="1:50" ht="94.5" customHeight="1" x14ac:dyDescent="0.15">
      <c r="A32" s="406"/>
      <c r="B32" s="404"/>
      <c r="C32" s="404"/>
      <c r="D32" s="404"/>
      <c r="E32" s="404"/>
      <c r="F32" s="405"/>
      <c r="G32" s="567" t="s">
        <v>714</v>
      </c>
      <c r="H32" s="568"/>
      <c r="I32" s="568"/>
      <c r="J32" s="568"/>
      <c r="K32" s="568"/>
      <c r="L32" s="568"/>
      <c r="M32" s="568"/>
      <c r="N32" s="568"/>
      <c r="O32" s="569"/>
      <c r="P32" s="105" t="s">
        <v>584</v>
      </c>
      <c r="Q32" s="105"/>
      <c r="R32" s="105"/>
      <c r="S32" s="105"/>
      <c r="T32" s="105"/>
      <c r="U32" s="105"/>
      <c r="V32" s="105"/>
      <c r="W32" s="105"/>
      <c r="X32" s="106"/>
      <c r="Y32" s="474" t="s">
        <v>12</v>
      </c>
      <c r="Z32" s="534"/>
      <c r="AA32" s="535"/>
      <c r="AB32" s="867" t="s">
        <v>585</v>
      </c>
      <c r="AC32" s="464"/>
      <c r="AD32" s="464"/>
      <c r="AE32" s="218">
        <v>98.1</v>
      </c>
      <c r="AF32" s="219"/>
      <c r="AG32" s="219"/>
      <c r="AH32" s="219"/>
      <c r="AI32" s="218">
        <v>98.8</v>
      </c>
      <c r="AJ32" s="219"/>
      <c r="AK32" s="219"/>
      <c r="AL32" s="219"/>
      <c r="AM32" s="218">
        <v>99.2</v>
      </c>
      <c r="AN32" s="219"/>
      <c r="AO32" s="219"/>
      <c r="AP32" s="219"/>
      <c r="AQ32" s="340" t="s">
        <v>567</v>
      </c>
      <c r="AR32" s="207"/>
      <c r="AS32" s="207"/>
      <c r="AT32" s="341"/>
      <c r="AU32" s="219" t="s">
        <v>567</v>
      </c>
      <c r="AV32" s="219"/>
      <c r="AW32" s="219"/>
      <c r="AX32" s="221"/>
    </row>
    <row r="33" spans="1:50" ht="85.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874" t="s">
        <v>586</v>
      </c>
      <c r="AC33" s="526"/>
      <c r="AD33" s="526"/>
      <c r="AE33" s="218">
        <v>100</v>
      </c>
      <c r="AF33" s="219"/>
      <c r="AG33" s="219"/>
      <c r="AH33" s="219"/>
      <c r="AI33" s="218">
        <v>100</v>
      </c>
      <c r="AJ33" s="219"/>
      <c r="AK33" s="219"/>
      <c r="AL33" s="219"/>
      <c r="AM33" s="218">
        <v>100</v>
      </c>
      <c r="AN33" s="219"/>
      <c r="AO33" s="219"/>
      <c r="AP33" s="219"/>
      <c r="AQ33" s="340">
        <v>100</v>
      </c>
      <c r="AR33" s="207"/>
      <c r="AS33" s="207"/>
      <c r="AT33" s="341"/>
      <c r="AU33" s="219">
        <v>100</v>
      </c>
      <c r="AV33" s="219"/>
      <c r="AW33" s="219"/>
      <c r="AX33" s="221"/>
    </row>
    <row r="34" spans="1:50" ht="23.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v>98.1</v>
      </c>
      <c r="AF34" s="219"/>
      <c r="AG34" s="219"/>
      <c r="AH34" s="219"/>
      <c r="AI34" s="218">
        <v>98.8</v>
      </c>
      <c r="AJ34" s="219"/>
      <c r="AK34" s="219"/>
      <c r="AL34" s="219"/>
      <c r="AM34" s="218">
        <v>99.2</v>
      </c>
      <c r="AN34" s="219"/>
      <c r="AO34" s="219"/>
      <c r="AP34" s="219"/>
      <c r="AQ34" s="340" t="s">
        <v>567</v>
      </c>
      <c r="AR34" s="207"/>
      <c r="AS34" s="207"/>
      <c r="AT34" s="341"/>
      <c r="AU34" s="219" t="s">
        <v>567</v>
      </c>
      <c r="AV34" s="219"/>
      <c r="AW34" s="219"/>
      <c r="AX34" s="221"/>
    </row>
    <row r="35" spans="1:50" ht="23.25" customHeight="1" x14ac:dyDescent="0.15">
      <c r="A35" s="226" t="s">
        <v>500</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3" t="s">
        <v>472</v>
      </c>
      <c r="B37" s="774"/>
      <c r="C37" s="774"/>
      <c r="D37" s="774"/>
      <c r="E37" s="774"/>
      <c r="F37" s="775"/>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14" t="s">
        <v>253</v>
      </c>
      <c r="AV37" s="414"/>
      <c r="AW37" s="414"/>
      <c r="AX37" s="929"/>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t="s">
        <v>567</v>
      </c>
      <c r="AR38" s="200"/>
      <c r="AS38" s="133" t="s">
        <v>355</v>
      </c>
      <c r="AT38" s="134"/>
      <c r="AU38" s="199">
        <v>32</v>
      </c>
      <c r="AV38" s="199"/>
      <c r="AW38" s="401" t="s">
        <v>300</v>
      </c>
      <c r="AX38" s="402"/>
    </row>
    <row r="39" spans="1:50" ht="38.25" customHeight="1" x14ac:dyDescent="0.15">
      <c r="A39" s="406"/>
      <c r="B39" s="404"/>
      <c r="C39" s="404"/>
      <c r="D39" s="404"/>
      <c r="E39" s="404"/>
      <c r="F39" s="405"/>
      <c r="G39" s="567" t="s">
        <v>588</v>
      </c>
      <c r="H39" s="568"/>
      <c r="I39" s="568"/>
      <c r="J39" s="568"/>
      <c r="K39" s="568"/>
      <c r="L39" s="568"/>
      <c r="M39" s="568"/>
      <c r="N39" s="568"/>
      <c r="O39" s="569"/>
      <c r="P39" s="105" t="s">
        <v>589</v>
      </c>
      <c r="Q39" s="105"/>
      <c r="R39" s="105"/>
      <c r="S39" s="105"/>
      <c r="T39" s="105"/>
      <c r="U39" s="105"/>
      <c r="V39" s="105"/>
      <c r="W39" s="105"/>
      <c r="X39" s="106"/>
      <c r="Y39" s="474" t="s">
        <v>12</v>
      </c>
      <c r="Z39" s="534"/>
      <c r="AA39" s="535"/>
      <c r="AB39" s="464" t="s">
        <v>590</v>
      </c>
      <c r="AC39" s="464"/>
      <c r="AD39" s="464"/>
      <c r="AE39" s="218">
        <v>489</v>
      </c>
      <c r="AF39" s="219"/>
      <c r="AG39" s="219"/>
      <c r="AH39" s="219"/>
      <c r="AI39" s="218">
        <v>690</v>
      </c>
      <c r="AJ39" s="219"/>
      <c r="AK39" s="219"/>
      <c r="AL39" s="219"/>
      <c r="AM39" s="218">
        <v>1317</v>
      </c>
      <c r="AN39" s="219"/>
      <c r="AO39" s="219"/>
      <c r="AP39" s="219"/>
      <c r="AQ39" s="340" t="s">
        <v>567</v>
      </c>
      <c r="AR39" s="207"/>
      <c r="AS39" s="207"/>
      <c r="AT39" s="341"/>
      <c r="AU39" s="219" t="s">
        <v>567</v>
      </c>
      <c r="AV39" s="219"/>
      <c r="AW39" s="219"/>
      <c r="AX39" s="221"/>
    </row>
    <row r="40" spans="1:50" ht="38.25"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t="s">
        <v>590</v>
      </c>
      <c r="AC40" s="526"/>
      <c r="AD40" s="526"/>
      <c r="AE40" s="218" t="s">
        <v>567</v>
      </c>
      <c r="AF40" s="219"/>
      <c r="AG40" s="219"/>
      <c r="AH40" s="219"/>
      <c r="AI40" s="218" t="s">
        <v>567</v>
      </c>
      <c r="AJ40" s="219"/>
      <c r="AK40" s="219"/>
      <c r="AL40" s="219"/>
      <c r="AM40" s="218" t="s">
        <v>642</v>
      </c>
      <c r="AN40" s="219"/>
      <c r="AO40" s="219"/>
      <c r="AP40" s="219"/>
      <c r="AQ40" s="340" t="s">
        <v>567</v>
      </c>
      <c r="AR40" s="207"/>
      <c r="AS40" s="207"/>
      <c r="AT40" s="341"/>
      <c r="AU40" s="219">
        <v>1935</v>
      </c>
      <c r="AV40" s="219"/>
      <c r="AW40" s="219"/>
      <c r="AX40" s="221"/>
    </row>
    <row r="41" spans="1:50" ht="38.25"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t="s">
        <v>567</v>
      </c>
      <c r="AF41" s="219"/>
      <c r="AG41" s="219"/>
      <c r="AH41" s="219"/>
      <c r="AI41" s="218" t="s">
        <v>567</v>
      </c>
      <c r="AJ41" s="219"/>
      <c r="AK41" s="219"/>
      <c r="AL41" s="219"/>
      <c r="AM41" s="218" t="s">
        <v>641</v>
      </c>
      <c r="AN41" s="219"/>
      <c r="AO41" s="219"/>
      <c r="AP41" s="219"/>
      <c r="AQ41" s="340" t="s">
        <v>567</v>
      </c>
      <c r="AR41" s="207"/>
      <c r="AS41" s="207"/>
      <c r="AT41" s="341"/>
      <c r="AU41" s="219" t="s">
        <v>567</v>
      </c>
      <c r="AV41" s="219"/>
      <c r="AW41" s="219"/>
      <c r="AX41" s="221"/>
    </row>
    <row r="42" spans="1:50" ht="23.25" customHeight="1" x14ac:dyDescent="0.15">
      <c r="A42" s="226" t="s">
        <v>500</v>
      </c>
      <c r="B42" s="227"/>
      <c r="C42" s="227"/>
      <c r="D42" s="227"/>
      <c r="E42" s="227"/>
      <c r="F42" s="228"/>
      <c r="G42" s="232" t="s">
        <v>591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472</v>
      </c>
      <c r="B44" s="774"/>
      <c r="C44" s="774"/>
      <c r="D44" s="774"/>
      <c r="E44" s="774"/>
      <c r="F44" s="775"/>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14" t="s">
        <v>253</v>
      </c>
      <c r="AV44" s="414"/>
      <c r="AW44" s="414"/>
      <c r="AX44" s="929"/>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472</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43" t="s">
        <v>253</v>
      </c>
      <c r="AV51" s="943"/>
      <c r="AW51" s="943"/>
      <c r="AX51" s="944"/>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472</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43" t="s">
        <v>253</v>
      </c>
      <c r="AV58" s="943"/>
      <c r="AW58" s="943"/>
      <c r="AX58" s="944"/>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473</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468</v>
      </c>
      <c r="X65" s="491"/>
      <c r="Y65" s="494"/>
      <c r="Z65" s="494"/>
      <c r="AA65" s="495"/>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478</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473</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8"/>
      <c r="AF77" s="899"/>
      <c r="AG77" s="899"/>
      <c r="AH77" s="899"/>
      <c r="AI77" s="898"/>
      <c r="AJ77" s="899"/>
      <c r="AK77" s="899"/>
      <c r="AL77" s="899"/>
      <c r="AM77" s="898"/>
      <c r="AN77" s="899"/>
      <c r="AO77" s="899"/>
      <c r="AP77" s="899"/>
      <c r="AQ77" s="340"/>
      <c r="AR77" s="207"/>
      <c r="AS77" s="207"/>
      <c r="AT77" s="341"/>
      <c r="AU77" s="219"/>
      <c r="AV77" s="219"/>
      <c r="AW77" s="219"/>
      <c r="AX77" s="221"/>
    </row>
    <row r="78" spans="1:50" ht="69.75" hidden="1" customHeight="1" x14ac:dyDescent="0.15">
      <c r="A78" s="335" t="s">
        <v>503</v>
      </c>
      <c r="B78" s="336"/>
      <c r="C78" s="336"/>
      <c r="D78" s="336"/>
      <c r="E78" s="333" t="s">
        <v>450</v>
      </c>
      <c r="F78" s="334"/>
      <c r="G78" s="57" t="s">
        <v>357</v>
      </c>
      <c r="H78" s="590"/>
      <c r="I78" s="591"/>
      <c r="J78" s="591"/>
      <c r="K78" s="591"/>
      <c r="L78" s="591"/>
      <c r="M78" s="591"/>
      <c r="N78" s="591"/>
      <c r="O78" s="592"/>
      <c r="P78" s="147"/>
      <c r="Q78" s="147"/>
      <c r="R78" s="147"/>
      <c r="S78" s="147"/>
      <c r="T78" s="147"/>
      <c r="U78" s="147"/>
      <c r="V78" s="147"/>
      <c r="W78" s="147"/>
      <c r="X78" s="147"/>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467</v>
      </c>
      <c r="AP79" s="279"/>
      <c r="AQ79" s="279"/>
      <c r="AR79" s="81" t="s">
        <v>465</v>
      </c>
      <c r="AS79" s="278"/>
      <c r="AT79" s="279"/>
      <c r="AU79" s="279"/>
      <c r="AV79" s="279"/>
      <c r="AW79" s="279"/>
      <c r="AX79" s="966"/>
    </row>
    <row r="80" spans="1:50" ht="18.75" hidden="1" customHeight="1" x14ac:dyDescent="0.15">
      <c r="A80" s="871" t="s">
        <v>266</v>
      </c>
      <c r="B80" s="527" t="s">
        <v>464</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555</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2"/>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2"/>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92"/>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3"/>
    </row>
    <row r="83" spans="1:60" ht="22.5" hidden="1" customHeight="1" x14ac:dyDescent="0.15">
      <c r="A83" s="872"/>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94"/>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5"/>
    </row>
    <row r="84" spans="1:60" ht="19.5" hidden="1" customHeight="1" x14ac:dyDescent="0.15">
      <c r="A84" s="872"/>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6"/>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7"/>
    </row>
    <row r="85" spans="1:60" ht="18.75" hidden="1" customHeight="1" x14ac:dyDescent="0.15">
      <c r="A85" s="872"/>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530</v>
      </c>
      <c r="AF85" s="245"/>
      <c r="AG85" s="245"/>
      <c r="AH85" s="246"/>
      <c r="AI85" s="244" t="s">
        <v>527</v>
      </c>
      <c r="AJ85" s="245"/>
      <c r="AK85" s="245"/>
      <c r="AL85" s="246"/>
      <c r="AM85" s="250" t="s">
        <v>522</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72"/>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72"/>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2"/>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2"/>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2"/>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530</v>
      </c>
      <c r="AF90" s="245"/>
      <c r="AG90" s="245"/>
      <c r="AH90" s="246"/>
      <c r="AI90" s="244" t="s">
        <v>527</v>
      </c>
      <c r="AJ90" s="245"/>
      <c r="AK90" s="245"/>
      <c r="AL90" s="246"/>
      <c r="AM90" s="250" t="s">
        <v>522</v>
      </c>
      <c r="AN90" s="250"/>
      <c r="AO90" s="250"/>
      <c r="AP90" s="244"/>
      <c r="AQ90" s="159" t="s">
        <v>354</v>
      </c>
      <c r="AR90" s="130"/>
      <c r="AS90" s="130"/>
      <c r="AT90" s="131"/>
      <c r="AU90" s="536" t="s">
        <v>253</v>
      </c>
      <c r="AV90" s="536"/>
      <c r="AW90" s="536"/>
      <c r="AX90" s="537"/>
    </row>
    <row r="91" spans="1:60" ht="18.75" hidden="1" customHeight="1" x14ac:dyDescent="0.15">
      <c r="A91" s="872"/>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72"/>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2"/>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2"/>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2"/>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530</v>
      </c>
      <c r="AF95" s="245"/>
      <c r="AG95" s="245"/>
      <c r="AH95" s="246"/>
      <c r="AI95" s="244" t="s">
        <v>527</v>
      </c>
      <c r="AJ95" s="245"/>
      <c r="AK95" s="245"/>
      <c r="AL95" s="246"/>
      <c r="AM95" s="250" t="s">
        <v>522</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2"/>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72"/>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2"/>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3"/>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903" t="s">
        <v>13</v>
      </c>
      <c r="Z99" s="904"/>
      <c r="AA99" s="905"/>
      <c r="AB99" s="900" t="s">
        <v>14</v>
      </c>
      <c r="AC99" s="901"/>
      <c r="AD99" s="902"/>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0"/>
      <c r="Z100" s="861"/>
      <c r="AA100" s="862"/>
      <c r="AB100" s="484" t="s">
        <v>11</v>
      </c>
      <c r="AC100" s="484"/>
      <c r="AD100" s="484"/>
      <c r="AE100" s="542" t="s">
        <v>530</v>
      </c>
      <c r="AF100" s="543"/>
      <c r="AG100" s="543"/>
      <c r="AH100" s="544"/>
      <c r="AI100" s="542" t="s">
        <v>527</v>
      </c>
      <c r="AJ100" s="543"/>
      <c r="AK100" s="543"/>
      <c r="AL100" s="544"/>
      <c r="AM100" s="542" t="s">
        <v>523</v>
      </c>
      <c r="AN100" s="543"/>
      <c r="AO100" s="543"/>
      <c r="AP100" s="544"/>
      <c r="AQ100" s="320" t="s">
        <v>516</v>
      </c>
      <c r="AR100" s="321"/>
      <c r="AS100" s="321"/>
      <c r="AT100" s="322"/>
      <c r="AU100" s="320" t="s">
        <v>513</v>
      </c>
      <c r="AV100" s="321"/>
      <c r="AW100" s="321"/>
      <c r="AX100" s="323"/>
    </row>
    <row r="101" spans="1:60" ht="23.25" customHeight="1" x14ac:dyDescent="0.15">
      <c r="A101" s="425"/>
      <c r="B101" s="426"/>
      <c r="C101" s="426"/>
      <c r="D101" s="426"/>
      <c r="E101" s="426"/>
      <c r="F101" s="427"/>
      <c r="G101" s="105" t="s">
        <v>592</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593</v>
      </c>
      <c r="AC101" s="464"/>
      <c r="AD101" s="464"/>
      <c r="AE101" s="218">
        <v>10911</v>
      </c>
      <c r="AF101" s="219"/>
      <c r="AG101" s="219"/>
      <c r="AH101" s="220"/>
      <c r="AI101" s="218">
        <v>7220</v>
      </c>
      <c r="AJ101" s="219"/>
      <c r="AK101" s="219"/>
      <c r="AL101" s="220"/>
      <c r="AM101" s="218">
        <v>21304</v>
      </c>
      <c r="AN101" s="219"/>
      <c r="AO101" s="219"/>
      <c r="AP101" s="220"/>
      <c r="AQ101" s="218" t="s">
        <v>567</v>
      </c>
      <c r="AR101" s="219"/>
      <c r="AS101" s="219"/>
      <c r="AT101" s="220"/>
      <c r="AU101" s="218" t="s">
        <v>642</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567</v>
      </c>
      <c r="AC102" s="464"/>
      <c r="AD102" s="464"/>
      <c r="AE102" s="421" t="s">
        <v>567</v>
      </c>
      <c r="AF102" s="421"/>
      <c r="AG102" s="421"/>
      <c r="AH102" s="421"/>
      <c r="AI102" s="421" t="s">
        <v>567</v>
      </c>
      <c r="AJ102" s="421"/>
      <c r="AK102" s="421"/>
      <c r="AL102" s="421"/>
      <c r="AM102" s="421" t="s">
        <v>567</v>
      </c>
      <c r="AN102" s="421"/>
      <c r="AO102" s="421"/>
      <c r="AP102" s="421"/>
      <c r="AQ102" s="273" t="s">
        <v>567</v>
      </c>
      <c r="AR102" s="274"/>
      <c r="AS102" s="274"/>
      <c r="AT102" s="319"/>
      <c r="AU102" s="273" t="s">
        <v>641</v>
      </c>
      <c r="AV102" s="274"/>
      <c r="AW102" s="274"/>
      <c r="AX102" s="319"/>
    </row>
    <row r="103" spans="1:60" ht="31.5" hidden="1" customHeight="1" x14ac:dyDescent="0.15">
      <c r="A103" s="422" t="s">
        <v>474</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530</v>
      </c>
      <c r="AF103" s="419"/>
      <c r="AG103" s="419"/>
      <c r="AH103" s="420"/>
      <c r="AI103" s="418" t="s">
        <v>527</v>
      </c>
      <c r="AJ103" s="419"/>
      <c r="AK103" s="419"/>
      <c r="AL103" s="420"/>
      <c r="AM103" s="418" t="s">
        <v>523</v>
      </c>
      <c r="AN103" s="419"/>
      <c r="AO103" s="419"/>
      <c r="AP103" s="420"/>
      <c r="AQ103" s="284" t="s">
        <v>516</v>
      </c>
      <c r="AR103" s="285"/>
      <c r="AS103" s="285"/>
      <c r="AT103" s="324"/>
      <c r="AU103" s="284" t="s">
        <v>513</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474</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530</v>
      </c>
      <c r="AF106" s="419"/>
      <c r="AG106" s="419"/>
      <c r="AH106" s="420"/>
      <c r="AI106" s="418" t="s">
        <v>527</v>
      </c>
      <c r="AJ106" s="419"/>
      <c r="AK106" s="419"/>
      <c r="AL106" s="420"/>
      <c r="AM106" s="418" t="s">
        <v>522</v>
      </c>
      <c r="AN106" s="419"/>
      <c r="AO106" s="419"/>
      <c r="AP106" s="420"/>
      <c r="AQ106" s="284" t="s">
        <v>516</v>
      </c>
      <c r="AR106" s="285"/>
      <c r="AS106" s="285"/>
      <c r="AT106" s="324"/>
      <c r="AU106" s="284" t="s">
        <v>513</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474</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530</v>
      </c>
      <c r="AF109" s="419"/>
      <c r="AG109" s="419"/>
      <c r="AH109" s="420"/>
      <c r="AI109" s="418" t="s">
        <v>527</v>
      </c>
      <c r="AJ109" s="419"/>
      <c r="AK109" s="419"/>
      <c r="AL109" s="420"/>
      <c r="AM109" s="418" t="s">
        <v>523</v>
      </c>
      <c r="AN109" s="419"/>
      <c r="AO109" s="419"/>
      <c r="AP109" s="420"/>
      <c r="AQ109" s="284" t="s">
        <v>516</v>
      </c>
      <c r="AR109" s="285"/>
      <c r="AS109" s="285"/>
      <c r="AT109" s="324"/>
      <c r="AU109" s="284" t="s">
        <v>513</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474</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530</v>
      </c>
      <c r="AF112" s="419"/>
      <c r="AG112" s="419"/>
      <c r="AH112" s="420"/>
      <c r="AI112" s="418" t="s">
        <v>527</v>
      </c>
      <c r="AJ112" s="419"/>
      <c r="AK112" s="419"/>
      <c r="AL112" s="420"/>
      <c r="AM112" s="418" t="s">
        <v>522</v>
      </c>
      <c r="AN112" s="419"/>
      <c r="AO112" s="419"/>
      <c r="AP112" s="420"/>
      <c r="AQ112" s="284" t="s">
        <v>516</v>
      </c>
      <c r="AR112" s="285"/>
      <c r="AS112" s="285"/>
      <c r="AT112" s="324"/>
      <c r="AU112" s="284" t="s">
        <v>513</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530</v>
      </c>
      <c r="AF115" s="419"/>
      <c r="AG115" s="419"/>
      <c r="AH115" s="420"/>
      <c r="AI115" s="418" t="s">
        <v>527</v>
      </c>
      <c r="AJ115" s="419"/>
      <c r="AK115" s="419"/>
      <c r="AL115" s="420"/>
      <c r="AM115" s="418" t="s">
        <v>522</v>
      </c>
      <c r="AN115" s="419"/>
      <c r="AO115" s="419"/>
      <c r="AP115" s="420"/>
      <c r="AQ115" s="594" t="s">
        <v>517</v>
      </c>
      <c r="AR115" s="595"/>
      <c r="AS115" s="595"/>
      <c r="AT115" s="595"/>
      <c r="AU115" s="595"/>
      <c r="AV115" s="595"/>
      <c r="AW115" s="595"/>
      <c r="AX115" s="596"/>
    </row>
    <row r="116" spans="1:50" ht="23.25" customHeight="1" x14ac:dyDescent="0.15">
      <c r="A116" s="442"/>
      <c r="B116" s="443"/>
      <c r="C116" s="443"/>
      <c r="D116" s="443"/>
      <c r="E116" s="443"/>
      <c r="F116" s="444"/>
      <c r="G116" s="396" t="s">
        <v>594</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595</v>
      </c>
      <c r="AC116" s="466"/>
      <c r="AD116" s="467"/>
      <c r="AE116" s="421">
        <v>21</v>
      </c>
      <c r="AF116" s="421"/>
      <c r="AG116" s="421"/>
      <c r="AH116" s="421"/>
      <c r="AI116" s="421">
        <v>19</v>
      </c>
      <c r="AJ116" s="421"/>
      <c r="AK116" s="421"/>
      <c r="AL116" s="421"/>
      <c r="AM116" s="421">
        <v>9.4</v>
      </c>
      <c r="AN116" s="421"/>
      <c r="AO116" s="421"/>
      <c r="AP116" s="421"/>
      <c r="AQ116" s="218" t="s">
        <v>641</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596</v>
      </c>
      <c r="AC117" s="476"/>
      <c r="AD117" s="477"/>
      <c r="AE117" s="554" t="s">
        <v>597</v>
      </c>
      <c r="AF117" s="554"/>
      <c r="AG117" s="554"/>
      <c r="AH117" s="554"/>
      <c r="AI117" s="554" t="s">
        <v>598</v>
      </c>
      <c r="AJ117" s="554"/>
      <c r="AK117" s="554"/>
      <c r="AL117" s="554"/>
      <c r="AM117" s="554" t="s">
        <v>712</v>
      </c>
      <c r="AN117" s="554"/>
      <c r="AO117" s="554"/>
      <c r="AP117" s="554"/>
      <c r="AQ117" s="554" t="s">
        <v>641</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530</v>
      </c>
      <c r="AF118" s="419"/>
      <c r="AG118" s="419"/>
      <c r="AH118" s="420"/>
      <c r="AI118" s="418" t="s">
        <v>527</v>
      </c>
      <c r="AJ118" s="419"/>
      <c r="AK118" s="419"/>
      <c r="AL118" s="420"/>
      <c r="AM118" s="418" t="s">
        <v>522</v>
      </c>
      <c r="AN118" s="419"/>
      <c r="AO118" s="419"/>
      <c r="AP118" s="420"/>
      <c r="AQ118" s="594" t="s">
        <v>517</v>
      </c>
      <c r="AR118" s="595"/>
      <c r="AS118" s="595"/>
      <c r="AT118" s="595"/>
      <c r="AU118" s="595"/>
      <c r="AV118" s="595"/>
      <c r="AW118" s="595"/>
      <c r="AX118" s="596"/>
    </row>
    <row r="119" spans="1:50" ht="23.25" hidden="1" customHeight="1" x14ac:dyDescent="0.15">
      <c r="A119" s="442"/>
      <c r="B119" s="443"/>
      <c r="C119" s="443"/>
      <c r="D119" s="443"/>
      <c r="E119" s="443"/>
      <c r="F119" s="444"/>
      <c r="G119" s="396" t="s">
        <v>599</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thickBot="1" x14ac:dyDescent="0.2">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600</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530</v>
      </c>
      <c r="AF121" s="419"/>
      <c r="AG121" s="419"/>
      <c r="AH121" s="420"/>
      <c r="AI121" s="418" t="s">
        <v>527</v>
      </c>
      <c r="AJ121" s="419"/>
      <c r="AK121" s="419"/>
      <c r="AL121" s="420"/>
      <c r="AM121" s="418" t="s">
        <v>522</v>
      </c>
      <c r="AN121" s="419"/>
      <c r="AO121" s="419"/>
      <c r="AP121" s="420"/>
      <c r="AQ121" s="594" t="s">
        <v>517</v>
      </c>
      <c r="AR121" s="595"/>
      <c r="AS121" s="595"/>
      <c r="AT121" s="595"/>
      <c r="AU121" s="595"/>
      <c r="AV121" s="595"/>
      <c r="AW121" s="595"/>
      <c r="AX121" s="596"/>
    </row>
    <row r="122" spans="1:50" ht="23.25" hidden="1" customHeight="1" x14ac:dyDescent="0.15">
      <c r="A122" s="442"/>
      <c r="B122" s="443"/>
      <c r="C122" s="443"/>
      <c r="D122" s="443"/>
      <c r="E122" s="443"/>
      <c r="F122" s="444"/>
      <c r="G122" s="396" t="s">
        <v>601</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600</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531</v>
      </c>
      <c r="AF124" s="419"/>
      <c r="AG124" s="419"/>
      <c r="AH124" s="420"/>
      <c r="AI124" s="418" t="s">
        <v>527</v>
      </c>
      <c r="AJ124" s="419"/>
      <c r="AK124" s="419"/>
      <c r="AL124" s="420"/>
      <c r="AM124" s="418" t="s">
        <v>522</v>
      </c>
      <c r="AN124" s="419"/>
      <c r="AO124" s="419"/>
      <c r="AP124" s="420"/>
      <c r="AQ124" s="594" t="s">
        <v>517</v>
      </c>
      <c r="AR124" s="595"/>
      <c r="AS124" s="595"/>
      <c r="AT124" s="595"/>
      <c r="AU124" s="595"/>
      <c r="AV124" s="595"/>
      <c r="AW124" s="595"/>
      <c r="AX124" s="596"/>
    </row>
    <row r="125" spans="1:50" ht="23.25" hidden="1" customHeight="1" x14ac:dyDescent="0.15">
      <c r="A125" s="442"/>
      <c r="B125" s="443"/>
      <c r="C125" s="443"/>
      <c r="D125" s="443"/>
      <c r="E125" s="443"/>
      <c r="F125" s="444"/>
      <c r="G125" s="396" t="s">
        <v>601</v>
      </c>
      <c r="H125" s="396"/>
      <c r="I125" s="396"/>
      <c r="J125" s="396"/>
      <c r="K125" s="396"/>
      <c r="L125" s="396"/>
      <c r="M125" s="396"/>
      <c r="N125" s="396"/>
      <c r="O125" s="396"/>
      <c r="P125" s="396"/>
      <c r="Q125" s="396"/>
      <c r="R125" s="396"/>
      <c r="S125" s="396"/>
      <c r="T125" s="396"/>
      <c r="U125" s="396"/>
      <c r="V125" s="396"/>
      <c r="W125" s="396"/>
      <c r="X125" s="948"/>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49"/>
      <c r="Y126" s="474" t="s">
        <v>49</v>
      </c>
      <c r="Z126" s="449"/>
      <c r="AA126" s="450"/>
      <c r="AB126" s="475" t="s">
        <v>600</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45"/>
      <c r="Z127" s="946"/>
      <c r="AA127" s="947"/>
      <c r="AB127" s="247" t="s">
        <v>11</v>
      </c>
      <c r="AC127" s="248"/>
      <c r="AD127" s="249"/>
      <c r="AE127" s="418" t="s">
        <v>530</v>
      </c>
      <c r="AF127" s="419"/>
      <c r="AG127" s="419"/>
      <c r="AH127" s="420"/>
      <c r="AI127" s="418" t="s">
        <v>527</v>
      </c>
      <c r="AJ127" s="419"/>
      <c r="AK127" s="419"/>
      <c r="AL127" s="420"/>
      <c r="AM127" s="418" t="s">
        <v>522</v>
      </c>
      <c r="AN127" s="419"/>
      <c r="AO127" s="419"/>
      <c r="AP127" s="420"/>
      <c r="AQ127" s="594" t="s">
        <v>517</v>
      </c>
      <c r="AR127" s="595"/>
      <c r="AS127" s="595"/>
      <c r="AT127" s="595"/>
      <c r="AU127" s="595"/>
      <c r="AV127" s="595"/>
      <c r="AW127" s="595"/>
      <c r="AX127" s="596"/>
    </row>
    <row r="128" spans="1:50" ht="23.25" hidden="1" customHeight="1" x14ac:dyDescent="0.15">
      <c r="A128" s="442"/>
      <c r="B128" s="443"/>
      <c r="C128" s="443"/>
      <c r="D128" s="443"/>
      <c r="E128" s="443"/>
      <c r="F128" s="444"/>
      <c r="G128" s="396" t="s">
        <v>601</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600</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560</v>
      </c>
      <c r="B130" s="185"/>
      <c r="C130" s="184" t="s">
        <v>358</v>
      </c>
      <c r="D130" s="185"/>
      <c r="E130" s="169" t="s">
        <v>387</v>
      </c>
      <c r="F130" s="170"/>
      <c r="G130" s="171" t="s">
        <v>622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567</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685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491</v>
      </c>
      <c r="AC134" s="205"/>
      <c r="AD134" s="205"/>
      <c r="AE134" s="206">
        <v>3.7</v>
      </c>
      <c r="AF134" s="207"/>
      <c r="AG134" s="207"/>
      <c r="AH134" s="207"/>
      <c r="AI134" s="206">
        <v>6.8</v>
      </c>
      <c r="AJ134" s="207"/>
      <c r="AK134" s="207"/>
      <c r="AL134" s="207"/>
      <c r="AM134" s="206"/>
      <c r="AN134" s="207"/>
      <c r="AO134" s="207"/>
      <c r="AP134" s="207"/>
      <c r="AQ134" s="206" t="s">
        <v>567</v>
      </c>
      <c r="AR134" s="207"/>
      <c r="AS134" s="207"/>
      <c r="AT134" s="207"/>
      <c r="AU134" s="206" t="s">
        <v>567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491</v>
      </c>
      <c r="AC135" s="213"/>
      <c r="AD135" s="213"/>
      <c r="AE135" s="206" t="s">
        <v>567</v>
      </c>
      <c r="AF135" s="207"/>
      <c r="AG135" s="207"/>
      <c r="AH135" s="207"/>
      <c r="AI135" s="206" t="s">
        <v>567</v>
      </c>
      <c r="AJ135" s="207"/>
      <c r="AK135" s="207"/>
      <c r="AL135" s="207"/>
      <c r="AM135" s="206" t="s">
        <v>641</v>
      </c>
      <c r="AN135" s="207"/>
      <c r="AO135" s="207"/>
      <c r="AP135" s="207"/>
      <c r="AQ135" s="206" t="s">
        <v>567</v>
      </c>
      <c r="AR135" s="207"/>
      <c r="AS135" s="207"/>
      <c r="AT135" s="207"/>
      <c r="AU135" s="206">
        <v>100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686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556</v>
      </c>
      <c r="D430" s="950"/>
      <c r="E430" s="174" t="s">
        <v>540</v>
      </c>
      <c r="F430" s="906"/>
      <c r="G430" s="907" t="s">
        <v>374</v>
      </c>
      <c r="H430" s="123"/>
      <c r="I430" s="123"/>
      <c r="J430" s="908" t="s">
        <v>567</v>
      </c>
      <c r="K430" s="909"/>
      <c r="L430" s="909"/>
      <c r="M430" s="909"/>
      <c r="N430" s="909"/>
      <c r="O430" s="909"/>
      <c r="P430" s="909"/>
      <c r="Q430" s="909"/>
      <c r="R430" s="909"/>
      <c r="S430" s="909"/>
      <c r="T430" s="910"/>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1"/>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711</v>
      </c>
      <c r="AF432" s="200"/>
      <c r="AG432" s="133" t="s">
        <v>355</v>
      </c>
      <c r="AH432" s="134"/>
      <c r="AI432" s="156"/>
      <c r="AJ432" s="156"/>
      <c r="AK432" s="156"/>
      <c r="AL432" s="154"/>
      <c r="AM432" s="156"/>
      <c r="AN432" s="156"/>
      <c r="AO432" s="156"/>
      <c r="AP432" s="154"/>
      <c r="AQ432" s="593" t="s">
        <v>568</v>
      </c>
      <c r="AR432" s="200"/>
      <c r="AS432" s="133" t="s">
        <v>355</v>
      </c>
      <c r="AT432" s="134"/>
      <c r="AU432" s="200" t="s">
        <v>711</v>
      </c>
      <c r="AV432" s="200"/>
      <c r="AW432" s="133" t="s">
        <v>300</v>
      </c>
      <c r="AX432" s="195"/>
    </row>
    <row r="433" spans="1:50" ht="23.25" customHeight="1" x14ac:dyDescent="0.15">
      <c r="A433" s="189"/>
      <c r="B433" s="186"/>
      <c r="C433" s="180"/>
      <c r="D433" s="186"/>
      <c r="E433" s="342"/>
      <c r="F433" s="343"/>
      <c r="G433" s="104" t="s">
        <v>561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568</v>
      </c>
      <c r="AC433" s="213"/>
      <c r="AD433" s="213"/>
      <c r="AE433" s="340" t="s">
        <v>711</v>
      </c>
      <c r="AF433" s="207"/>
      <c r="AG433" s="207"/>
      <c r="AH433" s="341"/>
      <c r="AI433" s="340" t="s">
        <v>711</v>
      </c>
      <c r="AJ433" s="207"/>
      <c r="AK433" s="207"/>
      <c r="AL433" s="207"/>
      <c r="AM433" s="340" t="s">
        <v>567</v>
      </c>
      <c r="AN433" s="207"/>
      <c r="AO433" s="207"/>
      <c r="AP433" s="341"/>
      <c r="AQ433" s="340" t="s">
        <v>602</v>
      </c>
      <c r="AR433" s="207"/>
      <c r="AS433" s="207"/>
      <c r="AT433" s="341"/>
      <c r="AU433" s="207" t="s">
        <v>602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568</v>
      </c>
      <c r="AC434" s="205"/>
      <c r="AD434" s="205"/>
      <c r="AE434" s="340" t="s">
        <v>602</v>
      </c>
      <c r="AF434" s="207"/>
      <c r="AG434" s="207"/>
      <c r="AH434" s="341"/>
      <c r="AI434" s="340" t="s">
        <v>602</v>
      </c>
      <c r="AJ434" s="207"/>
      <c r="AK434" s="207"/>
      <c r="AL434" s="207"/>
      <c r="AM434" s="340" t="s">
        <v>567</v>
      </c>
      <c r="AN434" s="207"/>
      <c r="AO434" s="207"/>
      <c r="AP434" s="341"/>
      <c r="AQ434" s="340" t="s">
        <v>603</v>
      </c>
      <c r="AR434" s="207"/>
      <c r="AS434" s="207"/>
      <c r="AT434" s="341"/>
      <c r="AU434" s="207" t="s">
        <v>711</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711</v>
      </c>
      <c r="AF435" s="207"/>
      <c r="AG435" s="207"/>
      <c r="AH435" s="341"/>
      <c r="AI435" s="340" t="s">
        <v>603</v>
      </c>
      <c r="AJ435" s="207"/>
      <c r="AK435" s="207"/>
      <c r="AL435" s="207"/>
      <c r="AM435" s="340" t="s">
        <v>567</v>
      </c>
      <c r="AN435" s="207"/>
      <c r="AO435" s="207"/>
      <c r="AP435" s="341"/>
      <c r="AQ435" s="340" t="s">
        <v>602</v>
      </c>
      <c r="AR435" s="207"/>
      <c r="AS435" s="207"/>
      <c r="AT435" s="341"/>
      <c r="AU435" s="207" t="s">
        <v>602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568</v>
      </c>
      <c r="AF457" s="200"/>
      <c r="AG457" s="133" t="s">
        <v>355</v>
      </c>
      <c r="AH457" s="134"/>
      <c r="AI457" s="156"/>
      <c r="AJ457" s="156"/>
      <c r="AK457" s="156"/>
      <c r="AL457" s="154"/>
      <c r="AM457" s="156"/>
      <c r="AN457" s="156"/>
      <c r="AO457" s="156"/>
      <c r="AP457" s="154"/>
      <c r="AQ457" s="593" t="s">
        <v>568</v>
      </c>
      <c r="AR457" s="200"/>
      <c r="AS457" s="133" t="s">
        <v>355</v>
      </c>
      <c r="AT457" s="134"/>
      <c r="AU457" s="200" t="s">
        <v>568</v>
      </c>
      <c r="AV457" s="200"/>
      <c r="AW457" s="133" t="s">
        <v>300</v>
      </c>
      <c r="AX457" s="195"/>
    </row>
    <row r="458" spans="1:50" ht="23.25" hidden="1" customHeight="1" x14ac:dyDescent="0.15">
      <c r="A458" s="189"/>
      <c r="B458" s="186"/>
      <c r="C458" s="180"/>
      <c r="D458" s="186"/>
      <c r="E458" s="342"/>
      <c r="F458" s="343"/>
      <c r="G458" s="104" t="s">
        <v>568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568</v>
      </c>
      <c r="AC458" s="213"/>
      <c r="AD458" s="213"/>
      <c r="AE458" s="340" t="s">
        <v>602</v>
      </c>
      <c r="AF458" s="207"/>
      <c r="AG458" s="207"/>
      <c r="AH458" s="207"/>
      <c r="AI458" s="340" t="s">
        <v>602</v>
      </c>
      <c r="AJ458" s="207"/>
      <c r="AK458" s="207"/>
      <c r="AL458" s="207"/>
      <c r="AM458" s="340" t="s">
        <v>567</v>
      </c>
      <c r="AN458" s="207"/>
      <c r="AO458" s="207"/>
      <c r="AP458" s="341"/>
      <c r="AQ458" s="340" t="s">
        <v>602</v>
      </c>
      <c r="AR458" s="207"/>
      <c r="AS458" s="207"/>
      <c r="AT458" s="341"/>
      <c r="AU458" s="207" t="s">
        <v>602</v>
      </c>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568</v>
      </c>
      <c r="AC459" s="205"/>
      <c r="AD459" s="205"/>
      <c r="AE459" s="340" t="s">
        <v>602</v>
      </c>
      <c r="AF459" s="207"/>
      <c r="AG459" s="207"/>
      <c r="AH459" s="341"/>
      <c r="AI459" s="340" t="s">
        <v>602</v>
      </c>
      <c r="AJ459" s="207"/>
      <c r="AK459" s="207"/>
      <c r="AL459" s="207"/>
      <c r="AM459" s="340" t="s">
        <v>567</v>
      </c>
      <c r="AN459" s="207"/>
      <c r="AO459" s="207"/>
      <c r="AP459" s="341"/>
      <c r="AQ459" s="340" t="s">
        <v>602</v>
      </c>
      <c r="AR459" s="207"/>
      <c r="AS459" s="207"/>
      <c r="AT459" s="341"/>
      <c r="AU459" s="207" t="s">
        <v>602</v>
      </c>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602</v>
      </c>
      <c r="AF460" s="207"/>
      <c r="AG460" s="207"/>
      <c r="AH460" s="341"/>
      <c r="AI460" s="340" t="s">
        <v>602</v>
      </c>
      <c r="AJ460" s="207"/>
      <c r="AK460" s="207"/>
      <c r="AL460" s="207"/>
      <c r="AM460" s="340" t="s">
        <v>567</v>
      </c>
      <c r="AN460" s="207"/>
      <c r="AO460" s="207"/>
      <c r="AP460" s="341"/>
      <c r="AQ460" s="340" t="s">
        <v>602</v>
      </c>
      <c r="AR460" s="207"/>
      <c r="AS460" s="207"/>
      <c r="AT460" s="341"/>
      <c r="AU460" s="207" t="s">
        <v>602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557</v>
      </c>
      <c r="F484" s="175"/>
      <c r="G484" s="907" t="s">
        <v>374</v>
      </c>
      <c r="H484" s="123"/>
      <c r="I484" s="123"/>
      <c r="J484" s="908"/>
      <c r="K484" s="909"/>
      <c r="L484" s="909"/>
      <c r="M484" s="909"/>
      <c r="N484" s="909"/>
      <c r="O484" s="909"/>
      <c r="P484" s="909"/>
      <c r="Q484" s="909"/>
      <c r="R484" s="909"/>
      <c r="S484" s="909"/>
      <c r="T484" s="910"/>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1"/>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907" t="s">
        <v>374</v>
      </c>
      <c r="H538" s="123"/>
      <c r="I538" s="123"/>
      <c r="J538" s="908"/>
      <c r="K538" s="909"/>
      <c r="L538" s="909"/>
      <c r="M538" s="909"/>
      <c r="N538" s="909"/>
      <c r="O538" s="909"/>
      <c r="P538" s="909"/>
      <c r="Q538" s="909"/>
      <c r="R538" s="909"/>
      <c r="S538" s="909"/>
      <c r="T538" s="910"/>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1"/>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907" t="s">
        <v>374</v>
      </c>
      <c r="H592" s="123"/>
      <c r="I592" s="123"/>
      <c r="J592" s="908"/>
      <c r="K592" s="909"/>
      <c r="L592" s="909"/>
      <c r="M592" s="909"/>
      <c r="N592" s="909"/>
      <c r="O592" s="909"/>
      <c r="P592" s="909"/>
      <c r="Q592" s="909"/>
      <c r="R592" s="909"/>
      <c r="S592" s="909"/>
      <c r="T592" s="910"/>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1"/>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907" t="s">
        <v>374</v>
      </c>
      <c r="H646" s="123"/>
      <c r="I646" s="123"/>
      <c r="J646" s="908"/>
      <c r="K646" s="909"/>
      <c r="L646" s="909"/>
      <c r="M646" s="909"/>
      <c r="N646" s="909"/>
      <c r="O646" s="909"/>
      <c r="P646" s="909"/>
      <c r="Q646" s="909"/>
      <c r="R646" s="909"/>
      <c r="S646" s="909"/>
      <c r="T646" s="910"/>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1"/>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7" t="s">
        <v>31</v>
      </c>
      <c r="AH701" s="385"/>
      <c r="AI701" s="385"/>
      <c r="AJ701" s="385"/>
      <c r="AK701" s="385"/>
      <c r="AL701" s="385"/>
      <c r="AM701" s="385"/>
      <c r="AN701" s="385"/>
      <c r="AO701" s="385"/>
      <c r="AP701" s="385"/>
      <c r="AQ701" s="385"/>
      <c r="AR701" s="385"/>
      <c r="AS701" s="385"/>
      <c r="AT701" s="385"/>
      <c r="AU701" s="385"/>
      <c r="AV701" s="385"/>
      <c r="AW701" s="385"/>
      <c r="AX701" s="828"/>
    </row>
    <row r="702" spans="1:50" ht="41.25" customHeight="1" x14ac:dyDescent="0.15">
      <c r="A702" s="878" t="s">
        <v>259</v>
      </c>
      <c r="B702" s="879"/>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621</v>
      </c>
      <c r="AE702" s="346"/>
      <c r="AF702" s="346"/>
      <c r="AG702" s="388" t="s">
        <v>606</v>
      </c>
      <c r="AH702" s="389"/>
      <c r="AI702" s="389"/>
      <c r="AJ702" s="389"/>
      <c r="AK702" s="389"/>
      <c r="AL702" s="389"/>
      <c r="AM702" s="389"/>
      <c r="AN702" s="389"/>
      <c r="AO702" s="389"/>
      <c r="AP702" s="389"/>
      <c r="AQ702" s="389"/>
      <c r="AR702" s="389"/>
      <c r="AS702" s="389"/>
      <c r="AT702" s="389"/>
      <c r="AU702" s="389"/>
      <c r="AV702" s="389"/>
      <c r="AW702" s="389"/>
      <c r="AX702" s="390"/>
    </row>
    <row r="703" spans="1:50" ht="39" customHeight="1" x14ac:dyDescent="0.15">
      <c r="A703" s="880"/>
      <c r="B703" s="881"/>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28" t="s">
        <v>621</v>
      </c>
      <c r="AE703" s="329"/>
      <c r="AF703" s="329"/>
      <c r="AG703" s="101" t="s">
        <v>607</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82"/>
      <c r="B704" s="883"/>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621</v>
      </c>
      <c r="AE704" s="786"/>
      <c r="AF704" s="786"/>
      <c r="AG704" s="167" t="s">
        <v>608</v>
      </c>
      <c r="AH704" s="108"/>
      <c r="AI704" s="108"/>
      <c r="AJ704" s="108"/>
      <c r="AK704" s="108"/>
      <c r="AL704" s="108"/>
      <c r="AM704" s="108"/>
      <c r="AN704" s="108"/>
      <c r="AO704" s="108"/>
      <c r="AP704" s="108"/>
      <c r="AQ704" s="108"/>
      <c r="AR704" s="108"/>
      <c r="AS704" s="108"/>
      <c r="AT704" s="108"/>
      <c r="AU704" s="108"/>
      <c r="AV704" s="108"/>
      <c r="AW704" s="108"/>
      <c r="AX704" s="168"/>
    </row>
    <row r="705" spans="1:50" ht="59.25"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621</v>
      </c>
      <c r="AE705" s="718"/>
      <c r="AF705" s="718"/>
      <c r="AG705" s="125" t="s">
        <v>702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501</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696</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696</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36"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621</v>
      </c>
      <c r="AE708" s="608"/>
      <c r="AF708" s="608"/>
      <c r="AG708" s="745" t="s">
        <v>609</v>
      </c>
      <c r="AH708" s="746"/>
      <c r="AI708" s="746"/>
      <c r="AJ708" s="746"/>
      <c r="AK708" s="746"/>
      <c r="AL708" s="746"/>
      <c r="AM708" s="746"/>
      <c r="AN708" s="746"/>
      <c r="AO708" s="746"/>
      <c r="AP708" s="746"/>
      <c r="AQ708" s="746"/>
      <c r="AR708" s="746"/>
      <c r="AS708" s="746"/>
      <c r="AT708" s="746"/>
      <c r="AU708" s="746"/>
      <c r="AV708" s="746"/>
      <c r="AW708" s="746"/>
      <c r="AX708" s="747"/>
    </row>
    <row r="709" spans="1:50" ht="42" customHeight="1" x14ac:dyDescent="0.15">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621</v>
      </c>
      <c r="AE709" s="329"/>
      <c r="AF709" s="329"/>
      <c r="AG709" s="101" t="s">
        <v>609</v>
      </c>
      <c r="AH709" s="102"/>
      <c r="AI709" s="102"/>
      <c r="AJ709" s="102"/>
      <c r="AK709" s="102"/>
      <c r="AL709" s="102"/>
      <c r="AM709" s="102"/>
      <c r="AN709" s="102"/>
      <c r="AO709" s="102"/>
      <c r="AP709" s="102"/>
      <c r="AQ709" s="102"/>
      <c r="AR709" s="102"/>
      <c r="AS709" s="102"/>
      <c r="AT709" s="102"/>
      <c r="AU709" s="102"/>
      <c r="AV709" s="102"/>
      <c r="AW709" s="102"/>
      <c r="AX709" s="103"/>
    </row>
    <row r="710" spans="1:50" ht="36"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621</v>
      </c>
      <c r="AE710" s="329"/>
      <c r="AF710" s="329"/>
      <c r="AG710" s="101" t="s">
        <v>610</v>
      </c>
      <c r="AH710" s="102"/>
      <c r="AI710" s="102"/>
      <c r="AJ710" s="102"/>
      <c r="AK710" s="102"/>
      <c r="AL710" s="102"/>
      <c r="AM710" s="102"/>
      <c r="AN710" s="102"/>
      <c r="AO710" s="102"/>
      <c r="AP710" s="102"/>
      <c r="AQ710" s="102"/>
      <c r="AR710" s="102"/>
      <c r="AS710" s="102"/>
      <c r="AT710" s="102"/>
      <c r="AU710" s="102"/>
      <c r="AV710" s="102"/>
      <c r="AW710" s="102"/>
      <c r="AX710" s="103"/>
    </row>
    <row r="711" spans="1:50" ht="4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8" t="s">
        <v>621</v>
      </c>
      <c r="AE711" s="329"/>
      <c r="AF711" s="329"/>
      <c r="AG711" s="101" t="s">
        <v>611</v>
      </c>
      <c r="AH711" s="102"/>
      <c r="AI711" s="102"/>
      <c r="AJ711" s="102"/>
      <c r="AK711" s="102"/>
      <c r="AL711" s="102"/>
      <c r="AM711" s="102"/>
      <c r="AN711" s="102"/>
      <c r="AO711" s="102"/>
      <c r="AP711" s="102"/>
      <c r="AQ711" s="102"/>
      <c r="AR711" s="102"/>
      <c r="AS711" s="102"/>
      <c r="AT711" s="102"/>
      <c r="AU711" s="102"/>
      <c r="AV711" s="102"/>
      <c r="AW711" s="102"/>
      <c r="AX711" s="103"/>
    </row>
    <row r="712" spans="1:50" ht="57.75" customHeight="1" x14ac:dyDescent="0.15">
      <c r="A712" s="645"/>
      <c r="B712" s="647"/>
      <c r="C712" s="394" t="s">
        <v>469</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5" t="s">
        <v>698</v>
      </c>
      <c r="AE712" s="786"/>
      <c r="AF712" s="786"/>
      <c r="AG712" s="813" t="s">
        <v>644</v>
      </c>
      <c r="AH712" s="814"/>
      <c r="AI712" s="814"/>
      <c r="AJ712" s="814"/>
      <c r="AK712" s="814"/>
      <c r="AL712" s="814"/>
      <c r="AM712" s="814"/>
      <c r="AN712" s="814"/>
      <c r="AO712" s="814"/>
      <c r="AP712" s="814"/>
      <c r="AQ712" s="814"/>
      <c r="AR712" s="814"/>
      <c r="AS712" s="814"/>
      <c r="AT712" s="814"/>
      <c r="AU712" s="814"/>
      <c r="AV712" s="814"/>
      <c r="AW712" s="814"/>
      <c r="AX712" s="815"/>
    </row>
    <row r="713" spans="1:50" ht="59.25" customHeight="1" x14ac:dyDescent="0.15">
      <c r="A713" s="645"/>
      <c r="B713" s="647"/>
      <c r="C713" s="967" t="s">
        <v>470</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28" t="s">
        <v>698</v>
      </c>
      <c r="AE713" s="329"/>
      <c r="AF713" s="666"/>
      <c r="AG713" s="101" t="s">
        <v>700</v>
      </c>
      <c r="AH713" s="102"/>
      <c r="AI713" s="102"/>
      <c r="AJ713" s="102"/>
      <c r="AK713" s="102"/>
      <c r="AL713" s="102"/>
      <c r="AM713" s="102"/>
      <c r="AN713" s="102"/>
      <c r="AO713" s="102"/>
      <c r="AP713" s="102"/>
      <c r="AQ713" s="102"/>
      <c r="AR713" s="102"/>
      <c r="AS713" s="102"/>
      <c r="AT713" s="102"/>
      <c r="AU713" s="102"/>
      <c r="AV713" s="102"/>
      <c r="AW713" s="102"/>
      <c r="AX713" s="103"/>
    </row>
    <row r="714" spans="1:50" ht="43.5" customHeight="1" x14ac:dyDescent="0.15">
      <c r="A714" s="648"/>
      <c r="B714" s="649"/>
      <c r="C714" s="650" t="s">
        <v>446</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621</v>
      </c>
      <c r="AE714" s="811"/>
      <c r="AF714" s="812"/>
      <c r="AG714" s="739" t="s">
        <v>612</v>
      </c>
      <c r="AH714" s="740"/>
      <c r="AI714" s="740"/>
      <c r="AJ714" s="740"/>
      <c r="AK714" s="740"/>
      <c r="AL714" s="740"/>
      <c r="AM714" s="740"/>
      <c r="AN714" s="740"/>
      <c r="AO714" s="740"/>
      <c r="AP714" s="740"/>
      <c r="AQ714" s="740"/>
      <c r="AR714" s="740"/>
      <c r="AS714" s="740"/>
      <c r="AT714" s="740"/>
      <c r="AU714" s="740"/>
      <c r="AV714" s="740"/>
      <c r="AW714" s="740"/>
      <c r="AX714" s="741"/>
    </row>
    <row r="715" spans="1:50" ht="111.75" customHeight="1" x14ac:dyDescent="0.15">
      <c r="A715" s="643" t="s">
        <v>40</v>
      </c>
      <c r="B715" s="787"/>
      <c r="C715" s="788" t="s">
        <v>447</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621</v>
      </c>
      <c r="AE715" s="608"/>
      <c r="AF715" s="659"/>
      <c r="AG715" s="745" t="s">
        <v>715</v>
      </c>
      <c r="AH715" s="746"/>
      <c r="AI715" s="746"/>
      <c r="AJ715" s="746"/>
      <c r="AK715" s="746"/>
      <c r="AL715" s="746"/>
      <c r="AM715" s="746"/>
      <c r="AN715" s="746"/>
      <c r="AO715" s="746"/>
      <c r="AP715" s="746"/>
      <c r="AQ715" s="746"/>
      <c r="AR715" s="746"/>
      <c r="AS715" s="746"/>
      <c r="AT715" s="746"/>
      <c r="AU715" s="746"/>
      <c r="AV715" s="746"/>
      <c r="AW715" s="746"/>
      <c r="AX715" s="747"/>
    </row>
    <row r="716" spans="1:50" ht="48"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621</v>
      </c>
      <c r="AE716" s="630"/>
      <c r="AF716" s="630"/>
      <c r="AG716" s="101" t="s">
        <v>612</v>
      </c>
      <c r="AH716" s="102"/>
      <c r="AI716" s="102"/>
      <c r="AJ716" s="102"/>
      <c r="AK716" s="102"/>
      <c r="AL716" s="102"/>
      <c r="AM716" s="102"/>
      <c r="AN716" s="102"/>
      <c r="AO716" s="102"/>
      <c r="AP716" s="102"/>
      <c r="AQ716" s="102"/>
      <c r="AR716" s="102"/>
      <c r="AS716" s="102"/>
      <c r="AT716" s="102"/>
      <c r="AU716" s="102"/>
      <c r="AV716" s="102"/>
      <c r="AW716" s="102"/>
      <c r="AX716" s="103"/>
    </row>
    <row r="717" spans="1:50" ht="97.5" customHeight="1" x14ac:dyDescent="0.15">
      <c r="A717" s="645"/>
      <c r="B717" s="647"/>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621</v>
      </c>
      <c r="AE717" s="329"/>
      <c r="AF717" s="329"/>
      <c r="AG717" s="101" t="s">
        <v>643</v>
      </c>
      <c r="AH717" s="102"/>
      <c r="AI717" s="102"/>
      <c r="AJ717" s="102"/>
      <c r="AK717" s="102"/>
      <c r="AL717" s="102"/>
      <c r="AM717" s="102"/>
      <c r="AN717" s="102"/>
      <c r="AO717" s="102"/>
      <c r="AP717" s="102"/>
      <c r="AQ717" s="102"/>
      <c r="AR717" s="102"/>
      <c r="AS717" s="102"/>
      <c r="AT717" s="102"/>
      <c r="AU717" s="102"/>
      <c r="AV717" s="102"/>
      <c r="AW717" s="102"/>
      <c r="AX717" s="103"/>
    </row>
    <row r="718" spans="1:50" ht="42.75"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621</v>
      </c>
      <c r="AE718" s="329"/>
      <c r="AF718" s="329"/>
      <c r="AG718" s="127" t="s">
        <v>613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621</v>
      </c>
      <c r="AE719" s="608"/>
      <c r="AF719" s="608"/>
      <c r="AG719" s="125" t="s">
        <v>614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t="s">
        <v>604</v>
      </c>
      <c r="D721" s="297"/>
      <c r="E721" s="297"/>
      <c r="F721" s="298"/>
      <c r="G721" s="287"/>
      <c r="H721" s="288"/>
      <c r="I721" s="83" t="str">
        <f>IF(OR(G721="　", G721=""), "", "-")</f>
        <v/>
      </c>
      <c r="J721" s="291"/>
      <c r="K721" s="291"/>
      <c r="L721" s="83" t="str">
        <f>IF(M721="","","-")</f>
        <v/>
      </c>
      <c r="M721" s="84"/>
      <c r="N721" s="304" t="s">
        <v>605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5"/>
      <c r="C726" s="818" t="s">
        <v>53</v>
      </c>
      <c r="D726" s="840"/>
      <c r="E726" s="840"/>
      <c r="F726" s="841"/>
      <c r="G726" s="580" t="s">
        <v>716</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1" t="s">
        <v>57</v>
      </c>
      <c r="D727" s="752"/>
      <c r="E727" s="752"/>
      <c r="F727" s="753"/>
      <c r="G727" s="578" t="s">
        <v>697</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408.95" customHeight="1" thickBot="1" x14ac:dyDescent="0.2">
      <c r="A735" s="793" t="s">
        <v>710</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10" t="s">
        <v>544</v>
      </c>
      <c r="B737" s="210"/>
      <c r="C737" s="210"/>
      <c r="D737" s="211"/>
      <c r="E737" s="1009" t="s">
        <v>567</v>
      </c>
      <c r="F737" s="1009"/>
      <c r="G737" s="1009"/>
      <c r="H737" s="1009"/>
      <c r="I737" s="1009"/>
      <c r="J737" s="1009"/>
      <c r="K737" s="1009"/>
      <c r="L737" s="1009"/>
      <c r="M737" s="1009"/>
      <c r="N737" s="365" t="s">
        <v>537</v>
      </c>
      <c r="O737" s="365"/>
      <c r="P737" s="365"/>
      <c r="Q737" s="365"/>
      <c r="R737" s="1009" t="s">
        <v>615</v>
      </c>
      <c r="S737" s="1009"/>
      <c r="T737" s="1009"/>
      <c r="U737" s="1009"/>
      <c r="V737" s="1009"/>
      <c r="W737" s="1009"/>
      <c r="X737" s="1009"/>
      <c r="Y737" s="1009"/>
      <c r="Z737" s="1009"/>
      <c r="AA737" s="365" t="s">
        <v>536</v>
      </c>
      <c r="AB737" s="365"/>
      <c r="AC737" s="365"/>
      <c r="AD737" s="365"/>
      <c r="AE737" s="1009" t="s">
        <v>616</v>
      </c>
      <c r="AF737" s="1009"/>
      <c r="AG737" s="1009"/>
      <c r="AH737" s="1009"/>
      <c r="AI737" s="1009"/>
      <c r="AJ737" s="1009"/>
      <c r="AK737" s="1009"/>
      <c r="AL737" s="1009"/>
      <c r="AM737" s="1009"/>
      <c r="AN737" s="365" t="s">
        <v>535</v>
      </c>
      <c r="AO737" s="365"/>
      <c r="AP737" s="365"/>
      <c r="AQ737" s="365"/>
      <c r="AR737" s="1001" t="s">
        <v>617</v>
      </c>
      <c r="AS737" s="1002"/>
      <c r="AT737" s="1002"/>
      <c r="AU737" s="1002"/>
      <c r="AV737" s="1002"/>
      <c r="AW737" s="1002"/>
      <c r="AX737" s="1003"/>
      <c r="AY737" s="89"/>
      <c r="AZ737" s="89"/>
    </row>
    <row r="738" spans="1:52" ht="24.75" customHeight="1" x14ac:dyDescent="0.15">
      <c r="A738" s="1010" t="s">
        <v>534</v>
      </c>
      <c r="B738" s="210"/>
      <c r="C738" s="210"/>
      <c r="D738" s="211"/>
      <c r="E738" s="1009" t="s">
        <v>618</v>
      </c>
      <c r="F738" s="1009"/>
      <c r="G738" s="1009"/>
      <c r="H738" s="1009"/>
      <c r="I738" s="1009"/>
      <c r="J738" s="1009"/>
      <c r="K738" s="1009"/>
      <c r="L738" s="1009"/>
      <c r="M738" s="1009"/>
      <c r="N738" s="365" t="s">
        <v>533</v>
      </c>
      <c r="O738" s="365"/>
      <c r="P738" s="365"/>
      <c r="Q738" s="365"/>
      <c r="R738" s="1009" t="s">
        <v>619</v>
      </c>
      <c r="S738" s="1009"/>
      <c r="T738" s="1009"/>
      <c r="U738" s="1009"/>
      <c r="V738" s="1009"/>
      <c r="W738" s="1009"/>
      <c r="X738" s="1009"/>
      <c r="Y738" s="1009"/>
      <c r="Z738" s="1009"/>
      <c r="AA738" s="365" t="s">
        <v>532</v>
      </c>
      <c r="AB738" s="365"/>
      <c r="AC738" s="365"/>
      <c r="AD738" s="365"/>
      <c r="AE738" s="1009" t="s">
        <v>620</v>
      </c>
      <c r="AF738" s="1009"/>
      <c r="AG738" s="1009"/>
      <c r="AH738" s="1009"/>
      <c r="AI738" s="1009"/>
      <c r="AJ738" s="1009"/>
      <c r="AK738" s="1009"/>
      <c r="AL738" s="1009"/>
      <c r="AM738" s="1009"/>
      <c r="AN738" s="365" t="s">
        <v>528</v>
      </c>
      <c r="AO738" s="365"/>
      <c r="AP738" s="365"/>
      <c r="AQ738" s="365"/>
      <c r="AR738" s="1001">
        <v>99</v>
      </c>
      <c r="AS738" s="1002"/>
      <c r="AT738" s="1002"/>
      <c r="AU738" s="1002"/>
      <c r="AV738" s="1002"/>
      <c r="AW738" s="1002"/>
      <c r="AX738" s="1003"/>
    </row>
    <row r="739" spans="1:52" ht="24.75" customHeight="1" thickBot="1" x14ac:dyDescent="0.2">
      <c r="A739" s="1011" t="s">
        <v>524</v>
      </c>
      <c r="B739" s="1012"/>
      <c r="C739" s="1012"/>
      <c r="D739" s="1013"/>
      <c r="E739" s="1014" t="s">
        <v>564</v>
      </c>
      <c r="F739" s="1004"/>
      <c r="G739" s="1004"/>
      <c r="H739" s="93" t="str">
        <f>IF(E739="", "", "(")</f>
        <v>(</v>
      </c>
      <c r="I739" s="1004"/>
      <c r="J739" s="1004"/>
      <c r="K739" s="93" t="str">
        <f>IF(OR(I739="　", I739=""), "", "-")</f>
        <v/>
      </c>
      <c r="L739" s="1005">
        <v>100</v>
      </c>
      <c r="M739" s="1005"/>
      <c r="N739" s="94" t="str">
        <f>IF(O739="", "", "-")</f>
        <v/>
      </c>
      <c r="O739" s="95"/>
      <c r="P739" s="94" t="str">
        <f>IF(E739="", "", ")")</f>
        <v>)</v>
      </c>
      <c r="Q739" s="1014"/>
      <c r="R739" s="1004"/>
      <c r="S739" s="1004"/>
      <c r="T739" s="93" t="str">
        <f>IF(Q739="", "", "(")</f>
        <v/>
      </c>
      <c r="U739" s="1004"/>
      <c r="V739" s="1004"/>
      <c r="W739" s="93" t="str">
        <f>IF(OR(U739="　", U739=""), "", "-")</f>
        <v/>
      </c>
      <c r="X739" s="1005"/>
      <c r="Y739" s="1005"/>
      <c r="Z739" s="94" t="str">
        <f>IF(AA739="", "", "-")</f>
        <v/>
      </c>
      <c r="AA739" s="95"/>
      <c r="AB739" s="94" t="str">
        <f>IF(Q739="", "", ")")</f>
        <v/>
      </c>
      <c r="AC739" s="1014"/>
      <c r="AD739" s="1004"/>
      <c r="AE739" s="1004"/>
      <c r="AF739" s="93" t="str">
        <f>IF(AC739="", "", "(")</f>
        <v/>
      </c>
      <c r="AG739" s="1004"/>
      <c r="AH739" s="1004"/>
      <c r="AI739" s="93" t="str">
        <f>IF(OR(AG739="　", AG739=""), "", "-")</f>
        <v/>
      </c>
      <c r="AJ739" s="1005"/>
      <c r="AK739" s="1005"/>
      <c r="AL739" s="94" t="str">
        <f>IF(AM739="", "", "-")</f>
        <v/>
      </c>
      <c r="AM739" s="95"/>
      <c r="AN739" s="94" t="str">
        <f>IF(AC739="", "", ")")</f>
        <v/>
      </c>
      <c r="AO739" s="1006"/>
      <c r="AP739" s="1007"/>
      <c r="AQ739" s="1007"/>
      <c r="AR739" s="1007"/>
      <c r="AS739" s="1007"/>
      <c r="AT739" s="1007"/>
      <c r="AU739" s="1007"/>
      <c r="AV739" s="1007"/>
      <c r="AW739" s="1007"/>
      <c r="AX739" s="1008"/>
    </row>
    <row r="740" spans="1:52" ht="28.35" customHeight="1" x14ac:dyDescent="0.15">
      <c r="A740" s="617" t="s">
        <v>504</v>
      </c>
      <c r="B740" s="618"/>
      <c r="C740" s="618"/>
      <c r="D740" s="618"/>
      <c r="E740" s="618"/>
      <c r="F740" s="619"/>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506</v>
      </c>
      <c r="B779" s="632"/>
      <c r="C779" s="632"/>
      <c r="D779" s="632"/>
      <c r="E779" s="632"/>
      <c r="F779" s="633"/>
      <c r="G779" s="598" t="s">
        <v>703</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647</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694</v>
      </c>
      <c r="H781" s="674"/>
      <c r="I781" s="674"/>
      <c r="J781" s="674"/>
      <c r="K781" s="675"/>
      <c r="L781" s="667" t="s">
        <v>695</v>
      </c>
      <c r="M781" s="668"/>
      <c r="N781" s="668"/>
      <c r="O781" s="668"/>
      <c r="P781" s="668"/>
      <c r="Q781" s="668"/>
      <c r="R781" s="668"/>
      <c r="S781" s="668"/>
      <c r="T781" s="668"/>
      <c r="U781" s="668"/>
      <c r="V781" s="668"/>
      <c r="W781" s="668"/>
      <c r="X781" s="669"/>
      <c r="Y781" s="391">
        <v>2914.4</v>
      </c>
      <c r="Z781" s="392"/>
      <c r="AA781" s="392"/>
      <c r="AB781" s="808"/>
      <c r="AC781" s="673" t="s">
        <v>645</v>
      </c>
      <c r="AD781" s="674"/>
      <c r="AE781" s="674"/>
      <c r="AF781" s="674"/>
      <c r="AG781" s="675"/>
      <c r="AH781" s="667" t="s">
        <v>646</v>
      </c>
      <c r="AI781" s="668"/>
      <c r="AJ781" s="668"/>
      <c r="AK781" s="668"/>
      <c r="AL781" s="668"/>
      <c r="AM781" s="668"/>
      <c r="AN781" s="668"/>
      <c r="AO781" s="668"/>
      <c r="AP781" s="668"/>
      <c r="AQ781" s="668"/>
      <c r="AR781" s="668"/>
      <c r="AS781" s="668"/>
      <c r="AT781" s="669"/>
      <c r="AU781" s="391">
        <v>32.1</v>
      </c>
      <c r="AV781" s="392"/>
      <c r="AW781" s="392"/>
      <c r="AX781" s="393"/>
    </row>
    <row r="782" spans="1:50" ht="24.75" hidden="1"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2914.4</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32.1</v>
      </c>
      <c r="AV791" s="835"/>
      <c r="AW791" s="835"/>
      <c r="AX791" s="837"/>
    </row>
    <row r="792" spans="1:50" ht="24.75" customHeight="1" x14ac:dyDescent="0.15">
      <c r="A792" s="634"/>
      <c r="B792" s="635"/>
      <c r="C792" s="635"/>
      <c r="D792" s="635"/>
      <c r="E792" s="635"/>
      <c r="F792" s="636"/>
      <c r="G792" s="598" t="s">
        <v>704</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694</v>
      </c>
      <c r="H794" s="674"/>
      <c r="I794" s="674"/>
      <c r="J794" s="674"/>
      <c r="K794" s="675"/>
      <c r="L794" s="667" t="s">
        <v>661</v>
      </c>
      <c r="M794" s="668"/>
      <c r="N794" s="668"/>
      <c r="O794" s="668"/>
      <c r="P794" s="668"/>
      <c r="Q794" s="668"/>
      <c r="R794" s="668"/>
      <c r="S794" s="668"/>
      <c r="T794" s="668"/>
      <c r="U794" s="668"/>
      <c r="V794" s="668"/>
      <c r="W794" s="668"/>
      <c r="X794" s="669"/>
      <c r="Y794" s="391">
        <v>782</v>
      </c>
      <c r="Z794" s="392"/>
      <c r="AA794" s="392"/>
      <c r="AB794" s="808"/>
      <c r="AC794" s="673"/>
      <c r="AD794" s="674"/>
      <c r="AE794" s="674"/>
      <c r="AF794" s="674"/>
      <c r="AG794" s="675"/>
      <c r="AH794" s="667"/>
      <c r="AI794" s="668"/>
      <c r="AJ794" s="668"/>
      <c r="AK794" s="668"/>
      <c r="AL794" s="668"/>
      <c r="AM794" s="668"/>
      <c r="AN794" s="668"/>
      <c r="AO794" s="668"/>
      <c r="AP794" s="668"/>
      <c r="AQ794" s="668"/>
      <c r="AR794" s="668"/>
      <c r="AS794" s="668"/>
      <c r="AT794" s="669"/>
      <c r="AU794" s="391"/>
      <c r="AV794" s="392"/>
      <c r="AW794" s="392"/>
      <c r="AX794" s="393"/>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782</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441</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442</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91"/>
      <c r="Z807" s="392"/>
      <c r="AA807" s="392"/>
      <c r="AB807" s="808"/>
      <c r="AC807" s="673"/>
      <c r="AD807" s="674"/>
      <c r="AE807" s="674"/>
      <c r="AF807" s="674"/>
      <c r="AG807" s="675"/>
      <c r="AH807" s="667"/>
      <c r="AI807" s="668"/>
      <c r="AJ807" s="668"/>
      <c r="AK807" s="668"/>
      <c r="AL807" s="668"/>
      <c r="AM807" s="668"/>
      <c r="AN807" s="668"/>
      <c r="AO807" s="668"/>
      <c r="AP807" s="668"/>
      <c r="AQ807" s="668"/>
      <c r="AR807" s="668"/>
      <c r="AS807" s="668"/>
      <c r="AT807" s="669"/>
      <c r="AU807" s="391"/>
      <c r="AV807" s="392"/>
      <c r="AW807" s="392"/>
      <c r="AX807" s="393"/>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91"/>
      <c r="Z820" s="392"/>
      <c r="AA820" s="392"/>
      <c r="AB820" s="808"/>
      <c r="AC820" s="673"/>
      <c r="AD820" s="674"/>
      <c r="AE820" s="674"/>
      <c r="AF820" s="674"/>
      <c r="AG820" s="675"/>
      <c r="AH820" s="667"/>
      <c r="AI820" s="668"/>
      <c r="AJ820" s="668"/>
      <c r="AK820" s="668"/>
      <c r="AL820" s="668"/>
      <c r="AM820" s="668"/>
      <c r="AN820" s="668"/>
      <c r="AO820" s="668"/>
      <c r="AP820" s="668"/>
      <c r="AQ820" s="668"/>
      <c r="AR820" s="668"/>
      <c r="AS820" s="668"/>
      <c r="AT820" s="669"/>
      <c r="AU820" s="391"/>
      <c r="AV820" s="392"/>
      <c r="AW820" s="392"/>
      <c r="AX820" s="393"/>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487</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9">
        <v>1</v>
      </c>
      <c r="B837" s="379">
        <v>1</v>
      </c>
      <c r="C837" s="361" t="s">
        <v>627</v>
      </c>
      <c r="D837" s="347"/>
      <c r="E837" s="347"/>
      <c r="F837" s="347"/>
      <c r="G837" s="347"/>
      <c r="H837" s="347"/>
      <c r="I837" s="347"/>
      <c r="J837" s="348">
        <v>9000020011002</v>
      </c>
      <c r="K837" s="349"/>
      <c r="L837" s="349"/>
      <c r="M837" s="349"/>
      <c r="N837" s="349"/>
      <c r="O837" s="349"/>
      <c r="P837" s="362" t="s">
        <v>628</v>
      </c>
      <c r="Q837" s="350"/>
      <c r="R837" s="350"/>
      <c r="S837" s="350"/>
      <c r="T837" s="350"/>
      <c r="U837" s="350"/>
      <c r="V837" s="350"/>
      <c r="W837" s="350"/>
      <c r="X837" s="350"/>
      <c r="Y837" s="351">
        <v>2914.4</v>
      </c>
      <c r="Z837" s="352"/>
      <c r="AA837" s="352"/>
      <c r="AB837" s="353"/>
      <c r="AC837" s="206" t="s">
        <v>629</v>
      </c>
      <c r="AD837" s="912"/>
      <c r="AE837" s="912"/>
      <c r="AF837" s="912"/>
      <c r="AG837" s="913"/>
      <c r="AH837" s="372" t="s">
        <v>630</v>
      </c>
      <c r="AI837" s="373"/>
      <c r="AJ837" s="373"/>
      <c r="AK837" s="373"/>
      <c r="AL837" s="357" t="s">
        <v>630</v>
      </c>
      <c r="AM837" s="358"/>
      <c r="AN837" s="358"/>
      <c r="AO837" s="359"/>
      <c r="AP837" s="360" t="s">
        <v>631</v>
      </c>
      <c r="AQ837" s="360"/>
      <c r="AR837" s="360"/>
      <c r="AS837" s="360"/>
      <c r="AT837" s="360"/>
      <c r="AU837" s="360"/>
      <c r="AV837" s="360"/>
      <c r="AW837" s="360"/>
      <c r="AX837" s="360"/>
    </row>
    <row r="838" spans="1:50" ht="30" customHeight="1" x14ac:dyDescent="0.15">
      <c r="A838" s="379">
        <v>2</v>
      </c>
      <c r="B838" s="379">
        <v>1</v>
      </c>
      <c r="C838" s="361" t="s">
        <v>632</v>
      </c>
      <c r="D838" s="347"/>
      <c r="E838" s="347"/>
      <c r="F838" s="347"/>
      <c r="G838" s="347"/>
      <c r="H838" s="347"/>
      <c r="I838" s="347"/>
      <c r="J838" s="348">
        <v>6000020271004</v>
      </c>
      <c r="K838" s="349"/>
      <c r="L838" s="349"/>
      <c r="M838" s="349"/>
      <c r="N838" s="349"/>
      <c r="O838" s="349"/>
      <c r="P838" s="350" t="s">
        <v>628</v>
      </c>
      <c r="Q838" s="350"/>
      <c r="R838" s="350"/>
      <c r="S838" s="350"/>
      <c r="T838" s="350"/>
      <c r="U838" s="350"/>
      <c r="V838" s="350"/>
      <c r="W838" s="350"/>
      <c r="X838" s="350"/>
      <c r="Y838" s="351">
        <v>2560.9</v>
      </c>
      <c r="Z838" s="352"/>
      <c r="AA838" s="352"/>
      <c r="AB838" s="353"/>
      <c r="AC838" s="206" t="s">
        <v>629</v>
      </c>
      <c r="AD838" s="912"/>
      <c r="AE838" s="912"/>
      <c r="AF838" s="912"/>
      <c r="AG838" s="913"/>
      <c r="AH838" s="372" t="s">
        <v>567</v>
      </c>
      <c r="AI838" s="373"/>
      <c r="AJ838" s="373"/>
      <c r="AK838" s="373"/>
      <c r="AL838" s="357" t="s">
        <v>567</v>
      </c>
      <c r="AM838" s="358"/>
      <c r="AN838" s="358"/>
      <c r="AO838" s="359"/>
      <c r="AP838" s="360" t="s">
        <v>567</v>
      </c>
      <c r="AQ838" s="360"/>
      <c r="AR838" s="360"/>
      <c r="AS838" s="360"/>
      <c r="AT838" s="360"/>
      <c r="AU838" s="360"/>
      <c r="AV838" s="360"/>
      <c r="AW838" s="360"/>
      <c r="AX838" s="360"/>
    </row>
    <row r="839" spans="1:50" ht="30" customHeight="1" x14ac:dyDescent="0.15">
      <c r="A839" s="379">
        <v>3</v>
      </c>
      <c r="B839" s="379">
        <v>1</v>
      </c>
      <c r="C839" s="361" t="s">
        <v>633</v>
      </c>
      <c r="D839" s="347"/>
      <c r="E839" s="347"/>
      <c r="F839" s="347"/>
      <c r="G839" s="347"/>
      <c r="H839" s="347"/>
      <c r="I839" s="347"/>
      <c r="J839" s="348">
        <v>2000020261009</v>
      </c>
      <c r="K839" s="349"/>
      <c r="L839" s="349"/>
      <c r="M839" s="349"/>
      <c r="N839" s="349"/>
      <c r="O839" s="349"/>
      <c r="P839" s="362" t="s">
        <v>628</v>
      </c>
      <c r="Q839" s="350"/>
      <c r="R839" s="350"/>
      <c r="S839" s="350"/>
      <c r="T839" s="350"/>
      <c r="U839" s="350"/>
      <c r="V839" s="350"/>
      <c r="W839" s="350"/>
      <c r="X839" s="350"/>
      <c r="Y839" s="351">
        <v>2260.6999999999998</v>
      </c>
      <c r="Z839" s="352"/>
      <c r="AA839" s="352"/>
      <c r="AB839" s="353"/>
      <c r="AC839" s="206" t="s">
        <v>629</v>
      </c>
      <c r="AD839" s="912"/>
      <c r="AE839" s="912"/>
      <c r="AF839" s="912"/>
      <c r="AG839" s="913"/>
      <c r="AH839" s="355" t="s">
        <v>567</v>
      </c>
      <c r="AI839" s="356"/>
      <c r="AJ839" s="356"/>
      <c r="AK839" s="356"/>
      <c r="AL839" s="357" t="s">
        <v>567</v>
      </c>
      <c r="AM839" s="358"/>
      <c r="AN839" s="358"/>
      <c r="AO839" s="359"/>
      <c r="AP839" s="360" t="s">
        <v>567</v>
      </c>
      <c r="AQ839" s="360"/>
      <c r="AR839" s="360"/>
      <c r="AS839" s="360"/>
      <c r="AT839" s="360"/>
      <c r="AU839" s="360"/>
      <c r="AV839" s="360"/>
      <c r="AW839" s="360"/>
      <c r="AX839" s="360"/>
    </row>
    <row r="840" spans="1:50" ht="30" customHeight="1" x14ac:dyDescent="0.15">
      <c r="A840" s="379">
        <v>4</v>
      </c>
      <c r="B840" s="379">
        <v>1</v>
      </c>
      <c r="C840" s="361" t="s">
        <v>634</v>
      </c>
      <c r="D840" s="347"/>
      <c r="E840" s="347"/>
      <c r="F840" s="347"/>
      <c r="G840" s="347"/>
      <c r="H840" s="347"/>
      <c r="I840" s="347"/>
      <c r="J840" s="348">
        <v>3000020141003</v>
      </c>
      <c r="K840" s="349"/>
      <c r="L840" s="349"/>
      <c r="M840" s="349"/>
      <c r="N840" s="349"/>
      <c r="O840" s="349"/>
      <c r="P840" s="362" t="s">
        <v>628</v>
      </c>
      <c r="Q840" s="350"/>
      <c r="R840" s="350"/>
      <c r="S840" s="350"/>
      <c r="T840" s="350"/>
      <c r="U840" s="350"/>
      <c r="V840" s="350"/>
      <c r="W840" s="350"/>
      <c r="X840" s="350"/>
      <c r="Y840" s="351">
        <v>2089.9</v>
      </c>
      <c r="Z840" s="352"/>
      <c r="AA840" s="352"/>
      <c r="AB840" s="353"/>
      <c r="AC840" s="206" t="s">
        <v>629</v>
      </c>
      <c r="AD840" s="912"/>
      <c r="AE840" s="912"/>
      <c r="AF840" s="912"/>
      <c r="AG840" s="913"/>
      <c r="AH840" s="355" t="s">
        <v>567</v>
      </c>
      <c r="AI840" s="356"/>
      <c r="AJ840" s="356"/>
      <c r="AK840" s="356"/>
      <c r="AL840" s="357" t="s">
        <v>567</v>
      </c>
      <c r="AM840" s="358"/>
      <c r="AN840" s="358"/>
      <c r="AO840" s="359"/>
      <c r="AP840" s="360" t="s">
        <v>567</v>
      </c>
      <c r="AQ840" s="360"/>
      <c r="AR840" s="360"/>
      <c r="AS840" s="360"/>
      <c r="AT840" s="360"/>
      <c r="AU840" s="360"/>
      <c r="AV840" s="360"/>
      <c r="AW840" s="360"/>
      <c r="AX840" s="360"/>
    </row>
    <row r="841" spans="1:50" ht="30" customHeight="1" x14ac:dyDescent="0.15">
      <c r="A841" s="379">
        <v>5</v>
      </c>
      <c r="B841" s="379">
        <v>1</v>
      </c>
      <c r="C841" s="361" t="s">
        <v>635</v>
      </c>
      <c r="D841" s="347"/>
      <c r="E841" s="347"/>
      <c r="F841" s="347"/>
      <c r="G841" s="347"/>
      <c r="H841" s="347"/>
      <c r="I841" s="347"/>
      <c r="J841" s="348">
        <v>7000020141305</v>
      </c>
      <c r="K841" s="349"/>
      <c r="L841" s="349"/>
      <c r="M841" s="349"/>
      <c r="N841" s="349"/>
      <c r="O841" s="349"/>
      <c r="P841" s="350" t="s">
        <v>628</v>
      </c>
      <c r="Q841" s="350"/>
      <c r="R841" s="350"/>
      <c r="S841" s="350"/>
      <c r="T841" s="350"/>
      <c r="U841" s="350"/>
      <c r="V841" s="350"/>
      <c r="W841" s="350"/>
      <c r="X841" s="350"/>
      <c r="Y841" s="351">
        <v>1964.5</v>
      </c>
      <c r="Z841" s="352"/>
      <c r="AA841" s="352"/>
      <c r="AB841" s="353"/>
      <c r="AC841" s="842" t="s">
        <v>629</v>
      </c>
      <c r="AD841" s="843"/>
      <c r="AE841" s="843"/>
      <c r="AF841" s="843"/>
      <c r="AG841" s="844"/>
      <c r="AH841" s="355" t="s">
        <v>567</v>
      </c>
      <c r="AI841" s="356"/>
      <c r="AJ841" s="356"/>
      <c r="AK841" s="356"/>
      <c r="AL841" s="357" t="s">
        <v>567</v>
      </c>
      <c r="AM841" s="358"/>
      <c r="AN841" s="358"/>
      <c r="AO841" s="359"/>
      <c r="AP841" s="360" t="s">
        <v>567</v>
      </c>
      <c r="AQ841" s="360"/>
      <c r="AR841" s="360"/>
      <c r="AS841" s="360"/>
      <c r="AT841" s="360"/>
      <c r="AU841" s="360"/>
      <c r="AV841" s="360"/>
      <c r="AW841" s="360"/>
      <c r="AX841" s="360"/>
    </row>
    <row r="842" spans="1:50" ht="30" customHeight="1" x14ac:dyDescent="0.15">
      <c r="A842" s="379">
        <v>6</v>
      </c>
      <c r="B842" s="379">
        <v>1</v>
      </c>
      <c r="C842" s="361" t="s">
        <v>636</v>
      </c>
      <c r="D842" s="347"/>
      <c r="E842" s="347"/>
      <c r="F842" s="347"/>
      <c r="G842" s="347"/>
      <c r="H842" s="347"/>
      <c r="I842" s="347"/>
      <c r="J842" s="348">
        <v>2000020111007</v>
      </c>
      <c r="K842" s="349"/>
      <c r="L842" s="349"/>
      <c r="M842" s="349"/>
      <c r="N842" s="349"/>
      <c r="O842" s="349"/>
      <c r="P842" s="350" t="s">
        <v>628</v>
      </c>
      <c r="Q842" s="350"/>
      <c r="R842" s="350"/>
      <c r="S842" s="350"/>
      <c r="T842" s="350"/>
      <c r="U842" s="350"/>
      <c r="V842" s="350"/>
      <c r="W842" s="350"/>
      <c r="X842" s="350"/>
      <c r="Y842" s="351">
        <v>1962.7</v>
      </c>
      <c r="Z842" s="352"/>
      <c r="AA842" s="352"/>
      <c r="AB842" s="353"/>
      <c r="AC842" s="842" t="s">
        <v>629</v>
      </c>
      <c r="AD842" s="843"/>
      <c r="AE842" s="843"/>
      <c r="AF842" s="843"/>
      <c r="AG842" s="844"/>
      <c r="AH842" s="355" t="s">
        <v>567</v>
      </c>
      <c r="AI842" s="356"/>
      <c r="AJ842" s="356"/>
      <c r="AK842" s="356"/>
      <c r="AL842" s="357" t="s">
        <v>567</v>
      </c>
      <c r="AM842" s="358"/>
      <c r="AN842" s="358"/>
      <c r="AO842" s="359"/>
      <c r="AP842" s="360" t="s">
        <v>567</v>
      </c>
      <c r="AQ842" s="360"/>
      <c r="AR842" s="360"/>
      <c r="AS842" s="360"/>
      <c r="AT842" s="360"/>
      <c r="AU842" s="360"/>
      <c r="AV842" s="360"/>
      <c r="AW842" s="360"/>
      <c r="AX842" s="360"/>
    </row>
    <row r="843" spans="1:50" ht="30" customHeight="1" x14ac:dyDescent="0.15">
      <c r="A843" s="379">
        <v>7</v>
      </c>
      <c r="B843" s="379">
        <v>1</v>
      </c>
      <c r="C843" s="361" t="s">
        <v>637</v>
      </c>
      <c r="D843" s="347"/>
      <c r="E843" s="347"/>
      <c r="F843" s="347"/>
      <c r="G843" s="347"/>
      <c r="H843" s="347"/>
      <c r="I843" s="347"/>
      <c r="J843" s="348">
        <v>1000020012131</v>
      </c>
      <c r="K843" s="349"/>
      <c r="L843" s="349"/>
      <c r="M843" s="349"/>
      <c r="N843" s="349"/>
      <c r="O843" s="349"/>
      <c r="P843" s="350" t="s">
        <v>628</v>
      </c>
      <c r="Q843" s="350"/>
      <c r="R843" s="350"/>
      <c r="S843" s="350"/>
      <c r="T843" s="350"/>
      <c r="U843" s="350"/>
      <c r="V843" s="350"/>
      <c r="W843" s="350"/>
      <c r="X843" s="350"/>
      <c r="Y843" s="351">
        <v>1682.9</v>
      </c>
      <c r="Z843" s="352"/>
      <c r="AA843" s="352"/>
      <c r="AB843" s="353"/>
      <c r="AC843" s="842" t="s">
        <v>629</v>
      </c>
      <c r="AD843" s="843"/>
      <c r="AE843" s="843"/>
      <c r="AF843" s="843"/>
      <c r="AG843" s="844"/>
      <c r="AH843" s="355" t="s">
        <v>567</v>
      </c>
      <c r="AI843" s="356"/>
      <c r="AJ843" s="356"/>
      <c r="AK843" s="356"/>
      <c r="AL843" s="357" t="s">
        <v>567</v>
      </c>
      <c r="AM843" s="358"/>
      <c r="AN843" s="358"/>
      <c r="AO843" s="359"/>
      <c r="AP843" s="360" t="s">
        <v>567</v>
      </c>
      <c r="AQ843" s="360"/>
      <c r="AR843" s="360"/>
      <c r="AS843" s="360"/>
      <c r="AT843" s="360"/>
      <c r="AU843" s="360"/>
      <c r="AV843" s="360"/>
      <c r="AW843" s="360"/>
      <c r="AX843" s="360"/>
    </row>
    <row r="844" spans="1:50" ht="30" customHeight="1" x14ac:dyDescent="0.15">
      <c r="A844" s="379">
        <v>8</v>
      </c>
      <c r="B844" s="379">
        <v>1</v>
      </c>
      <c r="C844" s="361" t="s">
        <v>638</v>
      </c>
      <c r="D844" s="347"/>
      <c r="E844" s="347"/>
      <c r="F844" s="347"/>
      <c r="G844" s="347"/>
      <c r="H844" s="347"/>
      <c r="I844" s="347"/>
      <c r="J844" s="348">
        <v>8000020041009</v>
      </c>
      <c r="K844" s="349"/>
      <c r="L844" s="349"/>
      <c r="M844" s="349"/>
      <c r="N844" s="349"/>
      <c r="O844" s="349"/>
      <c r="P844" s="350" t="s">
        <v>628</v>
      </c>
      <c r="Q844" s="350"/>
      <c r="R844" s="350"/>
      <c r="S844" s="350"/>
      <c r="T844" s="350"/>
      <c r="U844" s="350"/>
      <c r="V844" s="350"/>
      <c r="W844" s="350"/>
      <c r="X844" s="350"/>
      <c r="Y844" s="351">
        <v>1626.4</v>
      </c>
      <c r="Z844" s="352"/>
      <c r="AA844" s="352"/>
      <c r="AB844" s="353"/>
      <c r="AC844" s="842" t="s">
        <v>629</v>
      </c>
      <c r="AD844" s="843"/>
      <c r="AE844" s="843"/>
      <c r="AF844" s="843"/>
      <c r="AG844" s="844"/>
      <c r="AH844" s="355" t="s">
        <v>567</v>
      </c>
      <c r="AI844" s="356"/>
      <c r="AJ844" s="356"/>
      <c r="AK844" s="356"/>
      <c r="AL844" s="357" t="s">
        <v>567</v>
      </c>
      <c r="AM844" s="358"/>
      <c r="AN844" s="358"/>
      <c r="AO844" s="359"/>
      <c r="AP844" s="360" t="s">
        <v>567</v>
      </c>
      <c r="AQ844" s="360"/>
      <c r="AR844" s="360"/>
      <c r="AS844" s="360"/>
      <c r="AT844" s="360"/>
      <c r="AU844" s="360"/>
      <c r="AV844" s="360"/>
      <c r="AW844" s="360"/>
      <c r="AX844" s="360"/>
    </row>
    <row r="845" spans="1:50" ht="30" customHeight="1" x14ac:dyDescent="0.15">
      <c r="A845" s="379">
        <v>9</v>
      </c>
      <c r="B845" s="379">
        <v>1</v>
      </c>
      <c r="C845" s="361" t="s">
        <v>639</v>
      </c>
      <c r="D845" s="347"/>
      <c r="E845" s="347"/>
      <c r="F845" s="347"/>
      <c r="G845" s="347"/>
      <c r="H845" s="347"/>
      <c r="I845" s="347"/>
      <c r="J845" s="348">
        <v>8000020130001</v>
      </c>
      <c r="K845" s="349"/>
      <c r="L845" s="349"/>
      <c r="M845" s="349"/>
      <c r="N845" s="349"/>
      <c r="O845" s="349"/>
      <c r="P845" s="350" t="s">
        <v>628</v>
      </c>
      <c r="Q845" s="350"/>
      <c r="R845" s="350"/>
      <c r="S845" s="350"/>
      <c r="T845" s="350"/>
      <c r="U845" s="350"/>
      <c r="V845" s="350"/>
      <c r="W845" s="350"/>
      <c r="X845" s="350"/>
      <c r="Y845" s="351">
        <v>1519.6</v>
      </c>
      <c r="Z845" s="352"/>
      <c r="AA845" s="352"/>
      <c r="AB845" s="353"/>
      <c r="AC845" s="842" t="s">
        <v>629</v>
      </c>
      <c r="AD845" s="843"/>
      <c r="AE845" s="843"/>
      <c r="AF845" s="843"/>
      <c r="AG845" s="844"/>
      <c r="AH845" s="355" t="s">
        <v>567</v>
      </c>
      <c r="AI845" s="356"/>
      <c r="AJ845" s="356"/>
      <c r="AK845" s="356"/>
      <c r="AL845" s="357" t="s">
        <v>567</v>
      </c>
      <c r="AM845" s="358"/>
      <c r="AN845" s="358"/>
      <c r="AO845" s="359"/>
      <c r="AP845" s="360" t="s">
        <v>567</v>
      </c>
      <c r="AQ845" s="360"/>
      <c r="AR845" s="360"/>
      <c r="AS845" s="360"/>
      <c r="AT845" s="360"/>
      <c r="AU845" s="360"/>
      <c r="AV845" s="360"/>
      <c r="AW845" s="360"/>
      <c r="AX845" s="360"/>
    </row>
    <row r="846" spans="1:50" ht="30" customHeight="1" x14ac:dyDescent="0.15">
      <c r="A846" s="379">
        <v>10</v>
      </c>
      <c r="B846" s="379">
        <v>1</v>
      </c>
      <c r="C846" s="361" t="s">
        <v>640</v>
      </c>
      <c r="D846" s="347"/>
      <c r="E846" s="347"/>
      <c r="F846" s="347"/>
      <c r="G846" s="347"/>
      <c r="H846" s="347"/>
      <c r="I846" s="347"/>
      <c r="J846" s="348">
        <v>6000020121002</v>
      </c>
      <c r="K846" s="349"/>
      <c r="L846" s="349"/>
      <c r="M846" s="349"/>
      <c r="N846" s="349"/>
      <c r="O846" s="349"/>
      <c r="P846" s="350" t="s">
        <v>628</v>
      </c>
      <c r="Q846" s="350"/>
      <c r="R846" s="350"/>
      <c r="S846" s="350"/>
      <c r="T846" s="350"/>
      <c r="U846" s="350"/>
      <c r="V846" s="350"/>
      <c r="W846" s="350"/>
      <c r="X846" s="350"/>
      <c r="Y846" s="351">
        <v>1261.4000000000001</v>
      </c>
      <c r="Z846" s="352"/>
      <c r="AA846" s="352"/>
      <c r="AB846" s="353"/>
      <c r="AC846" s="842" t="s">
        <v>629</v>
      </c>
      <c r="AD846" s="843"/>
      <c r="AE846" s="843"/>
      <c r="AF846" s="843"/>
      <c r="AG846" s="844"/>
      <c r="AH846" s="355" t="s">
        <v>567</v>
      </c>
      <c r="AI846" s="356"/>
      <c r="AJ846" s="356"/>
      <c r="AK846" s="356"/>
      <c r="AL846" s="357" t="s">
        <v>567</v>
      </c>
      <c r="AM846" s="358"/>
      <c r="AN846" s="358"/>
      <c r="AO846" s="359"/>
      <c r="AP846" s="360" t="s">
        <v>567</v>
      </c>
      <c r="AQ846" s="360"/>
      <c r="AR846" s="360"/>
      <c r="AS846" s="360"/>
      <c r="AT846" s="360"/>
      <c r="AU846" s="360"/>
      <c r="AV846" s="360"/>
      <c r="AW846" s="360"/>
      <c r="AX846" s="360"/>
    </row>
    <row r="847" spans="1:50" ht="30" hidden="1" customHeight="1" x14ac:dyDescent="0.15">
      <c r="A847" s="379">
        <v>11</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487</v>
      </c>
      <c r="AI869" s="364"/>
      <c r="AJ869" s="364"/>
      <c r="AK869" s="364"/>
      <c r="AL869" s="364" t="s">
        <v>21</v>
      </c>
      <c r="AM869" s="364"/>
      <c r="AN869" s="364"/>
      <c r="AO869" s="369"/>
      <c r="AP869" s="370" t="s">
        <v>420</v>
      </c>
      <c r="AQ869" s="370"/>
      <c r="AR869" s="370"/>
      <c r="AS869" s="370"/>
      <c r="AT869" s="370"/>
      <c r="AU869" s="370"/>
      <c r="AV869" s="370"/>
      <c r="AW869" s="370"/>
      <c r="AX869" s="370"/>
    </row>
    <row r="870" spans="1:50" ht="57.75" customHeight="1" x14ac:dyDescent="0.15">
      <c r="A870" s="379">
        <v>1</v>
      </c>
      <c r="B870" s="379">
        <v>1</v>
      </c>
      <c r="C870" s="926" t="s">
        <v>649</v>
      </c>
      <c r="D870" s="927"/>
      <c r="E870" s="927"/>
      <c r="F870" s="927"/>
      <c r="G870" s="927"/>
      <c r="H870" s="927"/>
      <c r="I870" s="928"/>
      <c r="J870" s="923">
        <v>7011105005653</v>
      </c>
      <c r="K870" s="924"/>
      <c r="L870" s="924"/>
      <c r="M870" s="924"/>
      <c r="N870" s="924"/>
      <c r="O870" s="925"/>
      <c r="P870" s="362" t="s">
        <v>713</v>
      </c>
      <c r="Q870" s="350"/>
      <c r="R870" s="350"/>
      <c r="S870" s="350"/>
      <c r="T870" s="350"/>
      <c r="U870" s="350"/>
      <c r="V870" s="350"/>
      <c r="W870" s="350"/>
      <c r="X870" s="350"/>
      <c r="Y870" s="351">
        <v>28.6</v>
      </c>
      <c r="Z870" s="352"/>
      <c r="AA870" s="352"/>
      <c r="AB870" s="353"/>
      <c r="AC870" s="206" t="s">
        <v>499</v>
      </c>
      <c r="AD870" s="912"/>
      <c r="AE870" s="912"/>
      <c r="AF870" s="912"/>
      <c r="AG870" s="913"/>
      <c r="AH870" s="372" t="s">
        <v>659</v>
      </c>
      <c r="AI870" s="373"/>
      <c r="AJ870" s="373"/>
      <c r="AK870" s="373"/>
      <c r="AL870" s="357" t="s">
        <v>660</v>
      </c>
      <c r="AM870" s="358"/>
      <c r="AN870" s="358"/>
      <c r="AO870" s="359"/>
      <c r="AP870" s="360" t="s">
        <v>659</v>
      </c>
      <c r="AQ870" s="360"/>
      <c r="AR870" s="360"/>
      <c r="AS870" s="360"/>
      <c r="AT870" s="360"/>
      <c r="AU870" s="360"/>
      <c r="AV870" s="360"/>
      <c r="AW870" s="360"/>
      <c r="AX870" s="360"/>
    </row>
    <row r="871" spans="1:50" ht="58.5" customHeight="1" x14ac:dyDescent="0.15">
      <c r="A871" s="379">
        <v>2</v>
      </c>
      <c r="B871" s="379">
        <v>1</v>
      </c>
      <c r="C871" s="920" t="s">
        <v>648</v>
      </c>
      <c r="D871" s="921"/>
      <c r="E871" s="921"/>
      <c r="F871" s="921"/>
      <c r="G871" s="921"/>
      <c r="H871" s="921"/>
      <c r="I871" s="922"/>
      <c r="J871" s="923">
        <v>7011105005653</v>
      </c>
      <c r="K871" s="924"/>
      <c r="L871" s="924"/>
      <c r="M871" s="924"/>
      <c r="N871" s="924"/>
      <c r="O871" s="925"/>
      <c r="P871" s="362" t="s">
        <v>650</v>
      </c>
      <c r="Q871" s="350"/>
      <c r="R871" s="350"/>
      <c r="S871" s="350"/>
      <c r="T871" s="350"/>
      <c r="U871" s="350"/>
      <c r="V871" s="350"/>
      <c r="W871" s="350"/>
      <c r="X871" s="350"/>
      <c r="Y871" s="351">
        <v>2.5</v>
      </c>
      <c r="Z871" s="352"/>
      <c r="AA871" s="352"/>
      <c r="AB871" s="353"/>
      <c r="AC871" s="206" t="s">
        <v>499</v>
      </c>
      <c r="AD871" s="912"/>
      <c r="AE871" s="912"/>
      <c r="AF871" s="912"/>
      <c r="AG871" s="913"/>
      <c r="AH871" s="372" t="s">
        <v>567</v>
      </c>
      <c r="AI871" s="373"/>
      <c r="AJ871" s="373"/>
      <c r="AK871" s="373"/>
      <c r="AL871" s="357" t="s">
        <v>567</v>
      </c>
      <c r="AM871" s="358"/>
      <c r="AN871" s="358"/>
      <c r="AO871" s="359"/>
      <c r="AP871" s="360" t="s">
        <v>567</v>
      </c>
      <c r="AQ871" s="360"/>
      <c r="AR871" s="360"/>
      <c r="AS871" s="360"/>
      <c r="AT871" s="360"/>
      <c r="AU871" s="360"/>
      <c r="AV871" s="360"/>
      <c r="AW871" s="360"/>
      <c r="AX871" s="360"/>
    </row>
    <row r="872" spans="1:50" ht="48" customHeight="1" x14ac:dyDescent="0.15">
      <c r="A872" s="379">
        <v>3</v>
      </c>
      <c r="B872" s="379">
        <v>1</v>
      </c>
      <c r="C872" s="926" t="s">
        <v>648</v>
      </c>
      <c r="D872" s="927"/>
      <c r="E872" s="927"/>
      <c r="F872" s="927"/>
      <c r="G872" s="927"/>
      <c r="H872" s="927"/>
      <c r="I872" s="928"/>
      <c r="J872" s="923">
        <v>7011105005653</v>
      </c>
      <c r="K872" s="924"/>
      <c r="L872" s="924"/>
      <c r="M872" s="924"/>
      <c r="N872" s="924"/>
      <c r="O872" s="925"/>
      <c r="P872" s="362" t="s">
        <v>650</v>
      </c>
      <c r="Q872" s="350"/>
      <c r="R872" s="350"/>
      <c r="S872" s="350"/>
      <c r="T872" s="350"/>
      <c r="U872" s="350"/>
      <c r="V872" s="350"/>
      <c r="W872" s="350"/>
      <c r="X872" s="350"/>
      <c r="Y872" s="351">
        <v>0.9</v>
      </c>
      <c r="Z872" s="352"/>
      <c r="AA872" s="352"/>
      <c r="AB872" s="353"/>
      <c r="AC872" s="206" t="s">
        <v>499</v>
      </c>
      <c r="AD872" s="912"/>
      <c r="AE872" s="912"/>
      <c r="AF872" s="912"/>
      <c r="AG872" s="913"/>
      <c r="AH872" s="355" t="s">
        <v>567</v>
      </c>
      <c r="AI872" s="356"/>
      <c r="AJ872" s="356"/>
      <c r="AK872" s="356"/>
      <c r="AL872" s="357" t="s">
        <v>567</v>
      </c>
      <c r="AM872" s="358"/>
      <c r="AN872" s="358"/>
      <c r="AO872" s="359"/>
      <c r="AP872" s="360" t="s">
        <v>567</v>
      </c>
      <c r="AQ872" s="360"/>
      <c r="AR872" s="360"/>
      <c r="AS872" s="360"/>
      <c r="AT872" s="360"/>
      <c r="AU872" s="360"/>
      <c r="AV872" s="360"/>
      <c r="AW872" s="360"/>
      <c r="AX872" s="360"/>
    </row>
    <row r="873" spans="1:50" ht="30" customHeight="1" x14ac:dyDescent="0.15">
      <c r="A873" s="379">
        <v>4</v>
      </c>
      <c r="B873" s="379">
        <v>1</v>
      </c>
      <c r="C873" s="361" t="s">
        <v>652</v>
      </c>
      <c r="D873" s="347"/>
      <c r="E873" s="347"/>
      <c r="F873" s="347"/>
      <c r="G873" s="347"/>
      <c r="H873" s="347"/>
      <c r="I873" s="347"/>
      <c r="J873" s="348">
        <v>4010401010428</v>
      </c>
      <c r="K873" s="349"/>
      <c r="L873" s="349"/>
      <c r="M873" s="349"/>
      <c r="N873" s="349"/>
      <c r="O873" s="349"/>
      <c r="P873" s="362" t="s">
        <v>651</v>
      </c>
      <c r="Q873" s="350"/>
      <c r="R873" s="350"/>
      <c r="S873" s="350"/>
      <c r="T873" s="350"/>
      <c r="U873" s="350"/>
      <c r="V873" s="350"/>
      <c r="W873" s="350"/>
      <c r="X873" s="350"/>
      <c r="Y873" s="351">
        <v>0.9</v>
      </c>
      <c r="Z873" s="352"/>
      <c r="AA873" s="352"/>
      <c r="AB873" s="353"/>
      <c r="AC873" s="363" t="s">
        <v>499</v>
      </c>
      <c r="AD873" s="363"/>
      <c r="AE873" s="363"/>
      <c r="AF873" s="363"/>
      <c r="AG873" s="363"/>
      <c r="AH873" s="355" t="s">
        <v>567</v>
      </c>
      <c r="AI873" s="356"/>
      <c r="AJ873" s="356"/>
      <c r="AK873" s="356"/>
      <c r="AL873" s="357" t="s">
        <v>567</v>
      </c>
      <c r="AM873" s="358"/>
      <c r="AN873" s="358"/>
      <c r="AO873" s="359"/>
      <c r="AP873" s="360" t="s">
        <v>567</v>
      </c>
      <c r="AQ873" s="360"/>
      <c r="AR873" s="360"/>
      <c r="AS873" s="360"/>
      <c r="AT873" s="360"/>
      <c r="AU873" s="360"/>
      <c r="AV873" s="360"/>
      <c r="AW873" s="360"/>
      <c r="AX873" s="360"/>
    </row>
    <row r="874" spans="1:50" ht="52.5" customHeight="1" x14ac:dyDescent="0.15">
      <c r="A874" s="379">
        <v>5</v>
      </c>
      <c r="B874" s="379">
        <v>1</v>
      </c>
      <c r="C874" s="361" t="s">
        <v>654</v>
      </c>
      <c r="D874" s="347"/>
      <c r="E874" s="347"/>
      <c r="F874" s="347"/>
      <c r="G874" s="347"/>
      <c r="H874" s="347"/>
      <c r="I874" s="347"/>
      <c r="J874" s="348">
        <v>9010901009980</v>
      </c>
      <c r="K874" s="349"/>
      <c r="L874" s="349"/>
      <c r="M874" s="349"/>
      <c r="N874" s="349"/>
      <c r="O874" s="349"/>
      <c r="P874" s="362" t="s">
        <v>653</v>
      </c>
      <c r="Q874" s="350"/>
      <c r="R874" s="350"/>
      <c r="S874" s="350"/>
      <c r="T874" s="350"/>
      <c r="U874" s="350"/>
      <c r="V874" s="350"/>
      <c r="W874" s="350"/>
      <c r="X874" s="350"/>
      <c r="Y874" s="351">
        <v>0.9</v>
      </c>
      <c r="Z874" s="352"/>
      <c r="AA874" s="352"/>
      <c r="AB874" s="353"/>
      <c r="AC874" s="354" t="s">
        <v>498</v>
      </c>
      <c r="AD874" s="354"/>
      <c r="AE874" s="354"/>
      <c r="AF874" s="354"/>
      <c r="AG874" s="354"/>
      <c r="AH874" s="355" t="s">
        <v>567</v>
      </c>
      <c r="AI874" s="356"/>
      <c r="AJ874" s="356"/>
      <c r="AK874" s="356"/>
      <c r="AL874" s="357" t="s">
        <v>567</v>
      </c>
      <c r="AM874" s="358"/>
      <c r="AN874" s="358"/>
      <c r="AO874" s="359"/>
      <c r="AP874" s="360" t="s">
        <v>567</v>
      </c>
      <c r="AQ874" s="360"/>
      <c r="AR874" s="360"/>
      <c r="AS874" s="360"/>
      <c r="AT874" s="360"/>
      <c r="AU874" s="360"/>
      <c r="AV874" s="360"/>
      <c r="AW874" s="360"/>
      <c r="AX874" s="360"/>
    </row>
    <row r="875" spans="1:50" ht="30" customHeight="1" x14ac:dyDescent="0.15">
      <c r="A875" s="379">
        <v>6</v>
      </c>
      <c r="B875" s="379">
        <v>1</v>
      </c>
      <c r="C875" s="361" t="s">
        <v>655</v>
      </c>
      <c r="D875" s="347"/>
      <c r="E875" s="347"/>
      <c r="F875" s="347"/>
      <c r="G875" s="347"/>
      <c r="H875" s="347"/>
      <c r="I875" s="347"/>
      <c r="J875" s="348">
        <v>6010405003434</v>
      </c>
      <c r="K875" s="349"/>
      <c r="L875" s="349"/>
      <c r="M875" s="349"/>
      <c r="N875" s="349"/>
      <c r="O875" s="349"/>
      <c r="P875" s="362" t="s">
        <v>656</v>
      </c>
      <c r="Q875" s="350"/>
      <c r="R875" s="350"/>
      <c r="S875" s="350"/>
      <c r="T875" s="350"/>
      <c r="U875" s="350"/>
      <c r="V875" s="350"/>
      <c r="W875" s="350"/>
      <c r="X875" s="350"/>
      <c r="Y875" s="351">
        <v>0.03</v>
      </c>
      <c r="Z875" s="352"/>
      <c r="AA875" s="352"/>
      <c r="AB875" s="353"/>
      <c r="AC875" s="354" t="s">
        <v>498</v>
      </c>
      <c r="AD875" s="354"/>
      <c r="AE875" s="354"/>
      <c r="AF875" s="354"/>
      <c r="AG875" s="354"/>
      <c r="AH875" s="355" t="s">
        <v>567</v>
      </c>
      <c r="AI875" s="356"/>
      <c r="AJ875" s="356"/>
      <c r="AK875" s="356"/>
      <c r="AL875" s="357" t="s">
        <v>567</v>
      </c>
      <c r="AM875" s="358"/>
      <c r="AN875" s="358"/>
      <c r="AO875" s="359"/>
      <c r="AP875" s="360" t="s">
        <v>567</v>
      </c>
      <c r="AQ875" s="360"/>
      <c r="AR875" s="360"/>
      <c r="AS875" s="360"/>
      <c r="AT875" s="360"/>
      <c r="AU875" s="360"/>
      <c r="AV875" s="360"/>
      <c r="AW875" s="360"/>
      <c r="AX875" s="360"/>
    </row>
    <row r="876" spans="1:50" ht="30" customHeight="1" x14ac:dyDescent="0.15">
      <c r="A876" s="379">
        <v>7</v>
      </c>
      <c r="B876" s="379">
        <v>1</v>
      </c>
      <c r="C876" s="361" t="s">
        <v>657</v>
      </c>
      <c r="D876" s="347"/>
      <c r="E876" s="347"/>
      <c r="F876" s="347"/>
      <c r="G876" s="347"/>
      <c r="H876" s="347"/>
      <c r="I876" s="347"/>
      <c r="J876" s="348">
        <v>1010001034053</v>
      </c>
      <c r="K876" s="349"/>
      <c r="L876" s="349"/>
      <c r="M876" s="349"/>
      <c r="N876" s="349"/>
      <c r="O876" s="349"/>
      <c r="P876" s="362" t="s">
        <v>658</v>
      </c>
      <c r="Q876" s="350"/>
      <c r="R876" s="350"/>
      <c r="S876" s="350"/>
      <c r="T876" s="350"/>
      <c r="U876" s="350"/>
      <c r="V876" s="350"/>
      <c r="W876" s="350"/>
      <c r="X876" s="350"/>
      <c r="Y876" s="351">
        <v>0.02</v>
      </c>
      <c r="Z876" s="352"/>
      <c r="AA876" s="352"/>
      <c r="AB876" s="353"/>
      <c r="AC876" s="354" t="s">
        <v>498</v>
      </c>
      <c r="AD876" s="354"/>
      <c r="AE876" s="354"/>
      <c r="AF876" s="354"/>
      <c r="AG876" s="354"/>
      <c r="AH876" s="355" t="s">
        <v>567</v>
      </c>
      <c r="AI876" s="356"/>
      <c r="AJ876" s="356"/>
      <c r="AK876" s="356"/>
      <c r="AL876" s="357" t="s">
        <v>567</v>
      </c>
      <c r="AM876" s="358"/>
      <c r="AN876" s="358"/>
      <c r="AO876" s="359"/>
      <c r="AP876" s="360" t="s">
        <v>567</v>
      </c>
      <c r="AQ876" s="360"/>
      <c r="AR876" s="360"/>
      <c r="AS876" s="360"/>
      <c r="AT876" s="360"/>
      <c r="AU876" s="360"/>
      <c r="AV876" s="360"/>
      <c r="AW876" s="360"/>
      <c r="AX876" s="360"/>
    </row>
    <row r="877" spans="1:50" ht="30" hidden="1" customHeight="1" x14ac:dyDescent="0.15">
      <c r="A877" s="379">
        <v>8</v>
      </c>
      <c r="B877" s="3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9">
        <v>9</v>
      </c>
      <c r="B878" s="3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9">
        <v>10</v>
      </c>
      <c r="B879" s="3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9">
        <v>11</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9">
        <v>12</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13</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14</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15</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16</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9">
        <v>17</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487</v>
      </c>
      <c r="AI902" s="364"/>
      <c r="AJ902" s="364"/>
      <c r="AK902" s="364"/>
      <c r="AL902" s="364" t="s">
        <v>21</v>
      </c>
      <c r="AM902" s="364"/>
      <c r="AN902" s="364"/>
      <c r="AO902" s="369"/>
      <c r="AP902" s="370" t="s">
        <v>420</v>
      </c>
      <c r="AQ902" s="370"/>
      <c r="AR902" s="370"/>
      <c r="AS902" s="370"/>
      <c r="AT902" s="370"/>
      <c r="AU902" s="370"/>
      <c r="AV902" s="370"/>
      <c r="AW902" s="370"/>
      <c r="AX902" s="370"/>
    </row>
    <row r="903" spans="1:50" ht="61.5" customHeight="1" x14ac:dyDescent="0.15">
      <c r="A903" s="379">
        <v>1</v>
      </c>
      <c r="B903" s="379">
        <v>1</v>
      </c>
      <c r="C903" s="361" t="s">
        <v>705</v>
      </c>
      <c r="D903" s="347"/>
      <c r="E903" s="347"/>
      <c r="F903" s="347"/>
      <c r="G903" s="347"/>
      <c r="H903" s="347"/>
      <c r="I903" s="347"/>
      <c r="J903" s="348" t="s">
        <v>706</v>
      </c>
      <c r="K903" s="349"/>
      <c r="L903" s="349"/>
      <c r="M903" s="349"/>
      <c r="N903" s="349"/>
      <c r="O903" s="349"/>
      <c r="P903" s="362" t="s">
        <v>687</v>
      </c>
      <c r="Q903" s="350"/>
      <c r="R903" s="350"/>
      <c r="S903" s="350"/>
      <c r="T903" s="350"/>
      <c r="U903" s="350"/>
      <c r="V903" s="350"/>
      <c r="W903" s="350"/>
      <c r="X903" s="350"/>
      <c r="Y903" s="351">
        <v>782</v>
      </c>
      <c r="Z903" s="352"/>
      <c r="AA903" s="352"/>
      <c r="AB903" s="353"/>
      <c r="AC903" s="363" t="s">
        <v>196</v>
      </c>
      <c r="AD903" s="371"/>
      <c r="AE903" s="371"/>
      <c r="AF903" s="371"/>
      <c r="AG903" s="371"/>
      <c r="AH903" s="372" t="s">
        <v>681</v>
      </c>
      <c r="AI903" s="373"/>
      <c r="AJ903" s="373"/>
      <c r="AK903" s="373"/>
      <c r="AL903" s="357" t="s">
        <v>682</v>
      </c>
      <c r="AM903" s="358"/>
      <c r="AN903" s="358"/>
      <c r="AO903" s="359"/>
      <c r="AP903" s="360" t="s">
        <v>684</v>
      </c>
      <c r="AQ903" s="360"/>
      <c r="AR903" s="360"/>
      <c r="AS903" s="360"/>
      <c r="AT903" s="360"/>
      <c r="AU903" s="360"/>
      <c r="AV903" s="360"/>
      <c r="AW903" s="360"/>
      <c r="AX903" s="360"/>
    </row>
    <row r="904" spans="1:50" ht="30" customHeight="1" x14ac:dyDescent="0.15">
      <c r="A904" s="379">
        <v>2</v>
      </c>
      <c r="B904" s="379">
        <v>1</v>
      </c>
      <c r="C904" s="361" t="s">
        <v>707</v>
      </c>
      <c r="D904" s="347"/>
      <c r="E904" s="347"/>
      <c r="F904" s="347"/>
      <c r="G904" s="347"/>
      <c r="H904" s="347"/>
      <c r="I904" s="347"/>
      <c r="J904" s="348" t="s">
        <v>567</v>
      </c>
      <c r="K904" s="349"/>
      <c r="L904" s="349"/>
      <c r="M904" s="349"/>
      <c r="N904" s="349"/>
      <c r="O904" s="349"/>
      <c r="P904" s="362" t="s">
        <v>688</v>
      </c>
      <c r="Q904" s="350"/>
      <c r="R904" s="350"/>
      <c r="S904" s="350"/>
      <c r="T904" s="350"/>
      <c r="U904" s="350"/>
      <c r="V904" s="350"/>
      <c r="W904" s="350"/>
      <c r="X904" s="350"/>
      <c r="Y904" s="351">
        <v>435</v>
      </c>
      <c r="Z904" s="352"/>
      <c r="AA904" s="352"/>
      <c r="AB904" s="353"/>
      <c r="AC904" s="363" t="s">
        <v>196</v>
      </c>
      <c r="AD904" s="363"/>
      <c r="AE904" s="363"/>
      <c r="AF904" s="363"/>
      <c r="AG904" s="363"/>
      <c r="AH904" s="372" t="s">
        <v>681</v>
      </c>
      <c r="AI904" s="373"/>
      <c r="AJ904" s="373"/>
      <c r="AK904" s="373"/>
      <c r="AL904" s="357" t="s">
        <v>681</v>
      </c>
      <c r="AM904" s="358"/>
      <c r="AN904" s="358"/>
      <c r="AO904" s="359"/>
      <c r="AP904" s="360" t="s">
        <v>567</v>
      </c>
      <c r="AQ904" s="360"/>
      <c r="AR904" s="360"/>
      <c r="AS904" s="360"/>
      <c r="AT904" s="360"/>
      <c r="AU904" s="360"/>
      <c r="AV904" s="360"/>
      <c r="AW904" s="360"/>
      <c r="AX904" s="360"/>
    </row>
    <row r="905" spans="1:50" ht="30" customHeight="1" x14ac:dyDescent="0.15">
      <c r="A905" s="379">
        <v>3</v>
      </c>
      <c r="B905" s="379">
        <v>1</v>
      </c>
      <c r="C905" s="361" t="s">
        <v>707</v>
      </c>
      <c r="D905" s="347"/>
      <c r="E905" s="347"/>
      <c r="F905" s="347"/>
      <c r="G905" s="347"/>
      <c r="H905" s="347"/>
      <c r="I905" s="347"/>
      <c r="J905" s="348" t="s">
        <v>567</v>
      </c>
      <c r="K905" s="349"/>
      <c r="L905" s="349"/>
      <c r="M905" s="349"/>
      <c r="N905" s="349"/>
      <c r="O905" s="349"/>
      <c r="P905" s="362" t="s">
        <v>662</v>
      </c>
      <c r="Q905" s="350"/>
      <c r="R905" s="350"/>
      <c r="S905" s="350"/>
      <c r="T905" s="350"/>
      <c r="U905" s="350"/>
      <c r="V905" s="350"/>
      <c r="W905" s="350"/>
      <c r="X905" s="350"/>
      <c r="Y905" s="351">
        <v>63</v>
      </c>
      <c r="Z905" s="352"/>
      <c r="AA905" s="352"/>
      <c r="AB905" s="353"/>
      <c r="AC905" s="363" t="s">
        <v>492</v>
      </c>
      <c r="AD905" s="363"/>
      <c r="AE905" s="363"/>
      <c r="AF905" s="363"/>
      <c r="AG905" s="363"/>
      <c r="AH905" s="355">
        <v>2</v>
      </c>
      <c r="AI905" s="356"/>
      <c r="AJ905" s="356"/>
      <c r="AK905" s="356"/>
      <c r="AL905" s="357">
        <v>91</v>
      </c>
      <c r="AM905" s="358"/>
      <c r="AN905" s="358"/>
      <c r="AO905" s="359"/>
      <c r="AP905" s="360" t="s">
        <v>567</v>
      </c>
      <c r="AQ905" s="360"/>
      <c r="AR905" s="360"/>
      <c r="AS905" s="360"/>
      <c r="AT905" s="360"/>
      <c r="AU905" s="360"/>
      <c r="AV905" s="360"/>
      <c r="AW905" s="360"/>
      <c r="AX905" s="360"/>
    </row>
    <row r="906" spans="1:50" ht="30" customHeight="1" x14ac:dyDescent="0.15">
      <c r="A906" s="379">
        <v>4</v>
      </c>
      <c r="B906" s="379">
        <v>1</v>
      </c>
      <c r="C906" s="361" t="s">
        <v>680</v>
      </c>
      <c r="D906" s="347"/>
      <c r="E906" s="347"/>
      <c r="F906" s="347"/>
      <c r="G906" s="347"/>
      <c r="H906" s="347"/>
      <c r="I906" s="347"/>
      <c r="J906" s="348">
        <v>2430001023599</v>
      </c>
      <c r="K906" s="349"/>
      <c r="L906" s="349"/>
      <c r="M906" s="349"/>
      <c r="N906" s="349"/>
      <c r="O906" s="349"/>
      <c r="P906" s="362" t="s">
        <v>689</v>
      </c>
      <c r="Q906" s="350"/>
      <c r="R906" s="350"/>
      <c r="S906" s="350"/>
      <c r="T906" s="350"/>
      <c r="U906" s="350"/>
      <c r="V906" s="350"/>
      <c r="W906" s="350"/>
      <c r="X906" s="350"/>
      <c r="Y906" s="351">
        <v>442</v>
      </c>
      <c r="Z906" s="352"/>
      <c r="AA906" s="352"/>
      <c r="AB906" s="353"/>
      <c r="AC906" s="363" t="s">
        <v>196</v>
      </c>
      <c r="AD906" s="363"/>
      <c r="AE906" s="363"/>
      <c r="AF906" s="363"/>
      <c r="AG906" s="363"/>
      <c r="AH906" s="355" t="s">
        <v>683</v>
      </c>
      <c r="AI906" s="356"/>
      <c r="AJ906" s="356"/>
      <c r="AK906" s="356"/>
      <c r="AL906" s="357" t="s">
        <v>681</v>
      </c>
      <c r="AM906" s="358"/>
      <c r="AN906" s="358"/>
      <c r="AO906" s="359"/>
      <c r="AP906" s="360" t="s">
        <v>567</v>
      </c>
      <c r="AQ906" s="360"/>
      <c r="AR906" s="360"/>
      <c r="AS906" s="360"/>
      <c r="AT906" s="360"/>
      <c r="AU906" s="360"/>
      <c r="AV906" s="360"/>
      <c r="AW906" s="360"/>
      <c r="AX906" s="360"/>
    </row>
    <row r="907" spans="1:50" ht="30" customHeight="1" x14ac:dyDescent="0.15">
      <c r="A907" s="379">
        <v>5</v>
      </c>
      <c r="B907" s="379">
        <v>1</v>
      </c>
      <c r="C907" s="361" t="s">
        <v>680</v>
      </c>
      <c r="D907" s="347"/>
      <c r="E907" s="347"/>
      <c r="F907" s="347"/>
      <c r="G907" s="347"/>
      <c r="H907" s="347"/>
      <c r="I907" s="347"/>
      <c r="J907" s="348">
        <v>2430001023599</v>
      </c>
      <c r="K907" s="349"/>
      <c r="L907" s="349"/>
      <c r="M907" s="349"/>
      <c r="N907" s="349"/>
      <c r="O907" s="349"/>
      <c r="P907" s="362" t="s">
        <v>663</v>
      </c>
      <c r="Q907" s="350"/>
      <c r="R907" s="350"/>
      <c r="S907" s="350"/>
      <c r="T907" s="350"/>
      <c r="U907" s="350"/>
      <c r="V907" s="350"/>
      <c r="W907" s="350"/>
      <c r="X907" s="350"/>
      <c r="Y907" s="351">
        <v>30</v>
      </c>
      <c r="Z907" s="352"/>
      <c r="AA907" s="352"/>
      <c r="AB907" s="353"/>
      <c r="AC907" s="354" t="s">
        <v>492</v>
      </c>
      <c r="AD907" s="354"/>
      <c r="AE907" s="354"/>
      <c r="AF907" s="354"/>
      <c r="AG907" s="354"/>
      <c r="AH907" s="355">
        <v>3</v>
      </c>
      <c r="AI907" s="356"/>
      <c r="AJ907" s="356"/>
      <c r="AK907" s="356"/>
      <c r="AL907" s="357">
        <v>90</v>
      </c>
      <c r="AM907" s="358"/>
      <c r="AN907" s="358"/>
      <c r="AO907" s="359"/>
      <c r="AP907" s="360" t="s">
        <v>567</v>
      </c>
      <c r="AQ907" s="360"/>
      <c r="AR907" s="360"/>
      <c r="AS907" s="360"/>
      <c r="AT907" s="360"/>
      <c r="AU907" s="360"/>
      <c r="AV907" s="360"/>
      <c r="AW907" s="360"/>
      <c r="AX907" s="360"/>
    </row>
    <row r="908" spans="1:50" ht="30" customHeight="1" x14ac:dyDescent="0.15">
      <c r="A908" s="379">
        <v>6</v>
      </c>
      <c r="B908" s="379">
        <v>1</v>
      </c>
      <c r="C908" s="361" t="s">
        <v>709</v>
      </c>
      <c r="D908" s="347"/>
      <c r="E908" s="347"/>
      <c r="F908" s="347"/>
      <c r="G908" s="347"/>
      <c r="H908" s="347"/>
      <c r="I908" s="347"/>
      <c r="J908" s="348" t="s">
        <v>567</v>
      </c>
      <c r="K908" s="349"/>
      <c r="L908" s="349"/>
      <c r="M908" s="349"/>
      <c r="N908" s="349"/>
      <c r="O908" s="349"/>
      <c r="P908" s="362" t="s">
        <v>664</v>
      </c>
      <c r="Q908" s="350"/>
      <c r="R908" s="350"/>
      <c r="S908" s="350"/>
      <c r="T908" s="350"/>
      <c r="U908" s="350"/>
      <c r="V908" s="350"/>
      <c r="W908" s="350"/>
      <c r="X908" s="350"/>
      <c r="Y908" s="351">
        <v>164</v>
      </c>
      <c r="Z908" s="352"/>
      <c r="AA908" s="352"/>
      <c r="AB908" s="353"/>
      <c r="AC908" s="354" t="s">
        <v>492</v>
      </c>
      <c r="AD908" s="354"/>
      <c r="AE908" s="354"/>
      <c r="AF908" s="354"/>
      <c r="AG908" s="354"/>
      <c r="AH908" s="355">
        <v>2</v>
      </c>
      <c r="AI908" s="356"/>
      <c r="AJ908" s="356"/>
      <c r="AK908" s="356"/>
      <c r="AL908" s="357">
        <v>92</v>
      </c>
      <c r="AM908" s="358"/>
      <c r="AN908" s="358"/>
      <c r="AO908" s="359"/>
      <c r="AP908" s="360" t="s">
        <v>567</v>
      </c>
      <c r="AQ908" s="360"/>
      <c r="AR908" s="360"/>
      <c r="AS908" s="360"/>
      <c r="AT908" s="360"/>
      <c r="AU908" s="360"/>
      <c r="AV908" s="360"/>
      <c r="AW908" s="360"/>
      <c r="AX908" s="360"/>
    </row>
    <row r="909" spans="1:50" ht="30" customHeight="1" x14ac:dyDescent="0.15">
      <c r="A909" s="379">
        <v>7</v>
      </c>
      <c r="B909" s="379">
        <v>1</v>
      </c>
      <c r="C909" s="361" t="s">
        <v>708</v>
      </c>
      <c r="D909" s="347"/>
      <c r="E909" s="347"/>
      <c r="F909" s="347"/>
      <c r="G909" s="347"/>
      <c r="H909" s="347"/>
      <c r="I909" s="347"/>
      <c r="J909" s="348" t="s">
        <v>567</v>
      </c>
      <c r="K909" s="349"/>
      <c r="L909" s="349"/>
      <c r="M909" s="349"/>
      <c r="N909" s="349"/>
      <c r="O909" s="349"/>
      <c r="P909" s="362" t="s">
        <v>665</v>
      </c>
      <c r="Q909" s="350"/>
      <c r="R909" s="350"/>
      <c r="S909" s="350"/>
      <c r="T909" s="350"/>
      <c r="U909" s="350"/>
      <c r="V909" s="350"/>
      <c r="W909" s="350"/>
      <c r="X909" s="350"/>
      <c r="Y909" s="351">
        <v>79</v>
      </c>
      <c r="Z909" s="352"/>
      <c r="AA909" s="352"/>
      <c r="AB909" s="353"/>
      <c r="AC909" s="354" t="s">
        <v>492</v>
      </c>
      <c r="AD909" s="354"/>
      <c r="AE909" s="354"/>
      <c r="AF909" s="354"/>
      <c r="AG909" s="354"/>
      <c r="AH909" s="355">
        <v>1</v>
      </c>
      <c r="AI909" s="356"/>
      <c r="AJ909" s="356"/>
      <c r="AK909" s="356"/>
      <c r="AL909" s="357">
        <v>93</v>
      </c>
      <c r="AM909" s="358"/>
      <c r="AN909" s="358"/>
      <c r="AO909" s="359"/>
      <c r="AP909" s="360" t="s">
        <v>567</v>
      </c>
      <c r="AQ909" s="360"/>
      <c r="AR909" s="360"/>
      <c r="AS909" s="360"/>
      <c r="AT909" s="360"/>
      <c r="AU909" s="360"/>
      <c r="AV909" s="360"/>
      <c r="AW909" s="360"/>
      <c r="AX909" s="360"/>
    </row>
    <row r="910" spans="1:50" ht="30" customHeight="1" x14ac:dyDescent="0.15">
      <c r="A910" s="379">
        <v>8</v>
      </c>
      <c r="B910" s="379">
        <v>1</v>
      </c>
      <c r="C910" s="361" t="s">
        <v>708</v>
      </c>
      <c r="D910" s="347"/>
      <c r="E910" s="347"/>
      <c r="F910" s="347"/>
      <c r="G910" s="347"/>
      <c r="H910" s="347"/>
      <c r="I910" s="347"/>
      <c r="J910" s="348" t="s">
        <v>567</v>
      </c>
      <c r="K910" s="349"/>
      <c r="L910" s="349"/>
      <c r="M910" s="349"/>
      <c r="N910" s="349"/>
      <c r="O910" s="349"/>
      <c r="P910" s="362" t="s">
        <v>666</v>
      </c>
      <c r="Q910" s="350"/>
      <c r="R910" s="350"/>
      <c r="S910" s="350"/>
      <c r="T910" s="350"/>
      <c r="U910" s="350"/>
      <c r="V910" s="350"/>
      <c r="W910" s="350"/>
      <c r="X910" s="350"/>
      <c r="Y910" s="351">
        <v>43</v>
      </c>
      <c r="Z910" s="352"/>
      <c r="AA910" s="352"/>
      <c r="AB910" s="353"/>
      <c r="AC910" s="354" t="s">
        <v>492</v>
      </c>
      <c r="AD910" s="354"/>
      <c r="AE910" s="354"/>
      <c r="AF910" s="354"/>
      <c r="AG910" s="354"/>
      <c r="AH910" s="355">
        <v>1</v>
      </c>
      <c r="AI910" s="356"/>
      <c r="AJ910" s="356"/>
      <c r="AK910" s="356"/>
      <c r="AL910" s="357">
        <v>94</v>
      </c>
      <c r="AM910" s="358"/>
      <c r="AN910" s="358"/>
      <c r="AO910" s="359"/>
      <c r="AP910" s="360" t="s">
        <v>567</v>
      </c>
      <c r="AQ910" s="360"/>
      <c r="AR910" s="360"/>
      <c r="AS910" s="360"/>
      <c r="AT910" s="360"/>
      <c r="AU910" s="360"/>
      <c r="AV910" s="360"/>
      <c r="AW910" s="360"/>
      <c r="AX910" s="360"/>
    </row>
    <row r="911" spans="1:50" ht="58.5" customHeight="1" x14ac:dyDescent="0.15">
      <c r="A911" s="379">
        <v>9</v>
      </c>
      <c r="B911" s="379">
        <v>1</v>
      </c>
      <c r="C911" s="361" t="s">
        <v>677</v>
      </c>
      <c r="D911" s="347"/>
      <c r="E911" s="347"/>
      <c r="F911" s="347"/>
      <c r="G911" s="347"/>
      <c r="H911" s="347"/>
      <c r="I911" s="347"/>
      <c r="J911" s="348">
        <v>4430001003418</v>
      </c>
      <c r="K911" s="349"/>
      <c r="L911" s="349"/>
      <c r="M911" s="349"/>
      <c r="N911" s="349"/>
      <c r="O911" s="349"/>
      <c r="P911" s="362" t="s">
        <v>690</v>
      </c>
      <c r="Q911" s="350"/>
      <c r="R911" s="350"/>
      <c r="S911" s="350"/>
      <c r="T911" s="350"/>
      <c r="U911" s="350"/>
      <c r="V911" s="350"/>
      <c r="W911" s="350"/>
      <c r="X911" s="350"/>
      <c r="Y911" s="351">
        <v>88</v>
      </c>
      <c r="Z911" s="352"/>
      <c r="AA911" s="352"/>
      <c r="AB911" s="353"/>
      <c r="AC911" s="354" t="s">
        <v>196</v>
      </c>
      <c r="AD911" s="354"/>
      <c r="AE911" s="354"/>
      <c r="AF911" s="354"/>
      <c r="AG911" s="354"/>
      <c r="AH911" s="355" t="s">
        <v>567</v>
      </c>
      <c r="AI911" s="356"/>
      <c r="AJ911" s="356"/>
      <c r="AK911" s="356"/>
      <c r="AL911" s="357" t="s">
        <v>567</v>
      </c>
      <c r="AM911" s="358"/>
      <c r="AN911" s="358"/>
      <c r="AO911" s="359"/>
      <c r="AP911" s="360" t="s">
        <v>567</v>
      </c>
      <c r="AQ911" s="360"/>
      <c r="AR911" s="360"/>
      <c r="AS911" s="360"/>
      <c r="AT911" s="360"/>
      <c r="AU911" s="360"/>
      <c r="AV911" s="360"/>
      <c r="AW911" s="360"/>
      <c r="AX911" s="360"/>
    </row>
    <row r="912" spans="1:50" ht="52.5" customHeight="1" x14ac:dyDescent="0.15">
      <c r="A912" s="379">
        <v>10</v>
      </c>
      <c r="B912" s="379">
        <v>1</v>
      </c>
      <c r="C912" s="361" t="s">
        <v>678</v>
      </c>
      <c r="D912" s="347"/>
      <c r="E912" s="347"/>
      <c r="F912" s="347"/>
      <c r="G912" s="347"/>
      <c r="H912" s="347"/>
      <c r="I912" s="347"/>
      <c r="J912" s="348">
        <v>4430001003418</v>
      </c>
      <c r="K912" s="349"/>
      <c r="L912" s="349"/>
      <c r="M912" s="349"/>
      <c r="N912" s="349"/>
      <c r="O912" s="349"/>
      <c r="P912" s="362" t="s">
        <v>691</v>
      </c>
      <c r="Q912" s="350"/>
      <c r="R912" s="350"/>
      <c r="S912" s="350"/>
      <c r="T912" s="350"/>
      <c r="U912" s="350"/>
      <c r="V912" s="350"/>
      <c r="W912" s="350"/>
      <c r="X912" s="350"/>
      <c r="Y912" s="351">
        <v>59</v>
      </c>
      <c r="Z912" s="352"/>
      <c r="AA912" s="352"/>
      <c r="AB912" s="353"/>
      <c r="AC912" s="354" t="s">
        <v>196</v>
      </c>
      <c r="AD912" s="354"/>
      <c r="AE912" s="354"/>
      <c r="AF912" s="354"/>
      <c r="AG912" s="354"/>
      <c r="AH912" s="355" t="s">
        <v>567</v>
      </c>
      <c r="AI912" s="356"/>
      <c r="AJ912" s="356"/>
      <c r="AK912" s="356"/>
      <c r="AL912" s="357" t="s">
        <v>567</v>
      </c>
      <c r="AM912" s="358"/>
      <c r="AN912" s="358"/>
      <c r="AO912" s="359"/>
      <c r="AP912" s="360" t="s">
        <v>567</v>
      </c>
      <c r="AQ912" s="360"/>
      <c r="AR912" s="360"/>
      <c r="AS912" s="360"/>
      <c r="AT912" s="360"/>
      <c r="AU912" s="360"/>
      <c r="AV912" s="360"/>
      <c r="AW912" s="360"/>
      <c r="AX912" s="360"/>
    </row>
    <row r="913" spans="1:50" ht="30" customHeight="1" x14ac:dyDescent="0.15">
      <c r="A913" s="379">
        <v>11</v>
      </c>
      <c r="B913" s="379">
        <v>1</v>
      </c>
      <c r="C913" s="361" t="s">
        <v>679</v>
      </c>
      <c r="D913" s="347"/>
      <c r="E913" s="347"/>
      <c r="F913" s="347"/>
      <c r="G913" s="347"/>
      <c r="H913" s="347"/>
      <c r="I913" s="347"/>
      <c r="J913" s="348">
        <v>4430001003418</v>
      </c>
      <c r="K913" s="349"/>
      <c r="L913" s="349"/>
      <c r="M913" s="349"/>
      <c r="N913" s="349"/>
      <c r="O913" s="349"/>
      <c r="P913" s="362" t="s">
        <v>667</v>
      </c>
      <c r="Q913" s="350"/>
      <c r="R913" s="350"/>
      <c r="S913" s="350"/>
      <c r="T913" s="350"/>
      <c r="U913" s="350"/>
      <c r="V913" s="350"/>
      <c r="W913" s="350"/>
      <c r="X913" s="350"/>
      <c r="Y913" s="351">
        <v>56</v>
      </c>
      <c r="Z913" s="352"/>
      <c r="AA913" s="352"/>
      <c r="AB913" s="353"/>
      <c r="AC913" s="354" t="s">
        <v>492</v>
      </c>
      <c r="AD913" s="354"/>
      <c r="AE913" s="354"/>
      <c r="AF913" s="354"/>
      <c r="AG913" s="354"/>
      <c r="AH913" s="355">
        <v>1</v>
      </c>
      <c r="AI913" s="356"/>
      <c r="AJ913" s="356"/>
      <c r="AK913" s="356"/>
      <c r="AL913" s="357">
        <v>93</v>
      </c>
      <c r="AM913" s="358"/>
      <c r="AN913" s="358"/>
      <c r="AO913" s="359"/>
      <c r="AP913" s="360" t="s">
        <v>567</v>
      </c>
      <c r="AQ913" s="360"/>
      <c r="AR913" s="360"/>
      <c r="AS913" s="360"/>
      <c r="AT913" s="360"/>
      <c r="AU913" s="360"/>
      <c r="AV913" s="360"/>
      <c r="AW913" s="360"/>
      <c r="AX913" s="360"/>
    </row>
    <row r="914" spans="1:50" ht="30" customHeight="1" x14ac:dyDescent="0.15">
      <c r="A914" s="379">
        <v>12</v>
      </c>
      <c r="B914" s="379">
        <v>1</v>
      </c>
      <c r="C914" s="361" t="s">
        <v>676</v>
      </c>
      <c r="D914" s="347"/>
      <c r="E914" s="347"/>
      <c r="F914" s="347"/>
      <c r="G914" s="347"/>
      <c r="H914" s="347"/>
      <c r="I914" s="347"/>
      <c r="J914" s="348">
        <v>7430001067047</v>
      </c>
      <c r="K914" s="349"/>
      <c r="L914" s="349"/>
      <c r="M914" s="349"/>
      <c r="N914" s="349"/>
      <c r="O914" s="349"/>
      <c r="P914" s="362" t="s">
        <v>718</v>
      </c>
      <c r="Q914" s="350"/>
      <c r="R914" s="350"/>
      <c r="S914" s="350"/>
      <c r="T914" s="350"/>
      <c r="U914" s="350"/>
      <c r="V914" s="350"/>
      <c r="W914" s="350"/>
      <c r="X914" s="350"/>
      <c r="Y914" s="351">
        <v>100</v>
      </c>
      <c r="Z914" s="352"/>
      <c r="AA914" s="352"/>
      <c r="AB914" s="353"/>
      <c r="AC914" s="354" t="s">
        <v>196</v>
      </c>
      <c r="AD914" s="354"/>
      <c r="AE914" s="354"/>
      <c r="AF914" s="354"/>
      <c r="AG914" s="354"/>
      <c r="AH914" s="355" t="s">
        <v>567</v>
      </c>
      <c r="AI914" s="356"/>
      <c r="AJ914" s="356"/>
      <c r="AK914" s="356"/>
      <c r="AL914" s="357" t="s">
        <v>567</v>
      </c>
      <c r="AM914" s="358"/>
      <c r="AN914" s="358"/>
      <c r="AO914" s="359"/>
      <c r="AP914" s="360" t="s">
        <v>567</v>
      </c>
      <c r="AQ914" s="360"/>
      <c r="AR914" s="360"/>
      <c r="AS914" s="360"/>
      <c r="AT914" s="360"/>
      <c r="AU914" s="360"/>
      <c r="AV914" s="360"/>
      <c r="AW914" s="360"/>
      <c r="AX914" s="360"/>
    </row>
    <row r="915" spans="1:50" ht="30" customHeight="1" x14ac:dyDescent="0.15">
      <c r="A915" s="379">
        <v>13</v>
      </c>
      <c r="B915" s="379">
        <v>1</v>
      </c>
      <c r="C915" s="361" t="s">
        <v>675</v>
      </c>
      <c r="D915" s="347"/>
      <c r="E915" s="347"/>
      <c r="F915" s="347"/>
      <c r="G915" s="347"/>
      <c r="H915" s="347"/>
      <c r="I915" s="347"/>
      <c r="J915" s="348">
        <v>7430001067047</v>
      </c>
      <c r="K915" s="349"/>
      <c r="L915" s="349"/>
      <c r="M915" s="349"/>
      <c r="N915" s="349"/>
      <c r="O915" s="349"/>
      <c r="P915" s="362" t="s">
        <v>668</v>
      </c>
      <c r="Q915" s="350"/>
      <c r="R915" s="350"/>
      <c r="S915" s="350"/>
      <c r="T915" s="350"/>
      <c r="U915" s="350"/>
      <c r="V915" s="350"/>
      <c r="W915" s="350"/>
      <c r="X915" s="350"/>
      <c r="Y915" s="351">
        <v>52</v>
      </c>
      <c r="Z915" s="352"/>
      <c r="AA915" s="352"/>
      <c r="AB915" s="353"/>
      <c r="AC915" s="354" t="s">
        <v>492</v>
      </c>
      <c r="AD915" s="354"/>
      <c r="AE915" s="354"/>
      <c r="AF915" s="354"/>
      <c r="AG915" s="354"/>
      <c r="AH915" s="355">
        <v>1</v>
      </c>
      <c r="AI915" s="356"/>
      <c r="AJ915" s="356"/>
      <c r="AK915" s="356"/>
      <c r="AL915" s="357">
        <v>92</v>
      </c>
      <c r="AM915" s="358"/>
      <c r="AN915" s="358"/>
      <c r="AO915" s="359"/>
      <c r="AP915" s="360" t="s">
        <v>567</v>
      </c>
      <c r="AQ915" s="360"/>
      <c r="AR915" s="360"/>
      <c r="AS915" s="360"/>
      <c r="AT915" s="360"/>
      <c r="AU915" s="360"/>
      <c r="AV915" s="360"/>
      <c r="AW915" s="360"/>
      <c r="AX915" s="360"/>
    </row>
    <row r="916" spans="1:50" ht="53.25" customHeight="1" x14ac:dyDescent="0.15">
      <c r="A916" s="379">
        <v>14</v>
      </c>
      <c r="B916" s="379">
        <v>1</v>
      </c>
      <c r="C916" s="361" t="s">
        <v>674</v>
      </c>
      <c r="D916" s="347"/>
      <c r="E916" s="347"/>
      <c r="F916" s="347"/>
      <c r="G916" s="347"/>
      <c r="H916" s="347"/>
      <c r="I916" s="347"/>
      <c r="J916" s="348">
        <v>9430001001615</v>
      </c>
      <c r="K916" s="349"/>
      <c r="L916" s="349"/>
      <c r="M916" s="349"/>
      <c r="N916" s="349"/>
      <c r="O916" s="349"/>
      <c r="P916" s="362" t="s">
        <v>692</v>
      </c>
      <c r="Q916" s="350"/>
      <c r="R916" s="350"/>
      <c r="S916" s="350"/>
      <c r="T916" s="350"/>
      <c r="U916" s="350"/>
      <c r="V916" s="350"/>
      <c r="W916" s="350"/>
      <c r="X916" s="350"/>
      <c r="Y916" s="351">
        <v>99</v>
      </c>
      <c r="Z916" s="352"/>
      <c r="AA916" s="352"/>
      <c r="AB916" s="353"/>
      <c r="AC916" s="354" t="s">
        <v>196</v>
      </c>
      <c r="AD916" s="354"/>
      <c r="AE916" s="354"/>
      <c r="AF916" s="354"/>
      <c r="AG916" s="354"/>
      <c r="AH916" s="355" t="s">
        <v>567</v>
      </c>
      <c r="AI916" s="356"/>
      <c r="AJ916" s="356"/>
      <c r="AK916" s="356"/>
      <c r="AL916" s="357" t="s">
        <v>567</v>
      </c>
      <c r="AM916" s="358"/>
      <c r="AN916" s="358"/>
      <c r="AO916" s="359"/>
      <c r="AP916" s="360" t="s">
        <v>567</v>
      </c>
      <c r="AQ916" s="360"/>
      <c r="AR916" s="360"/>
      <c r="AS916" s="360"/>
      <c r="AT916" s="360"/>
      <c r="AU916" s="360"/>
      <c r="AV916" s="360"/>
      <c r="AW916" s="360"/>
      <c r="AX916" s="360"/>
    </row>
    <row r="917" spans="1:50" ht="54" customHeight="1" x14ac:dyDescent="0.15">
      <c r="A917" s="379">
        <v>15</v>
      </c>
      <c r="B917" s="379">
        <v>1</v>
      </c>
      <c r="C917" s="361" t="s">
        <v>673</v>
      </c>
      <c r="D917" s="347"/>
      <c r="E917" s="347"/>
      <c r="F917" s="347"/>
      <c r="G917" s="347"/>
      <c r="H917" s="347"/>
      <c r="I917" s="347"/>
      <c r="J917" s="348">
        <v>1430005001288</v>
      </c>
      <c r="K917" s="349"/>
      <c r="L917" s="349"/>
      <c r="M917" s="349"/>
      <c r="N917" s="349"/>
      <c r="O917" s="349"/>
      <c r="P917" s="362" t="s">
        <v>719</v>
      </c>
      <c r="Q917" s="350"/>
      <c r="R917" s="350"/>
      <c r="S917" s="350"/>
      <c r="T917" s="350"/>
      <c r="U917" s="350"/>
      <c r="V917" s="350"/>
      <c r="W917" s="350"/>
      <c r="X917" s="350"/>
      <c r="Y917" s="351">
        <v>82</v>
      </c>
      <c r="Z917" s="352"/>
      <c r="AA917" s="352"/>
      <c r="AB917" s="353"/>
      <c r="AC917" s="354" t="s">
        <v>499</v>
      </c>
      <c r="AD917" s="354"/>
      <c r="AE917" s="354"/>
      <c r="AF917" s="354"/>
      <c r="AG917" s="354"/>
      <c r="AH917" s="355" t="s">
        <v>720</v>
      </c>
      <c r="AI917" s="356"/>
      <c r="AJ917" s="356"/>
      <c r="AK917" s="356"/>
      <c r="AL917" s="357">
        <v>99</v>
      </c>
      <c r="AM917" s="358"/>
      <c r="AN917" s="358"/>
      <c r="AO917" s="359"/>
      <c r="AP917" s="360" t="s">
        <v>567</v>
      </c>
      <c r="AQ917" s="360"/>
      <c r="AR917" s="360"/>
      <c r="AS917" s="360"/>
      <c r="AT917" s="360"/>
      <c r="AU917" s="360"/>
      <c r="AV917" s="360"/>
      <c r="AW917" s="360"/>
      <c r="AX917" s="360"/>
    </row>
    <row r="918" spans="1:50" ht="42" customHeight="1" x14ac:dyDescent="0.15">
      <c r="A918" s="379">
        <v>16</v>
      </c>
      <c r="B918" s="379">
        <v>1</v>
      </c>
      <c r="C918" s="361" t="s">
        <v>672</v>
      </c>
      <c r="D918" s="347"/>
      <c r="E918" s="347"/>
      <c r="F918" s="347"/>
      <c r="G918" s="347"/>
      <c r="H918" s="347"/>
      <c r="I918" s="347"/>
      <c r="J918" s="348">
        <v>5430001012384</v>
      </c>
      <c r="K918" s="349"/>
      <c r="L918" s="349"/>
      <c r="M918" s="349"/>
      <c r="N918" s="349"/>
      <c r="O918" s="349"/>
      <c r="P918" s="362" t="s">
        <v>693</v>
      </c>
      <c r="Q918" s="350"/>
      <c r="R918" s="350"/>
      <c r="S918" s="350"/>
      <c r="T918" s="350"/>
      <c r="U918" s="350"/>
      <c r="V918" s="350"/>
      <c r="W918" s="350"/>
      <c r="X918" s="350"/>
      <c r="Y918" s="351">
        <v>60</v>
      </c>
      <c r="Z918" s="352"/>
      <c r="AA918" s="352"/>
      <c r="AB918" s="353"/>
      <c r="AC918" s="354" t="s">
        <v>196</v>
      </c>
      <c r="AD918" s="354"/>
      <c r="AE918" s="354"/>
      <c r="AF918" s="354"/>
      <c r="AG918" s="354"/>
      <c r="AH918" s="355" t="s">
        <v>567</v>
      </c>
      <c r="AI918" s="356"/>
      <c r="AJ918" s="356"/>
      <c r="AK918" s="356"/>
      <c r="AL918" s="357" t="s">
        <v>567</v>
      </c>
      <c r="AM918" s="358"/>
      <c r="AN918" s="358"/>
      <c r="AO918" s="359"/>
      <c r="AP918" s="360" t="s">
        <v>567</v>
      </c>
      <c r="AQ918" s="360"/>
      <c r="AR918" s="360"/>
      <c r="AS918" s="360"/>
      <c r="AT918" s="360"/>
      <c r="AU918" s="360"/>
      <c r="AV918" s="360"/>
      <c r="AW918" s="360"/>
      <c r="AX918" s="360"/>
    </row>
    <row r="919" spans="1:50" s="16" customFormat="1" ht="30" customHeight="1" x14ac:dyDescent="0.15">
      <c r="A919" s="379">
        <v>17</v>
      </c>
      <c r="B919" s="379">
        <v>1</v>
      </c>
      <c r="C919" s="347" t="s">
        <v>671</v>
      </c>
      <c r="D919" s="347"/>
      <c r="E919" s="347"/>
      <c r="F919" s="347"/>
      <c r="G919" s="347"/>
      <c r="H919" s="347"/>
      <c r="I919" s="347"/>
      <c r="J919" s="348">
        <v>5430001012384</v>
      </c>
      <c r="K919" s="349"/>
      <c r="L919" s="349"/>
      <c r="M919" s="349"/>
      <c r="N919" s="349"/>
      <c r="O919" s="349"/>
      <c r="P919" s="362" t="s">
        <v>669</v>
      </c>
      <c r="Q919" s="350"/>
      <c r="R919" s="350"/>
      <c r="S919" s="350"/>
      <c r="T919" s="350"/>
      <c r="U919" s="350"/>
      <c r="V919" s="350"/>
      <c r="W919" s="350"/>
      <c r="X919" s="350"/>
      <c r="Y919" s="351">
        <v>10</v>
      </c>
      <c r="Z919" s="352"/>
      <c r="AA919" s="352"/>
      <c r="AB919" s="353"/>
      <c r="AC919" s="354" t="s">
        <v>492</v>
      </c>
      <c r="AD919" s="354"/>
      <c r="AE919" s="354"/>
      <c r="AF919" s="354"/>
      <c r="AG919" s="354"/>
      <c r="AH919" s="355">
        <v>5</v>
      </c>
      <c r="AI919" s="356"/>
      <c r="AJ919" s="356"/>
      <c r="AK919" s="356"/>
      <c r="AL919" s="357">
        <v>91</v>
      </c>
      <c r="AM919" s="358"/>
      <c r="AN919" s="358"/>
      <c r="AO919" s="359"/>
      <c r="AP919" s="360" t="s">
        <v>567</v>
      </c>
      <c r="AQ919" s="360"/>
      <c r="AR919" s="360"/>
      <c r="AS919" s="360"/>
      <c r="AT919" s="360"/>
      <c r="AU919" s="360"/>
      <c r="AV919" s="360"/>
      <c r="AW919" s="360"/>
      <c r="AX919" s="360"/>
    </row>
    <row r="920" spans="1:50" ht="30" customHeight="1" x14ac:dyDescent="0.15">
      <c r="A920" s="379">
        <v>18</v>
      </c>
      <c r="B920" s="379">
        <v>1</v>
      </c>
      <c r="C920" s="361" t="s">
        <v>670</v>
      </c>
      <c r="D920" s="347"/>
      <c r="E920" s="347"/>
      <c r="F920" s="347"/>
      <c r="G920" s="347"/>
      <c r="H920" s="347"/>
      <c r="I920" s="347"/>
      <c r="J920" s="348">
        <v>3430001072835</v>
      </c>
      <c r="K920" s="349"/>
      <c r="L920" s="349"/>
      <c r="M920" s="349"/>
      <c r="N920" s="349"/>
      <c r="O920" s="349"/>
      <c r="P920" s="362" t="s">
        <v>717</v>
      </c>
      <c r="Q920" s="350"/>
      <c r="R920" s="350"/>
      <c r="S920" s="350"/>
      <c r="T920" s="350"/>
      <c r="U920" s="350"/>
      <c r="V920" s="350"/>
      <c r="W920" s="350"/>
      <c r="X920" s="350"/>
      <c r="Y920" s="351">
        <v>67</v>
      </c>
      <c r="Z920" s="352"/>
      <c r="AA920" s="352"/>
      <c r="AB920" s="353"/>
      <c r="AC920" s="354" t="s">
        <v>196</v>
      </c>
      <c r="AD920" s="354"/>
      <c r="AE920" s="354"/>
      <c r="AF920" s="354"/>
      <c r="AG920" s="354"/>
      <c r="AH920" s="374" t="s">
        <v>567</v>
      </c>
      <c r="AI920" s="375"/>
      <c r="AJ920" s="375"/>
      <c r="AK920" s="376"/>
      <c r="AL920" s="357" t="s">
        <v>567</v>
      </c>
      <c r="AM920" s="358"/>
      <c r="AN920" s="358"/>
      <c r="AO920" s="359"/>
      <c r="AP920" s="360" t="s">
        <v>567</v>
      </c>
      <c r="AQ920" s="360"/>
      <c r="AR920" s="360"/>
      <c r="AS920" s="360"/>
      <c r="AT920" s="360"/>
      <c r="AU920" s="360"/>
      <c r="AV920" s="360"/>
      <c r="AW920" s="360"/>
      <c r="AX920" s="360"/>
    </row>
    <row r="921" spans="1:50" ht="30" hidden="1" customHeight="1" x14ac:dyDescent="0.15">
      <c r="A921" s="379">
        <v>19</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20</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21</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23</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487</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9">
        <v>1</v>
      </c>
      <c r="B936" s="37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9">
        <v>2</v>
      </c>
      <c r="B937" s="3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9">
        <v>3</v>
      </c>
      <c r="B938" s="379">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9">
        <v>4</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9">
        <v>5</v>
      </c>
      <c r="B940" s="3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6</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7</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8</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9</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487</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9">
        <v>1</v>
      </c>
      <c r="B969" s="3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9">
        <v>2</v>
      </c>
      <c r="B970" s="3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9">
        <v>3</v>
      </c>
      <c r="B971" s="379">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9">
        <v>4</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9">
        <v>5</v>
      </c>
      <c r="B973" s="3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9">
        <v>6</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7</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8</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9</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10</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487</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9">
        <v>1</v>
      </c>
      <c r="B1002" s="3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9">
        <v>2</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9">
        <v>3</v>
      </c>
      <c r="B1004" s="379">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9">
        <v>4</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5</v>
      </c>
      <c r="B1006" s="3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6</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7</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8</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9</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10</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487</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9">
        <v>1</v>
      </c>
      <c r="B1035" s="3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9">
        <v>2</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9">
        <v>3</v>
      </c>
      <c r="B1037" s="379">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9">
        <v>4</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5</v>
      </c>
      <c r="B1039" s="3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6</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7</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8</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9</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10</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487</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9">
        <v>1</v>
      </c>
      <c r="B1068" s="3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9">
        <v>3</v>
      </c>
      <c r="B1070" s="37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451</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452</v>
      </c>
      <c r="AQ1101" s="370"/>
      <c r="AR1101" s="370"/>
      <c r="AS1101" s="370"/>
      <c r="AT1101" s="370"/>
      <c r="AU1101" s="370"/>
      <c r="AV1101" s="370"/>
      <c r="AW1101" s="370"/>
      <c r="AX1101" s="370"/>
    </row>
    <row r="1102" spans="1:50" ht="30" customHeight="1" x14ac:dyDescent="0.15">
      <c r="A1102" s="379">
        <v>1</v>
      </c>
      <c r="B1102" s="379">
        <v>1</v>
      </c>
      <c r="C1102" s="377"/>
      <c r="D1102" s="377"/>
      <c r="E1102" s="147" t="s">
        <v>569</v>
      </c>
      <c r="F1102" s="378"/>
      <c r="G1102" s="378"/>
      <c r="H1102" s="378"/>
      <c r="I1102" s="378"/>
      <c r="J1102" s="348" t="s">
        <v>570</v>
      </c>
      <c r="K1102" s="349"/>
      <c r="L1102" s="349"/>
      <c r="M1102" s="349"/>
      <c r="N1102" s="349"/>
      <c r="O1102" s="349"/>
      <c r="P1102" s="362" t="s">
        <v>569</v>
      </c>
      <c r="Q1102" s="350"/>
      <c r="R1102" s="350"/>
      <c r="S1102" s="350"/>
      <c r="T1102" s="350"/>
      <c r="U1102" s="350"/>
      <c r="V1102" s="350"/>
      <c r="W1102" s="350"/>
      <c r="X1102" s="350"/>
      <c r="Y1102" s="351" t="s">
        <v>571</v>
      </c>
      <c r="Z1102" s="352"/>
      <c r="AA1102" s="352"/>
      <c r="AB1102" s="353"/>
      <c r="AC1102" s="354"/>
      <c r="AD1102" s="354"/>
      <c r="AE1102" s="354"/>
      <c r="AF1102" s="354"/>
      <c r="AG1102" s="354"/>
      <c r="AH1102" s="355" t="s">
        <v>570</v>
      </c>
      <c r="AI1102" s="356"/>
      <c r="AJ1102" s="356"/>
      <c r="AK1102" s="356"/>
      <c r="AL1102" s="357" t="s">
        <v>572</v>
      </c>
      <c r="AM1102" s="358"/>
      <c r="AN1102" s="358"/>
      <c r="AO1102" s="359"/>
      <c r="AP1102" s="360" t="s">
        <v>569</v>
      </c>
      <c r="AQ1102" s="360"/>
      <c r="AR1102" s="360"/>
      <c r="AS1102" s="360"/>
      <c r="AT1102" s="360"/>
      <c r="AU1102" s="360"/>
      <c r="AV1102" s="360"/>
      <c r="AW1102" s="360"/>
      <c r="AX1102" s="360"/>
    </row>
    <row r="1103" spans="1:50" ht="30" hidden="1" customHeight="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18</v>
      </c>
      <c r="B1119" s="379">
        <v>1</v>
      </c>
      <c r="C1119" s="377"/>
      <c r="D1119" s="377"/>
      <c r="E1119" s="147"/>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36" max="49" man="1"/>
    <brk id="699" max="49" man="1"/>
    <brk id="727" max="49" man="1"/>
    <brk id="739" max="49" man="1"/>
    <brk id="833"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621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621</v>
      </c>
      <c r="R4" s="13" t="str">
        <f t="shared" si="3"/>
        <v>補助</v>
      </c>
      <c r="S4" s="13" t="str">
        <f t="shared" si="4"/>
        <v>補助</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t="s">
        <v>621</v>
      </c>
      <c r="R5" s="13" t="str">
        <f t="shared" si="3"/>
        <v>負担</v>
      </c>
      <c r="S5" s="13" t="str">
        <f t="shared" si="4"/>
        <v>補助、負担</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621</v>
      </c>
      <c r="R6" s="13" t="str">
        <f t="shared" si="3"/>
        <v>交付</v>
      </c>
      <c r="S6" s="13" t="str">
        <f t="shared" si="4"/>
        <v>補助、負担、交付</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補助、負担、交付</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補助、負担、交付</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t="s">
        <v>621</v>
      </c>
      <c r="C10" s="13" t="str">
        <f t="shared" si="0"/>
        <v>国土強靱化施策</v>
      </c>
      <c r="D10" s="13" t="str">
        <f t="shared" si="8"/>
        <v>国土強靱化施策</v>
      </c>
      <c r="F10" s="18" t="s">
        <v>235</v>
      </c>
      <c r="G10" s="17"/>
      <c r="H10" s="13" t="str">
        <f t="shared" si="1"/>
        <v/>
      </c>
      <c r="I10" s="13" t="str">
        <f t="shared" si="5"/>
        <v>一般会計</v>
      </c>
      <c r="K10" s="14" t="s">
        <v>453</v>
      </c>
      <c r="L10" s="15"/>
      <c r="M10" s="13" t="str">
        <f t="shared" si="2"/>
        <v/>
      </c>
      <c r="N10" s="13" t="str">
        <f t="shared" si="6"/>
        <v>文教及び科学振興</v>
      </c>
      <c r="O10" s="13"/>
      <c r="P10" s="13" t="str">
        <f>S8</f>
        <v>補助、負担、交付</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t="s">
        <v>621</v>
      </c>
      <c r="C11" s="13" t="str">
        <f t="shared" si="0"/>
        <v>子ども・若者育成支援</v>
      </c>
      <c r="D11" s="13" t="str">
        <f t="shared" si="8"/>
        <v>国土強靱化施策、子ども・若者育成支援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国土強靱化施策、子ども・若者育成支援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t="s">
        <v>621</v>
      </c>
      <c r="C13" s="13" t="str">
        <f t="shared" si="0"/>
        <v>障害者施策</v>
      </c>
      <c r="D13" s="13" t="str">
        <f t="shared" si="8"/>
        <v>国土強靱化施策、子ども・若者育成支援、障害者施策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国土強靱化施策、子ども・若者育成支援、障害者施策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国土強靱化施策、子ども・若者育成支援、障害者施策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国土強靱化施策、子ども・若者育成支援、障害者施策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国土強靱化施策、子ども・若者育成支援、障害者施策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国土強靱化施策、子ども・若者育成支援、障害者施策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国土強靱化施策、子ども・若者育成支援、障害者施策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国土強靱化施策、子ども・若者育成支援、障害者施策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国土強靱化施策、子ども・若者育成支援、障害者施策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621</v>
      </c>
      <c r="C22" s="13" t="str">
        <f t="shared" si="0"/>
        <v>地方創生</v>
      </c>
      <c r="D22" s="13" t="str">
        <f t="shared" si="8"/>
        <v>国土強靱化施策、子ども・若者育成支援、障害者施策、地方創生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国土強靱化施策、子ども・若者育成支援、障害者施策、地方創生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国土強靱化施策、子ども・若者育成支援、障害者施策、地方創生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国土強靱化施策、子ども・若者育成支援、障害者施策、地方創生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国土強靱化施策、子ども・若者育成支援、障害者施策、地方創生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472</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41"/>
      <c r="Z2" s="832"/>
      <c r="AA2" s="833"/>
      <c r="AB2" s="1045" t="s">
        <v>11</v>
      </c>
      <c r="AC2" s="1046"/>
      <c r="AD2" s="1047"/>
      <c r="AE2" s="1051" t="s">
        <v>551</v>
      </c>
      <c r="AF2" s="1051"/>
      <c r="AG2" s="1051"/>
      <c r="AH2" s="1051"/>
      <c r="AI2" s="1051" t="s">
        <v>548</v>
      </c>
      <c r="AJ2" s="1051"/>
      <c r="AK2" s="1051"/>
      <c r="AL2" s="1051"/>
      <c r="AM2" s="1051" t="s">
        <v>522</v>
      </c>
      <c r="AN2" s="1051"/>
      <c r="AO2" s="1051"/>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42"/>
      <c r="Z3" s="1043"/>
      <c r="AA3" s="1044"/>
      <c r="AB3" s="1048"/>
      <c r="AC3" s="1049"/>
      <c r="AD3" s="1050"/>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18"/>
      <c r="I4" s="1018"/>
      <c r="J4" s="1018"/>
      <c r="K4" s="1018"/>
      <c r="L4" s="1018"/>
      <c r="M4" s="1018"/>
      <c r="N4" s="1018"/>
      <c r="O4" s="1019"/>
      <c r="P4" s="105"/>
      <c r="Q4" s="1026"/>
      <c r="R4" s="1026"/>
      <c r="S4" s="1026"/>
      <c r="T4" s="1026"/>
      <c r="U4" s="1026"/>
      <c r="V4" s="1026"/>
      <c r="W4" s="1026"/>
      <c r="X4" s="1027"/>
      <c r="Y4" s="1036" t="s">
        <v>12</v>
      </c>
      <c r="Z4" s="1037"/>
      <c r="AA4" s="1038"/>
      <c r="AB4" s="464"/>
      <c r="AC4" s="1040"/>
      <c r="AD4" s="104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20"/>
      <c r="H5" s="1021"/>
      <c r="I5" s="1021"/>
      <c r="J5" s="1021"/>
      <c r="K5" s="1021"/>
      <c r="L5" s="1021"/>
      <c r="M5" s="1021"/>
      <c r="N5" s="1021"/>
      <c r="O5" s="1022"/>
      <c r="P5" s="1028"/>
      <c r="Q5" s="1028"/>
      <c r="R5" s="1028"/>
      <c r="S5" s="1028"/>
      <c r="T5" s="1028"/>
      <c r="U5" s="1028"/>
      <c r="V5" s="1028"/>
      <c r="W5" s="1028"/>
      <c r="X5" s="1029"/>
      <c r="Y5" s="418" t="s">
        <v>54</v>
      </c>
      <c r="Z5" s="1033"/>
      <c r="AA5" s="1034"/>
      <c r="AB5" s="526"/>
      <c r="AC5" s="1039"/>
      <c r="AD5" s="103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23"/>
      <c r="H6" s="1024"/>
      <c r="I6" s="1024"/>
      <c r="J6" s="1024"/>
      <c r="K6" s="1024"/>
      <c r="L6" s="1024"/>
      <c r="M6" s="1024"/>
      <c r="N6" s="1024"/>
      <c r="O6" s="1025"/>
      <c r="P6" s="1030"/>
      <c r="Q6" s="1030"/>
      <c r="R6" s="1030"/>
      <c r="S6" s="1030"/>
      <c r="T6" s="1030"/>
      <c r="U6" s="1030"/>
      <c r="V6" s="1030"/>
      <c r="W6" s="1030"/>
      <c r="X6" s="1031"/>
      <c r="Y6" s="1032" t="s">
        <v>13</v>
      </c>
      <c r="Z6" s="1033"/>
      <c r="AA6" s="1034"/>
      <c r="AB6" s="597" t="s">
        <v>301</v>
      </c>
      <c r="AC6" s="1035"/>
      <c r="AD6" s="103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472</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41"/>
      <c r="Z9" s="832"/>
      <c r="AA9" s="833"/>
      <c r="AB9" s="1045" t="s">
        <v>11</v>
      </c>
      <c r="AC9" s="1046"/>
      <c r="AD9" s="1047"/>
      <c r="AE9" s="1051" t="s">
        <v>552</v>
      </c>
      <c r="AF9" s="1051"/>
      <c r="AG9" s="1051"/>
      <c r="AH9" s="1051"/>
      <c r="AI9" s="1051" t="s">
        <v>548</v>
      </c>
      <c r="AJ9" s="1051"/>
      <c r="AK9" s="1051"/>
      <c r="AL9" s="1051"/>
      <c r="AM9" s="1051" t="s">
        <v>522</v>
      </c>
      <c r="AN9" s="1051"/>
      <c r="AO9" s="1051"/>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42"/>
      <c r="Z10" s="1043"/>
      <c r="AA10" s="1044"/>
      <c r="AB10" s="1048"/>
      <c r="AC10" s="1049"/>
      <c r="AD10" s="1050"/>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18"/>
      <c r="I11" s="1018"/>
      <c r="J11" s="1018"/>
      <c r="K11" s="1018"/>
      <c r="L11" s="1018"/>
      <c r="M11" s="1018"/>
      <c r="N11" s="1018"/>
      <c r="O11" s="1019"/>
      <c r="P11" s="105"/>
      <c r="Q11" s="1026"/>
      <c r="R11" s="1026"/>
      <c r="S11" s="1026"/>
      <c r="T11" s="1026"/>
      <c r="U11" s="1026"/>
      <c r="V11" s="1026"/>
      <c r="W11" s="1026"/>
      <c r="X11" s="1027"/>
      <c r="Y11" s="1036" t="s">
        <v>12</v>
      </c>
      <c r="Z11" s="1037"/>
      <c r="AA11" s="1038"/>
      <c r="AB11" s="464"/>
      <c r="AC11" s="1040"/>
      <c r="AD11" s="104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20"/>
      <c r="H12" s="1021"/>
      <c r="I12" s="1021"/>
      <c r="J12" s="1021"/>
      <c r="K12" s="1021"/>
      <c r="L12" s="1021"/>
      <c r="M12" s="1021"/>
      <c r="N12" s="1021"/>
      <c r="O12" s="1022"/>
      <c r="P12" s="1028"/>
      <c r="Q12" s="1028"/>
      <c r="R12" s="1028"/>
      <c r="S12" s="1028"/>
      <c r="T12" s="1028"/>
      <c r="U12" s="1028"/>
      <c r="V12" s="1028"/>
      <c r="W12" s="1028"/>
      <c r="X12" s="1029"/>
      <c r="Y12" s="418" t="s">
        <v>54</v>
      </c>
      <c r="Z12" s="1033"/>
      <c r="AA12" s="1034"/>
      <c r="AB12" s="526"/>
      <c r="AC12" s="1039"/>
      <c r="AD12" s="103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597" t="s">
        <v>301</v>
      </c>
      <c r="AC13" s="1035"/>
      <c r="AD13" s="103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472</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41"/>
      <c r="Z16" s="832"/>
      <c r="AA16" s="833"/>
      <c r="AB16" s="1045" t="s">
        <v>11</v>
      </c>
      <c r="AC16" s="1046"/>
      <c r="AD16" s="1047"/>
      <c r="AE16" s="1051" t="s">
        <v>551</v>
      </c>
      <c r="AF16" s="1051"/>
      <c r="AG16" s="1051"/>
      <c r="AH16" s="1051"/>
      <c r="AI16" s="1051" t="s">
        <v>549</v>
      </c>
      <c r="AJ16" s="1051"/>
      <c r="AK16" s="1051"/>
      <c r="AL16" s="1051"/>
      <c r="AM16" s="1051" t="s">
        <v>522</v>
      </c>
      <c r="AN16" s="1051"/>
      <c r="AO16" s="1051"/>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42"/>
      <c r="Z17" s="1043"/>
      <c r="AA17" s="1044"/>
      <c r="AB17" s="1048"/>
      <c r="AC17" s="1049"/>
      <c r="AD17" s="1050"/>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18"/>
      <c r="I18" s="1018"/>
      <c r="J18" s="1018"/>
      <c r="K18" s="1018"/>
      <c r="L18" s="1018"/>
      <c r="M18" s="1018"/>
      <c r="N18" s="1018"/>
      <c r="O18" s="1019"/>
      <c r="P18" s="105"/>
      <c r="Q18" s="1026"/>
      <c r="R18" s="1026"/>
      <c r="S18" s="1026"/>
      <c r="T18" s="1026"/>
      <c r="U18" s="1026"/>
      <c r="V18" s="1026"/>
      <c r="W18" s="1026"/>
      <c r="X18" s="1027"/>
      <c r="Y18" s="1036" t="s">
        <v>12</v>
      </c>
      <c r="Z18" s="1037"/>
      <c r="AA18" s="1038"/>
      <c r="AB18" s="464"/>
      <c r="AC18" s="1040"/>
      <c r="AD18" s="104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20"/>
      <c r="H19" s="1021"/>
      <c r="I19" s="1021"/>
      <c r="J19" s="1021"/>
      <c r="K19" s="1021"/>
      <c r="L19" s="1021"/>
      <c r="M19" s="1021"/>
      <c r="N19" s="1021"/>
      <c r="O19" s="1022"/>
      <c r="P19" s="1028"/>
      <c r="Q19" s="1028"/>
      <c r="R19" s="1028"/>
      <c r="S19" s="1028"/>
      <c r="T19" s="1028"/>
      <c r="U19" s="1028"/>
      <c r="V19" s="1028"/>
      <c r="W19" s="1028"/>
      <c r="X19" s="1029"/>
      <c r="Y19" s="418" t="s">
        <v>54</v>
      </c>
      <c r="Z19" s="1033"/>
      <c r="AA19" s="1034"/>
      <c r="AB19" s="526"/>
      <c r="AC19" s="1039"/>
      <c r="AD19" s="103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597" t="s">
        <v>301</v>
      </c>
      <c r="AC20" s="1035"/>
      <c r="AD20" s="103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472</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41"/>
      <c r="Z23" s="832"/>
      <c r="AA23" s="833"/>
      <c r="AB23" s="1045" t="s">
        <v>11</v>
      </c>
      <c r="AC23" s="1046"/>
      <c r="AD23" s="1047"/>
      <c r="AE23" s="1051" t="s">
        <v>553</v>
      </c>
      <c r="AF23" s="1051"/>
      <c r="AG23" s="1051"/>
      <c r="AH23" s="1051"/>
      <c r="AI23" s="1051" t="s">
        <v>548</v>
      </c>
      <c r="AJ23" s="1051"/>
      <c r="AK23" s="1051"/>
      <c r="AL23" s="1051"/>
      <c r="AM23" s="1051" t="s">
        <v>522</v>
      </c>
      <c r="AN23" s="1051"/>
      <c r="AO23" s="1051"/>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42"/>
      <c r="Z24" s="1043"/>
      <c r="AA24" s="1044"/>
      <c r="AB24" s="1048"/>
      <c r="AC24" s="1049"/>
      <c r="AD24" s="1050"/>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18"/>
      <c r="I25" s="1018"/>
      <c r="J25" s="1018"/>
      <c r="K25" s="1018"/>
      <c r="L25" s="1018"/>
      <c r="M25" s="1018"/>
      <c r="N25" s="1018"/>
      <c r="O25" s="1019"/>
      <c r="P25" s="105"/>
      <c r="Q25" s="1026"/>
      <c r="R25" s="1026"/>
      <c r="S25" s="1026"/>
      <c r="T25" s="1026"/>
      <c r="U25" s="1026"/>
      <c r="V25" s="1026"/>
      <c r="W25" s="1026"/>
      <c r="X25" s="1027"/>
      <c r="Y25" s="1036" t="s">
        <v>12</v>
      </c>
      <c r="Z25" s="1037"/>
      <c r="AA25" s="1038"/>
      <c r="AB25" s="464"/>
      <c r="AC25" s="1040"/>
      <c r="AD25" s="104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20"/>
      <c r="H26" s="1021"/>
      <c r="I26" s="1021"/>
      <c r="J26" s="1021"/>
      <c r="K26" s="1021"/>
      <c r="L26" s="1021"/>
      <c r="M26" s="1021"/>
      <c r="N26" s="1021"/>
      <c r="O26" s="1022"/>
      <c r="P26" s="1028"/>
      <c r="Q26" s="1028"/>
      <c r="R26" s="1028"/>
      <c r="S26" s="1028"/>
      <c r="T26" s="1028"/>
      <c r="U26" s="1028"/>
      <c r="V26" s="1028"/>
      <c r="W26" s="1028"/>
      <c r="X26" s="1029"/>
      <c r="Y26" s="418" t="s">
        <v>54</v>
      </c>
      <c r="Z26" s="1033"/>
      <c r="AA26" s="1034"/>
      <c r="AB26" s="526"/>
      <c r="AC26" s="1039"/>
      <c r="AD26" s="103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597" t="s">
        <v>301</v>
      </c>
      <c r="AC27" s="1035"/>
      <c r="AD27" s="103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472</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41"/>
      <c r="Z30" s="832"/>
      <c r="AA30" s="833"/>
      <c r="AB30" s="1045" t="s">
        <v>11</v>
      </c>
      <c r="AC30" s="1046"/>
      <c r="AD30" s="1047"/>
      <c r="AE30" s="1051" t="s">
        <v>551</v>
      </c>
      <c r="AF30" s="1051"/>
      <c r="AG30" s="1051"/>
      <c r="AH30" s="1051"/>
      <c r="AI30" s="1051" t="s">
        <v>548</v>
      </c>
      <c r="AJ30" s="1051"/>
      <c r="AK30" s="1051"/>
      <c r="AL30" s="1051"/>
      <c r="AM30" s="1051" t="s">
        <v>546</v>
      </c>
      <c r="AN30" s="1051"/>
      <c r="AO30" s="1051"/>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42"/>
      <c r="Z31" s="1043"/>
      <c r="AA31" s="1044"/>
      <c r="AB31" s="1048"/>
      <c r="AC31" s="1049"/>
      <c r="AD31" s="1050"/>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18"/>
      <c r="I32" s="1018"/>
      <c r="J32" s="1018"/>
      <c r="K32" s="1018"/>
      <c r="L32" s="1018"/>
      <c r="M32" s="1018"/>
      <c r="N32" s="1018"/>
      <c r="O32" s="1019"/>
      <c r="P32" s="105"/>
      <c r="Q32" s="1026"/>
      <c r="R32" s="1026"/>
      <c r="S32" s="1026"/>
      <c r="T32" s="1026"/>
      <c r="U32" s="1026"/>
      <c r="V32" s="1026"/>
      <c r="W32" s="1026"/>
      <c r="X32" s="1027"/>
      <c r="Y32" s="1036" t="s">
        <v>12</v>
      </c>
      <c r="Z32" s="1037"/>
      <c r="AA32" s="1038"/>
      <c r="AB32" s="464"/>
      <c r="AC32" s="1040"/>
      <c r="AD32" s="104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20"/>
      <c r="H33" s="1021"/>
      <c r="I33" s="1021"/>
      <c r="J33" s="1021"/>
      <c r="K33" s="1021"/>
      <c r="L33" s="1021"/>
      <c r="M33" s="1021"/>
      <c r="N33" s="1021"/>
      <c r="O33" s="1022"/>
      <c r="P33" s="1028"/>
      <c r="Q33" s="1028"/>
      <c r="R33" s="1028"/>
      <c r="S33" s="1028"/>
      <c r="T33" s="1028"/>
      <c r="U33" s="1028"/>
      <c r="V33" s="1028"/>
      <c r="W33" s="1028"/>
      <c r="X33" s="1029"/>
      <c r="Y33" s="418" t="s">
        <v>54</v>
      </c>
      <c r="Z33" s="1033"/>
      <c r="AA33" s="1034"/>
      <c r="AB33" s="526"/>
      <c r="AC33" s="1039"/>
      <c r="AD33" s="103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597" t="s">
        <v>301</v>
      </c>
      <c r="AC34" s="1035"/>
      <c r="AD34" s="103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472</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41"/>
      <c r="Z37" s="832"/>
      <c r="AA37" s="833"/>
      <c r="AB37" s="1045" t="s">
        <v>11</v>
      </c>
      <c r="AC37" s="1046"/>
      <c r="AD37" s="1047"/>
      <c r="AE37" s="1051" t="s">
        <v>553</v>
      </c>
      <c r="AF37" s="1051"/>
      <c r="AG37" s="1051"/>
      <c r="AH37" s="1051"/>
      <c r="AI37" s="1051" t="s">
        <v>550</v>
      </c>
      <c r="AJ37" s="1051"/>
      <c r="AK37" s="1051"/>
      <c r="AL37" s="1051"/>
      <c r="AM37" s="1051" t="s">
        <v>547</v>
      </c>
      <c r="AN37" s="1051"/>
      <c r="AO37" s="1051"/>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42"/>
      <c r="Z38" s="1043"/>
      <c r="AA38" s="1044"/>
      <c r="AB38" s="1048"/>
      <c r="AC38" s="1049"/>
      <c r="AD38" s="1050"/>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18"/>
      <c r="I39" s="1018"/>
      <c r="J39" s="1018"/>
      <c r="K39" s="1018"/>
      <c r="L39" s="1018"/>
      <c r="M39" s="1018"/>
      <c r="N39" s="1018"/>
      <c r="O39" s="1019"/>
      <c r="P39" s="105"/>
      <c r="Q39" s="1026"/>
      <c r="R39" s="1026"/>
      <c r="S39" s="1026"/>
      <c r="T39" s="1026"/>
      <c r="U39" s="1026"/>
      <c r="V39" s="1026"/>
      <c r="W39" s="1026"/>
      <c r="X39" s="1027"/>
      <c r="Y39" s="1036" t="s">
        <v>12</v>
      </c>
      <c r="Z39" s="1037"/>
      <c r="AA39" s="1038"/>
      <c r="AB39" s="464"/>
      <c r="AC39" s="1040"/>
      <c r="AD39" s="104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20"/>
      <c r="H40" s="1021"/>
      <c r="I40" s="1021"/>
      <c r="J40" s="1021"/>
      <c r="K40" s="1021"/>
      <c r="L40" s="1021"/>
      <c r="M40" s="1021"/>
      <c r="N40" s="1021"/>
      <c r="O40" s="1022"/>
      <c r="P40" s="1028"/>
      <c r="Q40" s="1028"/>
      <c r="R40" s="1028"/>
      <c r="S40" s="1028"/>
      <c r="T40" s="1028"/>
      <c r="U40" s="1028"/>
      <c r="V40" s="1028"/>
      <c r="W40" s="1028"/>
      <c r="X40" s="1029"/>
      <c r="Y40" s="418" t="s">
        <v>54</v>
      </c>
      <c r="Z40" s="1033"/>
      <c r="AA40" s="1034"/>
      <c r="AB40" s="526"/>
      <c r="AC40" s="1039"/>
      <c r="AD40" s="103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597" t="s">
        <v>301</v>
      </c>
      <c r="AC41" s="1035"/>
      <c r="AD41" s="103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472</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41"/>
      <c r="Z44" s="832"/>
      <c r="AA44" s="833"/>
      <c r="AB44" s="1045" t="s">
        <v>11</v>
      </c>
      <c r="AC44" s="1046"/>
      <c r="AD44" s="1047"/>
      <c r="AE44" s="1051" t="s">
        <v>551</v>
      </c>
      <c r="AF44" s="1051"/>
      <c r="AG44" s="1051"/>
      <c r="AH44" s="1051"/>
      <c r="AI44" s="1051" t="s">
        <v>548</v>
      </c>
      <c r="AJ44" s="1051"/>
      <c r="AK44" s="1051"/>
      <c r="AL44" s="1051"/>
      <c r="AM44" s="1051" t="s">
        <v>522</v>
      </c>
      <c r="AN44" s="1051"/>
      <c r="AO44" s="1051"/>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42"/>
      <c r="Z45" s="1043"/>
      <c r="AA45" s="1044"/>
      <c r="AB45" s="1048"/>
      <c r="AC45" s="1049"/>
      <c r="AD45" s="1050"/>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18"/>
      <c r="I46" s="1018"/>
      <c r="J46" s="1018"/>
      <c r="K46" s="1018"/>
      <c r="L46" s="1018"/>
      <c r="M46" s="1018"/>
      <c r="N46" s="1018"/>
      <c r="O46" s="1019"/>
      <c r="P46" s="105"/>
      <c r="Q46" s="1026"/>
      <c r="R46" s="1026"/>
      <c r="S46" s="1026"/>
      <c r="T46" s="1026"/>
      <c r="U46" s="1026"/>
      <c r="V46" s="1026"/>
      <c r="W46" s="1026"/>
      <c r="X46" s="1027"/>
      <c r="Y46" s="1036" t="s">
        <v>12</v>
      </c>
      <c r="Z46" s="1037"/>
      <c r="AA46" s="1038"/>
      <c r="AB46" s="464"/>
      <c r="AC46" s="1040"/>
      <c r="AD46" s="104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20"/>
      <c r="H47" s="1021"/>
      <c r="I47" s="1021"/>
      <c r="J47" s="1021"/>
      <c r="K47" s="1021"/>
      <c r="L47" s="1021"/>
      <c r="M47" s="1021"/>
      <c r="N47" s="1021"/>
      <c r="O47" s="1022"/>
      <c r="P47" s="1028"/>
      <c r="Q47" s="1028"/>
      <c r="R47" s="1028"/>
      <c r="S47" s="1028"/>
      <c r="T47" s="1028"/>
      <c r="U47" s="1028"/>
      <c r="V47" s="1028"/>
      <c r="W47" s="1028"/>
      <c r="X47" s="1029"/>
      <c r="Y47" s="418" t="s">
        <v>54</v>
      </c>
      <c r="Z47" s="1033"/>
      <c r="AA47" s="1034"/>
      <c r="AB47" s="526"/>
      <c r="AC47" s="1039"/>
      <c r="AD47" s="103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597" t="s">
        <v>301</v>
      </c>
      <c r="AC48" s="1035"/>
      <c r="AD48" s="103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472</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41"/>
      <c r="Z51" s="832"/>
      <c r="AA51" s="833"/>
      <c r="AB51" s="560" t="s">
        <v>11</v>
      </c>
      <c r="AC51" s="1046"/>
      <c r="AD51" s="1047"/>
      <c r="AE51" s="1051" t="s">
        <v>551</v>
      </c>
      <c r="AF51" s="1051"/>
      <c r="AG51" s="1051"/>
      <c r="AH51" s="1051"/>
      <c r="AI51" s="1051" t="s">
        <v>548</v>
      </c>
      <c r="AJ51" s="1051"/>
      <c r="AK51" s="1051"/>
      <c r="AL51" s="1051"/>
      <c r="AM51" s="1051" t="s">
        <v>522</v>
      </c>
      <c r="AN51" s="1051"/>
      <c r="AO51" s="1051"/>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42"/>
      <c r="Z52" s="1043"/>
      <c r="AA52" s="1044"/>
      <c r="AB52" s="1048"/>
      <c r="AC52" s="1049"/>
      <c r="AD52" s="1050"/>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18"/>
      <c r="I53" s="1018"/>
      <c r="J53" s="1018"/>
      <c r="K53" s="1018"/>
      <c r="L53" s="1018"/>
      <c r="M53" s="1018"/>
      <c r="N53" s="1018"/>
      <c r="O53" s="1019"/>
      <c r="P53" s="105"/>
      <c r="Q53" s="1026"/>
      <c r="R53" s="1026"/>
      <c r="S53" s="1026"/>
      <c r="T53" s="1026"/>
      <c r="U53" s="1026"/>
      <c r="V53" s="1026"/>
      <c r="W53" s="1026"/>
      <c r="X53" s="1027"/>
      <c r="Y53" s="1036" t="s">
        <v>12</v>
      </c>
      <c r="Z53" s="1037"/>
      <c r="AA53" s="1038"/>
      <c r="AB53" s="464"/>
      <c r="AC53" s="1040"/>
      <c r="AD53" s="104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20"/>
      <c r="H54" s="1021"/>
      <c r="I54" s="1021"/>
      <c r="J54" s="1021"/>
      <c r="K54" s="1021"/>
      <c r="L54" s="1021"/>
      <c r="M54" s="1021"/>
      <c r="N54" s="1021"/>
      <c r="O54" s="1022"/>
      <c r="P54" s="1028"/>
      <c r="Q54" s="1028"/>
      <c r="R54" s="1028"/>
      <c r="S54" s="1028"/>
      <c r="T54" s="1028"/>
      <c r="U54" s="1028"/>
      <c r="V54" s="1028"/>
      <c r="W54" s="1028"/>
      <c r="X54" s="1029"/>
      <c r="Y54" s="418" t="s">
        <v>54</v>
      </c>
      <c r="Z54" s="1033"/>
      <c r="AA54" s="1034"/>
      <c r="AB54" s="526"/>
      <c r="AC54" s="1039"/>
      <c r="AD54" s="103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597" t="s">
        <v>301</v>
      </c>
      <c r="AC55" s="1035"/>
      <c r="AD55" s="103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472</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41"/>
      <c r="Z58" s="832"/>
      <c r="AA58" s="833"/>
      <c r="AB58" s="1045" t="s">
        <v>11</v>
      </c>
      <c r="AC58" s="1046"/>
      <c r="AD58" s="1047"/>
      <c r="AE58" s="1051" t="s">
        <v>551</v>
      </c>
      <c r="AF58" s="1051"/>
      <c r="AG58" s="1051"/>
      <c r="AH58" s="1051"/>
      <c r="AI58" s="1051" t="s">
        <v>548</v>
      </c>
      <c r="AJ58" s="1051"/>
      <c r="AK58" s="1051"/>
      <c r="AL58" s="1051"/>
      <c r="AM58" s="1051" t="s">
        <v>522</v>
      </c>
      <c r="AN58" s="1051"/>
      <c r="AO58" s="1051"/>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42"/>
      <c r="Z59" s="1043"/>
      <c r="AA59" s="1044"/>
      <c r="AB59" s="1048"/>
      <c r="AC59" s="1049"/>
      <c r="AD59" s="1050"/>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18"/>
      <c r="I60" s="1018"/>
      <c r="J60" s="1018"/>
      <c r="K60" s="1018"/>
      <c r="L60" s="1018"/>
      <c r="M60" s="1018"/>
      <c r="N60" s="1018"/>
      <c r="O60" s="1019"/>
      <c r="P60" s="105"/>
      <c r="Q60" s="1026"/>
      <c r="R60" s="1026"/>
      <c r="S60" s="1026"/>
      <c r="T60" s="1026"/>
      <c r="U60" s="1026"/>
      <c r="V60" s="1026"/>
      <c r="W60" s="1026"/>
      <c r="X60" s="1027"/>
      <c r="Y60" s="1036" t="s">
        <v>12</v>
      </c>
      <c r="Z60" s="1037"/>
      <c r="AA60" s="1038"/>
      <c r="AB60" s="464"/>
      <c r="AC60" s="1040"/>
      <c r="AD60" s="104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20"/>
      <c r="H61" s="1021"/>
      <c r="I61" s="1021"/>
      <c r="J61" s="1021"/>
      <c r="K61" s="1021"/>
      <c r="L61" s="1021"/>
      <c r="M61" s="1021"/>
      <c r="N61" s="1021"/>
      <c r="O61" s="1022"/>
      <c r="P61" s="1028"/>
      <c r="Q61" s="1028"/>
      <c r="R61" s="1028"/>
      <c r="S61" s="1028"/>
      <c r="T61" s="1028"/>
      <c r="U61" s="1028"/>
      <c r="V61" s="1028"/>
      <c r="W61" s="1028"/>
      <c r="X61" s="1029"/>
      <c r="Y61" s="418" t="s">
        <v>54</v>
      </c>
      <c r="Z61" s="1033"/>
      <c r="AA61" s="1034"/>
      <c r="AB61" s="526"/>
      <c r="AC61" s="1039"/>
      <c r="AD61" s="103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597" t="s">
        <v>301</v>
      </c>
      <c r="AC62" s="1035"/>
      <c r="AD62" s="103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472</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41"/>
      <c r="Z65" s="832"/>
      <c r="AA65" s="833"/>
      <c r="AB65" s="1045" t="s">
        <v>11</v>
      </c>
      <c r="AC65" s="1046"/>
      <c r="AD65" s="1047"/>
      <c r="AE65" s="1051" t="s">
        <v>551</v>
      </c>
      <c r="AF65" s="1051"/>
      <c r="AG65" s="1051"/>
      <c r="AH65" s="1051"/>
      <c r="AI65" s="1051" t="s">
        <v>548</v>
      </c>
      <c r="AJ65" s="1051"/>
      <c r="AK65" s="1051"/>
      <c r="AL65" s="1051"/>
      <c r="AM65" s="1051" t="s">
        <v>522</v>
      </c>
      <c r="AN65" s="1051"/>
      <c r="AO65" s="1051"/>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42"/>
      <c r="Z66" s="1043"/>
      <c r="AA66" s="1044"/>
      <c r="AB66" s="1048"/>
      <c r="AC66" s="1049"/>
      <c r="AD66" s="1050"/>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18"/>
      <c r="I67" s="1018"/>
      <c r="J67" s="1018"/>
      <c r="K67" s="1018"/>
      <c r="L67" s="1018"/>
      <c r="M67" s="1018"/>
      <c r="N67" s="1018"/>
      <c r="O67" s="1019"/>
      <c r="P67" s="105"/>
      <c r="Q67" s="1026"/>
      <c r="R67" s="1026"/>
      <c r="S67" s="1026"/>
      <c r="T67" s="1026"/>
      <c r="U67" s="1026"/>
      <c r="V67" s="1026"/>
      <c r="W67" s="1026"/>
      <c r="X67" s="1027"/>
      <c r="Y67" s="1036" t="s">
        <v>12</v>
      </c>
      <c r="Z67" s="1037"/>
      <c r="AA67" s="1038"/>
      <c r="AB67" s="464"/>
      <c r="AC67" s="1040"/>
      <c r="AD67" s="104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20"/>
      <c r="H68" s="1021"/>
      <c r="I68" s="1021"/>
      <c r="J68" s="1021"/>
      <c r="K68" s="1021"/>
      <c r="L68" s="1021"/>
      <c r="M68" s="1021"/>
      <c r="N68" s="1021"/>
      <c r="O68" s="1022"/>
      <c r="P68" s="1028"/>
      <c r="Q68" s="1028"/>
      <c r="R68" s="1028"/>
      <c r="S68" s="1028"/>
      <c r="T68" s="1028"/>
      <c r="U68" s="1028"/>
      <c r="V68" s="1028"/>
      <c r="W68" s="1028"/>
      <c r="X68" s="1029"/>
      <c r="Y68" s="418" t="s">
        <v>54</v>
      </c>
      <c r="Z68" s="1033"/>
      <c r="AA68" s="1034"/>
      <c r="AB68" s="526"/>
      <c r="AC68" s="1039"/>
      <c r="AD68" s="103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23"/>
      <c r="H69" s="1024"/>
      <c r="I69" s="1024"/>
      <c r="J69" s="1024"/>
      <c r="K69" s="1024"/>
      <c r="L69" s="1024"/>
      <c r="M69" s="1024"/>
      <c r="N69" s="1024"/>
      <c r="O69" s="1025"/>
      <c r="P69" s="1030"/>
      <c r="Q69" s="1030"/>
      <c r="R69" s="1030"/>
      <c r="S69" s="1030"/>
      <c r="T69" s="1030"/>
      <c r="U69" s="1030"/>
      <c r="V69" s="1030"/>
      <c r="W69" s="1030"/>
      <c r="X69" s="1031"/>
      <c r="Y69" s="418" t="s">
        <v>13</v>
      </c>
      <c r="Z69" s="1033"/>
      <c r="AA69" s="1034"/>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28</v>
      </c>
      <c r="B2" s="1071"/>
      <c r="C2" s="1071"/>
      <c r="D2" s="1071"/>
      <c r="E2" s="1071"/>
      <c r="F2" s="1072"/>
      <c r="G2" s="598" t="s">
        <v>486</v>
      </c>
      <c r="H2" s="599"/>
      <c r="I2" s="599"/>
      <c r="J2" s="599"/>
      <c r="K2" s="599"/>
      <c r="L2" s="599"/>
      <c r="M2" s="599"/>
      <c r="N2" s="599"/>
      <c r="O2" s="599"/>
      <c r="P2" s="599"/>
      <c r="Q2" s="599"/>
      <c r="R2" s="599"/>
      <c r="S2" s="599"/>
      <c r="T2" s="599"/>
      <c r="U2" s="599"/>
      <c r="V2" s="599"/>
      <c r="W2" s="599"/>
      <c r="X2" s="599"/>
      <c r="Y2" s="599"/>
      <c r="Z2" s="599"/>
      <c r="AA2" s="599"/>
      <c r="AB2" s="600"/>
      <c r="AC2" s="598" t="s">
        <v>488</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64"/>
      <c r="B4" s="1065"/>
      <c r="C4" s="1065"/>
      <c r="D4" s="1065"/>
      <c r="E4" s="1065"/>
      <c r="F4" s="1066"/>
      <c r="G4" s="673"/>
      <c r="H4" s="674"/>
      <c r="I4" s="674"/>
      <c r="J4" s="674"/>
      <c r="K4" s="675"/>
      <c r="L4" s="667"/>
      <c r="M4" s="668"/>
      <c r="N4" s="668"/>
      <c r="O4" s="668"/>
      <c r="P4" s="668"/>
      <c r="Q4" s="668"/>
      <c r="R4" s="668"/>
      <c r="S4" s="668"/>
      <c r="T4" s="668"/>
      <c r="U4" s="668"/>
      <c r="V4" s="668"/>
      <c r="W4" s="668"/>
      <c r="X4" s="669"/>
      <c r="Y4" s="391"/>
      <c r="Z4" s="392"/>
      <c r="AA4" s="392"/>
      <c r="AB4" s="808"/>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15">
      <c r="A5" s="1064"/>
      <c r="B5" s="1065"/>
      <c r="C5" s="1065"/>
      <c r="D5" s="1065"/>
      <c r="E5" s="1065"/>
      <c r="F5" s="1066"/>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64"/>
      <c r="B6" s="1065"/>
      <c r="C6" s="1065"/>
      <c r="D6" s="1065"/>
      <c r="E6" s="1065"/>
      <c r="F6" s="1066"/>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64"/>
      <c r="B7" s="1065"/>
      <c r="C7" s="1065"/>
      <c r="D7" s="1065"/>
      <c r="E7" s="1065"/>
      <c r="F7" s="1066"/>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64"/>
      <c r="B8" s="1065"/>
      <c r="C8" s="1065"/>
      <c r="D8" s="1065"/>
      <c r="E8" s="1065"/>
      <c r="F8" s="1066"/>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64"/>
      <c r="B9" s="1065"/>
      <c r="C9" s="1065"/>
      <c r="D9" s="1065"/>
      <c r="E9" s="1065"/>
      <c r="F9" s="1066"/>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64"/>
      <c r="B10" s="1065"/>
      <c r="C10" s="1065"/>
      <c r="D10" s="1065"/>
      <c r="E10" s="1065"/>
      <c r="F10" s="1066"/>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64"/>
      <c r="B11" s="1065"/>
      <c r="C11" s="1065"/>
      <c r="D11" s="1065"/>
      <c r="E11" s="1065"/>
      <c r="F11" s="1066"/>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64"/>
      <c r="B12" s="1065"/>
      <c r="C12" s="1065"/>
      <c r="D12" s="1065"/>
      <c r="E12" s="1065"/>
      <c r="F12" s="1066"/>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64"/>
      <c r="B13" s="1065"/>
      <c r="C13" s="1065"/>
      <c r="D13" s="1065"/>
      <c r="E13" s="1065"/>
      <c r="F13" s="1066"/>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64"/>
      <c r="B14" s="1065"/>
      <c r="C14" s="1065"/>
      <c r="D14" s="1065"/>
      <c r="E14" s="1065"/>
      <c r="F14" s="1066"/>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64"/>
      <c r="B15" s="1065"/>
      <c r="C15" s="1065"/>
      <c r="D15" s="1065"/>
      <c r="E15" s="1065"/>
      <c r="F15" s="1066"/>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64"/>
      <c r="B16" s="1065"/>
      <c r="C16" s="1065"/>
      <c r="D16" s="1065"/>
      <c r="E16" s="1065"/>
      <c r="F16" s="1066"/>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64"/>
      <c r="B17" s="1065"/>
      <c r="C17" s="1065"/>
      <c r="D17" s="1065"/>
      <c r="E17" s="1065"/>
      <c r="F17" s="1066"/>
      <c r="G17" s="673"/>
      <c r="H17" s="674"/>
      <c r="I17" s="674"/>
      <c r="J17" s="674"/>
      <c r="K17" s="675"/>
      <c r="L17" s="667"/>
      <c r="M17" s="668"/>
      <c r="N17" s="668"/>
      <c r="O17" s="668"/>
      <c r="P17" s="668"/>
      <c r="Q17" s="668"/>
      <c r="R17" s="668"/>
      <c r="S17" s="668"/>
      <c r="T17" s="668"/>
      <c r="U17" s="668"/>
      <c r="V17" s="668"/>
      <c r="W17" s="668"/>
      <c r="X17" s="669"/>
      <c r="Y17" s="391"/>
      <c r="Z17" s="392"/>
      <c r="AA17" s="392"/>
      <c r="AB17" s="808"/>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15">
      <c r="A18" s="1064"/>
      <c r="B18" s="1065"/>
      <c r="C18" s="1065"/>
      <c r="D18" s="1065"/>
      <c r="E18" s="1065"/>
      <c r="F18" s="1066"/>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64"/>
      <c r="B19" s="1065"/>
      <c r="C19" s="1065"/>
      <c r="D19" s="1065"/>
      <c r="E19" s="1065"/>
      <c r="F19" s="1066"/>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64"/>
      <c r="B20" s="1065"/>
      <c r="C20" s="1065"/>
      <c r="D20" s="1065"/>
      <c r="E20" s="1065"/>
      <c r="F20" s="1066"/>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64"/>
      <c r="B21" s="1065"/>
      <c r="C21" s="1065"/>
      <c r="D21" s="1065"/>
      <c r="E21" s="1065"/>
      <c r="F21" s="1066"/>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64"/>
      <c r="B22" s="1065"/>
      <c r="C22" s="1065"/>
      <c r="D22" s="1065"/>
      <c r="E22" s="1065"/>
      <c r="F22" s="1066"/>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64"/>
      <c r="B23" s="1065"/>
      <c r="C23" s="1065"/>
      <c r="D23" s="1065"/>
      <c r="E23" s="1065"/>
      <c r="F23" s="1066"/>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64"/>
      <c r="B24" s="1065"/>
      <c r="C24" s="1065"/>
      <c r="D24" s="1065"/>
      <c r="E24" s="1065"/>
      <c r="F24" s="1066"/>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64"/>
      <c r="B25" s="1065"/>
      <c r="C25" s="1065"/>
      <c r="D25" s="1065"/>
      <c r="E25" s="1065"/>
      <c r="F25" s="1066"/>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64"/>
      <c r="B26" s="1065"/>
      <c r="C26" s="1065"/>
      <c r="D26" s="1065"/>
      <c r="E26" s="1065"/>
      <c r="F26" s="1066"/>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64"/>
      <c r="B27" s="1065"/>
      <c r="C27" s="1065"/>
      <c r="D27" s="1065"/>
      <c r="E27" s="1065"/>
      <c r="F27" s="1066"/>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64"/>
      <c r="B28" s="1065"/>
      <c r="C28" s="1065"/>
      <c r="D28" s="1065"/>
      <c r="E28" s="1065"/>
      <c r="F28" s="1066"/>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64"/>
      <c r="B29" s="1065"/>
      <c r="C29" s="1065"/>
      <c r="D29" s="1065"/>
      <c r="E29" s="1065"/>
      <c r="F29" s="1066"/>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64"/>
      <c r="B30" s="1065"/>
      <c r="C30" s="1065"/>
      <c r="D30" s="1065"/>
      <c r="E30" s="1065"/>
      <c r="F30" s="1066"/>
      <c r="G30" s="673"/>
      <c r="H30" s="674"/>
      <c r="I30" s="674"/>
      <c r="J30" s="674"/>
      <c r="K30" s="675"/>
      <c r="L30" s="667"/>
      <c r="M30" s="668"/>
      <c r="N30" s="668"/>
      <c r="O30" s="668"/>
      <c r="P30" s="668"/>
      <c r="Q30" s="668"/>
      <c r="R30" s="668"/>
      <c r="S30" s="668"/>
      <c r="T30" s="668"/>
      <c r="U30" s="668"/>
      <c r="V30" s="668"/>
      <c r="W30" s="668"/>
      <c r="X30" s="669"/>
      <c r="Y30" s="391"/>
      <c r="Z30" s="392"/>
      <c r="AA30" s="392"/>
      <c r="AB30" s="808"/>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64"/>
      <c r="B31" s="1065"/>
      <c r="C31" s="1065"/>
      <c r="D31" s="1065"/>
      <c r="E31" s="1065"/>
      <c r="F31" s="1066"/>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64"/>
      <c r="B32" s="1065"/>
      <c r="C32" s="1065"/>
      <c r="D32" s="1065"/>
      <c r="E32" s="1065"/>
      <c r="F32" s="1066"/>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64"/>
      <c r="B33" s="1065"/>
      <c r="C33" s="1065"/>
      <c r="D33" s="1065"/>
      <c r="E33" s="1065"/>
      <c r="F33" s="1066"/>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64"/>
      <c r="B34" s="1065"/>
      <c r="C34" s="1065"/>
      <c r="D34" s="1065"/>
      <c r="E34" s="1065"/>
      <c r="F34" s="1066"/>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64"/>
      <c r="B35" s="1065"/>
      <c r="C35" s="1065"/>
      <c r="D35" s="1065"/>
      <c r="E35" s="1065"/>
      <c r="F35" s="1066"/>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64"/>
      <c r="B36" s="1065"/>
      <c r="C36" s="1065"/>
      <c r="D36" s="1065"/>
      <c r="E36" s="1065"/>
      <c r="F36" s="1066"/>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64"/>
      <c r="B37" s="1065"/>
      <c r="C37" s="1065"/>
      <c r="D37" s="1065"/>
      <c r="E37" s="1065"/>
      <c r="F37" s="1066"/>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64"/>
      <c r="B38" s="1065"/>
      <c r="C38" s="1065"/>
      <c r="D38" s="1065"/>
      <c r="E38" s="1065"/>
      <c r="F38" s="1066"/>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64"/>
      <c r="B39" s="1065"/>
      <c r="C39" s="1065"/>
      <c r="D39" s="1065"/>
      <c r="E39" s="1065"/>
      <c r="F39" s="1066"/>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64"/>
      <c r="B40" s="1065"/>
      <c r="C40" s="1065"/>
      <c r="D40" s="1065"/>
      <c r="E40" s="1065"/>
      <c r="F40" s="1066"/>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64"/>
      <c r="B41" s="1065"/>
      <c r="C41" s="1065"/>
      <c r="D41" s="1065"/>
      <c r="E41" s="1065"/>
      <c r="F41" s="1066"/>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64"/>
      <c r="B42" s="1065"/>
      <c r="C42" s="1065"/>
      <c r="D42" s="1065"/>
      <c r="E42" s="1065"/>
      <c r="F42" s="1066"/>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64"/>
      <c r="B43" s="1065"/>
      <c r="C43" s="1065"/>
      <c r="D43" s="1065"/>
      <c r="E43" s="1065"/>
      <c r="F43" s="1066"/>
      <c r="G43" s="673"/>
      <c r="H43" s="674"/>
      <c r="I43" s="674"/>
      <c r="J43" s="674"/>
      <c r="K43" s="675"/>
      <c r="L43" s="667"/>
      <c r="M43" s="668"/>
      <c r="N43" s="668"/>
      <c r="O43" s="668"/>
      <c r="P43" s="668"/>
      <c r="Q43" s="668"/>
      <c r="R43" s="668"/>
      <c r="S43" s="668"/>
      <c r="T43" s="668"/>
      <c r="U43" s="668"/>
      <c r="V43" s="668"/>
      <c r="W43" s="668"/>
      <c r="X43" s="669"/>
      <c r="Y43" s="391"/>
      <c r="Z43" s="392"/>
      <c r="AA43" s="392"/>
      <c r="AB43" s="808"/>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15">
      <c r="A44" s="1064"/>
      <c r="B44" s="1065"/>
      <c r="C44" s="1065"/>
      <c r="D44" s="1065"/>
      <c r="E44" s="1065"/>
      <c r="F44" s="1066"/>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64"/>
      <c r="B45" s="1065"/>
      <c r="C45" s="1065"/>
      <c r="D45" s="1065"/>
      <c r="E45" s="1065"/>
      <c r="F45" s="1066"/>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64"/>
      <c r="B46" s="1065"/>
      <c r="C46" s="1065"/>
      <c r="D46" s="1065"/>
      <c r="E46" s="1065"/>
      <c r="F46" s="1066"/>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64"/>
      <c r="B47" s="1065"/>
      <c r="C47" s="1065"/>
      <c r="D47" s="1065"/>
      <c r="E47" s="1065"/>
      <c r="F47" s="1066"/>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64"/>
      <c r="B48" s="1065"/>
      <c r="C48" s="1065"/>
      <c r="D48" s="1065"/>
      <c r="E48" s="1065"/>
      <c r="F48" s="1066"/>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64"/>
      <c r="B49" s="1065"/>
      <c r="C49" s="1065"/>
      <c r="D49" s="1065"/>
      <c r="E49" s="1065"/>
      <c r="F49" s="1066"/>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64"/>
      <c r="B50" s="1065"/>
      <c r="C50" s="1065"/>
      <c r="D50" s="1065"/>
      <c r="E50" s="1065"/>
      <c r="F50" s="1066"/>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64"/>
      <c r="B51" s="1065"/>
      <c r="C51" s="1065"/>
      <c r="D51" s="1065"/>
      <c r="E51" s="1065"/>
      <c r="F51" s="1066"/>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64"/>
      <c r="B52" s="1065"/>
      <c r="C52" s="1065"/>
      <c r="D52" s="1065"/>
      <c r="E52" s="1065"/>
      <c r="F52" s="1066"/>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70" t="s">
        <v>28</v>
      </c>
      <c r="B55" s="1071"/>
      <c r="C55" s="1071"/>
      <c r="D55" s="1071"/>
      <c r="E55" s="1071"/>
      <c r="F55" s="1072"/>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64"/>
      <c r="B56" s="1065"/>
      <c r="C56" s="1065"/>
      <c r="D56" s="1065"/>
      <c r="E56" s="1065"/>
      <c r="F56" s="1066"/>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64"/>
      <c r="B57" s="1065"/>
      <c r="C57" s="1065"/>
      <c r="D57" s="1065"/>
      <c r="E57" s="1065"/>
      <c r="F57" s="1066"/>
      <c r="G57" s="673"/>
      <c r="H57" s="674"/>
      <c r="I57" s="674"/>
      <c r="J57" s="674"/>
      <c r="K57" s="675"/>
      <c r="L57" s="667"/>
      <c r="M57" s="668"/>
      <c r="N57" s="668"/>
      <c r="O57" s="668"/>
      <c r="P57" s="668"/>
      <c r="Q57" s="668"/>
      <c r="R57" s="668"/>
      <c r="S57" s="668"/>
      <c r="T57" s="668"/>
      <c r="U57" s="668"/>
      <c r="V57" s="668"/>
      <c r="W57" s="668"/>
      <c r="X57" s="669"/>
      <c r="Y57" s="391"/>
      <c r="Z57" s="392"/>
      <c r="AA57" s="392"/>
      <c r="AB57" s="808"/>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15">
      <c r="A58" s="1064"/>
      <c r="B58" s="1065"/>
      <c r="C58" s="1065"/>
      <c r="D58" s="1065"/>
      <c r="E58" s="1065"/>
      <c r="F58" s="1066"/>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64"/>
      <c r="B59" s="1065"/>
      <c r="C59" s="1065"/>
      <c r="D59" s="1065"/>
      <c r="E59" s="1065"/>
      <c r="F59" s="1066"/>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64"/>
      <c r="B60" s="1065"/>
      <c r="C60" s="1065"/>
      <c r="D60" s="1065"/>
      <c r="E60" s="1065"/>
      <c r="F60" s="1066"/>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64"/>
      <c r="B61" s="1065"/>
      <c r="C61" s="1065"/>
      <c r="D61" s="1065"/>
      <c r="E61" s="1065"/>
      <c r="F61" s="1066"/>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64"/>
      <c r="B62" s="1065"/>
      <c r="C62" s="1065"/>
      <c r="D62" s="1065"/>
      <c r="E62" s="1065"/>
      <c r="F62" s="1066"/>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64"/>
      <c r="B63" s="1065"/>
      <c r="C63" s="1065"/>
      <c r="D63" s="1065"/>
      <c r="E63" s="1065"/>
      <c r="F63" s="1066"/>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64"/>
      <c r="B64" s="1065"/>
      <c r="C64" s="1065"/>
      <c r="D64" s="1065"/>
      <c r="E64" s="1065"/>
      <c r="F64" s="1066"/>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64"/>
      <c r="B65" s="1065"/>
      <c r="C65" s="1065"/>
      <c r="D65" s="1065"/>
      <c r="E65" s="1065"/>
      <c r="F65" s="1066"/>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64"/>
      <c r="B66" s="1065"/>
      <c r="C66" s="1065"/>
      <c r="D66" s="1065"/>
      <c r="E66" s="1065"/>
      <c r="F66" s="1066"/>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64"/>
      <c r="B67" s="1065"/>
      <c r="C67" s="1065"/>
      <c r="D67" s="1065"/>
      <c r="E67" s="1065"/>
      <c r="F67" s="1066"/>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64"/>
      <c r="B68" s="1065"/>
      <c r="C68" s="1065"/>
      <c r="D68" s="1065"/>
      <c r="E68" s="1065"/>
      <c r="F68" s="1066"/>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64"/>
      <c r="B69" s="1065"/>
      <c r="C69" s="1065"/>
      <c r="D69" s="1065"/>
      <c r="E69" s="1065"/>
      <c r="F69" s="1066"/>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64"/>
      <c r="B70" s="1065"/>
      <c r="C70" s="1065"/>
      <c r="D70" s="1065"/>
      <c r="E70" s="1065"/>
      <c r="F70" s="1066"/>
      <c r="G70" s="673"/>
      <c r="H70" s="674"/>
      <c r="I70" s="674"/>
      <c r="J70" s="674"/>
      <c r="K70" s="675"/>
      <c r="L70" s="667"/>
      <c r="M70" s="668"/>
      <c r="N70" s="668"/>
      <c r="O70" s="668"/>
      <c r="P70" s="668"/>
      <c r="Q70" s="668"/>
      <c r="R70" s="668"/>
      <c r="S70" s="668"/>
      <c r="T70" s="668"/>
      <c r="U70" s="668"/>
      <c r="V70" s="668"/>
      <c r="W70" s="668"/>
      <c r="X70" s="669"/>
      <c r="Y70" s="391"/>
      <c r="Z70" s="392"/>
      <c r="AA70" s="392"/>
      <c r="AB70" s="808"/>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15">
      <c r="A71" s="1064"/>
      <c r="B71" s="1065"/>
      <c r="C71" s="1065"/>
      <c r="D71" s="1065"/>
      <c r="E71" s="1065"/>
      <c r="F71" s="1066"/>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64"/>
      <c r="B72" s="1065"/>
      <c r="C72" s="1065"/>
      <c r="D72" s="1065"/>
      <c r="E72" s="1065"/>
      <c r="F72" s="1066"/>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64"/>
      <c r="B73" s="1065"/>
      <c r="C73" s="1065"/>
      <c r="D73" s="1065"/>
      <c r="E73" s="1065"/>
      <c r="F73" s="1066"/>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64"/>
      <c r="B74" s="1065"/>
      <c r="C74" s="1065"/>
      <c r="D74" s="1065"/>
      <c r="E74" s="1065"/>
      <c r="F74" s="1066"/>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64"/>
      <c r="B75" s="1065"/>
      <c r="C75" s="1065"/>
      <c r="D75" s="1065"/>
      <c r="E75" s="1065"/>
      <c r="F75" s="1066"/>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64"/>
      <c r="B76" s="1065"/>
      <c r="C76" s="1065"/>
      <c r="D76" s="1065"/>
      <c r="E76" s="1065"/>
      <c r="F76" s="1066"/>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64"/>
      <c r="B77" s="1065"/>
      <c r="C77" s="1065"/>
      <c r="D77" s="1065"/>
      <c r="E77" s="1065"/>
      <c r="F77" s="1066"/>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64"/>
      <c r="B78" s="1065"/>
      <c r="C78" s="1065"/>
      <c r="D78" s="1065"/>
      <c r="E78" s="1065"/>
      <c r="F78" s="1066"/>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64"/>
      <c r="B79" s="1065"/>
      <c r="C79" s="1065"/>
      <c r="D79" s="1065"/>
      <c r="E79" s="1065"/>
      <c r="F79" s="1066"/>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64"/>
      <c r="B80" s="1065"/>
      <c r="C80" s="1065"/>
      <c r="D80" s="1065"/>
      <c r="E80" s="1065"/>
      <c r="F80" s="1066"/>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64"/>
      <c r="B81" s="1065"/>
      <c r="C81" s="1065"/>
      <c r="D81" s="1065"/>
      <c r="E81" s="1065"/>
      <c r="F81" s="1066"/>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64"/>
      <c r="B82" s="1065"/>
      <c r="C82" s="1065"/>
      <c r="D82" s="1065"/>
      <c r="E82" s="1065"/>
      <c r="F82" s="1066"/>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64"/>
      <c r="B83" s="1065"/>
      <c r="C83" s="1065"/>
      <c r="D83" s="1065"/>
      <c r="E83" s="1065"/>
      <c r="F83" s="1066"/>
      <c r="G83" s="673"/>
      <c r="H83" s="674"/>
      <c r="I83" s="674"/>
      <c r="J83" s="674"/>
      <c r="K83" s="675"/>
      <c r="L83" s="667"/>
      <c r="M83" s="668"/>
      <c r="N83" s="668"/>
      <c r="O83" s="668"/>
      <c r="P83" s="668"/>
      <c r="Q83" s="668"/>
      <c r="R83" s="668"/>
      <c r="S83" s="668"/>
      <c r="T83" s="668"/>
      <c r="U83" s="668"/>
      <c r="V83" s="668"/>
      <c r="W83" s="668"/>
      <c r="X83" s="669"/>
      <c r="Y83" s="391"/>
      <c r="Z83" s="392"/>
      <c r="AA83" s="392"/>
      <c r="AB83" s="808"/>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15">
      <c r="A84" s="1064"/>
      <c r="B84" s="1065"/>
      <c r="C84" s="1065"/>
      <c r="D84" s="1065"/>
      <c r="E84" s="1065"/>
      <c r="F84" s="1066"/>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64"/>
      <c r="B85" s="1065"/>
      <c r="C85" s="1065"/>
      <c r="D85" s="1065"/>
      <c r="E85" s="1065"/>
      <c r="F85" s="1066"/>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64"/>
      <c r="B86" s="1065"/>
      <c r="C86" s="1065"/>
      <c r="D86" s="1065"/>
      <c r="E86" s="1065"/>
      <c r="F86" s="1066"/>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64"/>
      <c r="B87" s="1065"/>
      <c r="C87" s="1065"/>
      <c r="D87" s="1065"/>
      <c r="E87" s="1065"/>
      <c r="F87" s="1066"/>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64"/>
      <c r="B88" s="1065"/>
      <c r="C88" s="1065"/>
      <c r="D88" s="1065"/>
      <c r="E88" s="1065"/>
      <c r="F88" s="1066"/>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64"/>
      <c r="B89" s="1065"/>
      <c r="C89" s="1065"/>
      <c r="D89" s="1065"/>
      <c r="E89" s="1065"/>
      <c r="F89" s="1066"/>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64"/>
      <c r="B90" s="1065"/>
      <c r="C90" s="1065"/>
      <c r="D90" s="1065"/>
      <c r="E90" s="1065"/>
      <c r="F90" s="1066"/>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64"/>
      <c r="B91" s="1065"/>
      <c r="C91" s="1065"/>
      <c r="D91" s="1065"/>
      <c r="E91" s="1065"/>
      <c r="F91" s="1066"/>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64"/>
      <c r="B92" s="1065"/>
      <c r="C92" s="1065"/>
      <c r="D92" s="1065"/>
      <c r="E92" s="1065"/>
      <c r="F92" s="1066"/>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64"/>
      <c r="B93" s="1065"/>
      <c r="C93" s="1065"/>
      <c r="D93" s="1065"/>
      <c r="E93" s="1065"/>
      <c r="F93" s="1066"/>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64"/>
      <c r="B94" s="1065"/>
      <c r="C94" s="1065"/>
      <c r="D94" s="1065"/>
      <c r="E94" s="1065"/>
      <c r="F94" s="1066"/>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64"/>
      <c r="B95" s="1065"/>
      <c r="C95" s="1065"/>
      <c r="D95" s="1065"/>
      <c r="E95" s="1065"/>
      <c r="F95" s="1066"/>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64"/>
      <c r="B96" s="1065"/>
      <c r="C96" s="1065"/>
      <c r="D96" s="1065"/>
      <c r="E96" s="1065"/>
      <c r="F96" s="1066"/>
      <c r="G96" s="673"/>
      <c r="H96" s="674"/>
      <c r="I96" s="674"/>
      <c r="J96" s="674"/>
      <c r="K96" s="675"/>
      <c r="L96" s="667"/>
      <c r="M96" s="668"/>
      <c r="N96" s="668"/>
      <c r="O96" s="668"/>
      <c r="P96" s="668"/>
      <c r="Q96" s="668"/>
      <c r="R96" s="668"/>
      <c r="S96" s="668"/>
      <c r="T96" s="668"/>
      <c r="U96" s="668"/>
      <c r="V96" s="668"/>
      <c r="W96" s="668"/>
      <c r="X96" s="669"/>
      <c r="Y96" s="391"/>
      <c r="Z96" s="392"/>
      <c r="AA96" s="392"/>
      <c r="AB96" s="808"/>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15">
      <c r="A97" s="1064"/>
      <c r="B97" s="1065"/>
      <c r="C97" s="1065"/>
      <c r="D97" s="1065"/>
      <c r="E97" s="1065"/>
      <c r="F97" s="1066"/>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64"/>
      <c r="B98" s="1065"/>
      <c r="C98" s="1065"/>
      <c r="D98" s="1065"/>
      <c r="E98" s="1065"/>
      <c r="F98" s="1066"/>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64"/>
      <c r="B99" s="1065"/>
      <c r="C99" s="1065"/>
      <c r="D99" s="1065"/>
      <c r="E99" s="1065"/>
      <c r="F99" s="1066"/>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64"/>
      <c r="B100" s="1065"/>
      <c r="C100" s="1065"/>
      <c r="D100" s="1065"/>
      <c r="E100" s="1065"/>
      <c r="F100" s="1066"/>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64"/>
      <c r="B101" s="1065"/>
      <c r="C101" s="1065"/>
      <c r="D101" s="1065"/>
      <c r="E101" s="1065"/>
      <c r="F101" s="1066"/>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64"/>
      <c r="B102" s="1065"/>
      <c r="C102" s="1065"/>
      <c r="D102" s="1065"/>
      <c r="E102" s="1065"/>
      <c r="F102" s="1066"/>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64"/>
      <c r="B103" s="1065"/>
      <c r="C103" s="1065"/>
      <c r="D103" s="1065"/>
      <c r="E103" s="1065"/>
      <c r="F103" s="1066"/>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64"/>
      <c r="B104" s="1065"/>
      <c r="C104" s="1065"/>
      <c r="D104" s="1065"/>
      <c r="E104" s="1065"/>
      <c r="F104" s="1066"/>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64"/>
      <c r="B105" s="1065"/>
      <c r="C105" s="1065"/>
      <c r="D105" s="1065"/>
      <c r="E105" s="1065"/>
      <c r="F105" s="1066"/>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70" t="s">
        <v>28</v>
      </c>
      <c r="B108" s="1071"/>
      <c r="C108" s="1071"/>
      <c r="D108" s="1071"/>
      <c r="E108" s="1071"/>
      <c r="F108" s="1072"/>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64"/>
      <c r="B109" s="1065"/>
      <c r="C109" s="1065"/>
      <c r="D109" s="1065"/>
      <c r="E109" s="1065"/>
      <c r="F109" s="1066"/>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64"/>
      <c r="B110" s="1065"/>
      <c r="C110" s="1065"/>
      <c r="D110" s="1065"/>
      <c r="E110" s="1065"/>
      <c r="F110" s="1066"/>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8"/>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15">
      <c r="A111" s="1064"/>
      <c r="B111" s="1065"/>
      <c r="C111" s="1065"/>
      <c r="D111" s="1065"/>
      <c r="E111" s="1065"/>
      <c r="F111" s="1066"/>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64"/>
      <c r="B112" s="1065"/>
      <c r="C112" s="1065"/>
      <c r="D112" s="1065"/>
      <c r="E112" s="1065"/>
      <c r="F112" s="1066"/>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64"/>
      <c r="B113" s="1065"/>
      <c r="C113" s="1065"/>
      <c r="D113" s="1065"/>
      <c r="E113" s="1065"/>
      <c r="F113" s="1066"/>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64"/>
      <c r="B114" s="1065"/>
      <c r="C114" s="1065"/>
      <c r="D114" s="1065"/>
      <c r="E114" s="1065"/>
      <c r="F114" s="1066"/>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64"/>
      <c r="B115" s="1065"/>
      <c r="C115" s="1065"/>
      <c r="D115" s="1065"/>
      <c r="E115" s="1065"/>
      <c r="F115" s="1066"/>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64"/>
      <c r="B116" s="1065"/>
      <c r="C116" s="1065"/>
      <c r="D116" s="1065"/>
      <c r="E116" s="1065"/>
      <c r="F116" s="1066"/>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64"/>
      <c r="B117" s="1065"/>
      <c r="C117" s="1065"/>
      <c r="D117" s="1065"/>
      <c r="E117" s="1065"/>
      <c r="F117" s="1066"/>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64"/>
      <c r="B118" s="1065"/>
      <c r="C118" s="1065"/>
      <c r="D118" s="1065"/>
      <c r="E118" s="1065"/>
      <c r="F118" s="1066"/>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64"/>
      <c r="B119" s="1065"/>
      <c r="C119" s="1065"/>
      <c r="D119" s="1065"/>
      <c r="E119" s="1065"/>
      <c r="F119" s="1066"/>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64"/>
      <c r="B120" s="1065"/>
      <c r="C120" s="1065"/>
      <c r="D120" s="1065"/>
      <c r="E120" s="1065"/>
      <c r="F120" s="1066"/>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64"/>
      <c r="B121" s="1065"/>
      <c r="C121" s="1065"/>
      <c r="D121" s="1065"/>
      <c r="E121" s="1065"/>
      <c r="F121" s="1066"/>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64"/>
      <c r="B122" s="1065"/>
      <c r="C122" s="1065"/>
      <c r="D122" s="1065"/>
      <c r="E122" s="1065"/>
      <c r="F122" s="1066"/>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64"/>
      <c r="B123" s="1065"/>
      <c r="C123" s="1065"/>
      <c r="D123" s="1065"/>
      <c r="E123" s="1065"/>
      <c r="F123" s="1066"/>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8"/>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15">
      <c r="A124" s="1064"/>
      <c r="B124" s="1065"/>
      <c r="C124" s="1065"/>
      <c r="D124" s="1065"/>
      <c r="E124" s="1065"/>
      <c r="F124" s="1066"/>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64"/>
      <c r="B125" s="1065"/>
      <c r="C125" s="1065"/>
      <c r="D125" s="1065"/>
      <c r="E125" s="1065"/>
      <c r="F125" s="1066"/>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64"/>
      <c r="B126" s="1065"/>
      <c r="C126" s="1065"/>
      <c r="D126" s="1065"/>
      <c r="E126" s="1065"/>
      <c r="F126" s="1066"/>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64"/>
      <c r="B127" s="1065"/>
      <c r="C127" s="1065"/>
      <c r="D127" s="1065"/>
      <c r="E127" s="1065"/>
      <c r="F127" s="1066"/>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64"/>
      <c r="B128" s="1065"/>
      <c r="C128" s="1065"/>
      <c r="D128" s="1065"/>
      <c r="E128" s="1065"/>
      <c r="F128" s="1066"/>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64"/>
      <c r="B129" s="1065"/>
      <c r="C129" s="1065"/>
      <c r="D129" s="1065"/>
      <c r="E129" s="1065"/>
      <c r="F129" s="1066"/>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64"/>
      <c r="B130" s="1065"/>
      <c r="C130" s="1065"/>
      <c r="D130" s="1065"/>
      <c r="E130" s="1065"/>
      <c r="F130" s="1066"/>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64"/>
      <c r="B131" s="1065"/>
      <c r="C131" s="1065"/>
      <c r="D131" s="1065"/>
      <c r="E131" s="1065"/>
      <c r="F131" s="1066"/>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64"/>
      <c r="B132" s="1065"/>
      <c r="C132" s="1065"/>
      <c r="D132" s="1065"/>
      <c r="E132" s="1065"/>
      <c r="F132" s="1066"/>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64"/>
      <c r="B133" s="1065"/>
      <c r="C133" s="1065"/>
      <c r="D133" s="1065"/>
      <c r="E133" s="1065"/>
      <c r="F133" s="1066"/>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64"/>
      <c r="B134" s="1065"/>
      <c r="C134" s="1065"/>
      <c r="D134" s="1065"/>
      <c r="E134" s="1065"/>
      <c r="F134" s="1066"/>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64"/>
      <c r="B135" s="1065"/>
      <c r="C135" s="1065"/>
      <c r="D135" s="1065"/>
      <c r="E135" s="1065"/>
      <c r="F135" s="1066"/>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64"/>
      <c r="B136" s="1065"/>
      <c r="C136" s="1065"/>
      <c r="D136" s="1065"/>
      <c r="E136" s="1065"/>
      <c r="F136" s="1066"/>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8"/>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15">
      <c r="A137" s="1064"/>
      <c r="B137" s="1065"/>
      <c r="C137" s="1065"/>
      <c r="D137" s="1065"/>
      <c r="E137" s="1065"/>
      <c r="F137" s="1066"/>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64"/>
      <c r="B138" s="1065"/>
      <c r="C138" s="1065"/>
      <c r="D138" s="1065"/>
      <c r="E138" s="1065"/>
      <c r="F138" s="1066"/>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64"/>
      <c r="B139" s="1065"/>
      <c r="C139" s="1065"/>
      <c r="D139" s="1065"/>
      <c r="E139" s="1065"/>
      <c r="F139" s="1066"/>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64"/>
      <c r="B140" s="1065"/>
      <c r="C140" s="1065"/>
      <c r="D140" s="1065"/>
      <c r="E140" s="1065"/>
      <c r="F140" s="1066"/>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64"/>
      <c r="B141" s="1065"/>
      <c r="C141" s="1065"/>
      <c r="D141" s="1065"/>
      <c r="E141" s="1065"/>
      <c r="F141" s="1066"/>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64"/>
      <c r="B142" s="1065"/>
      <c r="C142" s="1065"/>
      <c r="D142" s="1065"/>
      <c r="E142" s="1065"/>
      <c r="F142" s="1066"/>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64"/>
      <c r="B143" s="1065"/>
      <c r="C143" s="1065"/>
      <c r="D143" s="1065"/>
      <c r="E143" s="1065"/>
      <c r="F143" s="1066"/>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64"/>
      <c r="B144" s="1065"/>
      <c r="C144" s="1065"/>
      <c r="D144" s="1065"/>
      <c r="E144" s="1065"/>
      <c r="F144" s="1066"/>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64"/>
      <c r="B145" s="1065"/>
      <c r="C145" s="1065"/>
      <c r="D145" s="1065"/>
      <c r="E145" s="1065"/>
      <c r="F145" s="1066"/>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64"/>
      <c r="B146" s="1065"/>
      <c r="C146" s="1065"/>
      <c r="D146" s="1065"/>
      <c r="E146" s="1065"/>
      <c r="F146" s="1066"/>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64"/>
      <c r="B147" s="1065"/>
      <c r="C147" s="1065"/>
      <c r="D147" s="1065"/>
      <c r="E147" s="1065"/>
      <c r="F147" s="1066"/>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64"/>
      <c r="B148" s="1065"/>
      <c r="C148" s="1065"/>
      <c r="D148" s="1065"/>
      <c r="E148" s="1065"/>
      <c r="F148" s="1066"/>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64"/>
      <c r="B149" s="1065"/>
      <c r="C149" s="1065"/>
      <c r="D149" s="1065"/>
      <c r="E149" s="1065"/>
      <c r="F149" s="1066"/>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8"/>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15">
      <c r="A150" s="1064"/>
      <c r="B150" s="1065"/>
      <c r="C150" s="1065"/>
      <c r="D150" s="1065"/>
      <c r="E150" s="1065"/>
      <c r="F150" s="1066"/>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64"/>
      <c r="B151" s="1065"/>
      <c r="C151" s="1065"/>
      <c r="D151" s="1065"/>
      <c r="E151" s="1065"/>
      <c r="F151" s="1066"/>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64"/>
      <c r="B152" s="1065"/>
      <c r="C152" s="1065"/>
      <c r="D152" s="1065"/>
      <c r="E152" s="1065"/>
      <c r="F152" s="1066"/>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64"/>
      <c r="B153" s="1065"/>
      <c r="C153" s="1065"/>
      <c r="D153" s="1065"/>
      <c r="E153" s="1065"/>
      <c r="F153" s="1066"/>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64"/>
      <c r="B154" s="1065"/>
      <c r="C154" s="1065"/>
      <c r="D154" s="1065"/>
      <c r="E154" s="1065"/>
      <c r="F154" s="1066"/>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64"/>
      <c r="B155" s="1065"/>
      <c r="C155" s="1065"/>
      <c r="D155" s="1065"/>
      <c r="E155" s="1065"/>
      <c r="F155" s="1066"/>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64"/>
      <c r="B156" s="1065"/>
      <c r="C156" s="1065"/>
      <c r="D156" s="1065"/>
      <c r="E156" s="1065"/>
      <c r="F156" s="1066"/>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64"/>
      <c r="B157" s="1065"/>
      <c r="C157" s="1065"/>
      <c r="D157" s="1065"/>
      <c r="E157" s="1065"/>
      <c r="F157" s="1066"/>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64"/>
      <c r="B158" s="1065"/>
      <c r="C158" s="1065"/>
      <c r="D158" s="1065"/>
      <c r="E158" s="1065"/>
      <c r="F158" s="1066"/>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70" t="s">
        <v>28</v>
      </c>
      <c r="B161" s="1071"/>
      <c r="C161" s="1071"/>
      <c r="D161" s="1071"/>
      <c r="E161" s="1071"/>
      <c r="F161" s="1072"/>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64"/>
      <c r="B162" s="1065"/>
      <c r="C162" s="1065"/>
      <c r="D162" s="1065"/>
      <c r="E162" s="1065"/>
      <c r="F162" s="1066"/>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64"/>
      <c r="B163" s="1065"/>
      <c r="C163" s="1065"/>
      <c r="D163" s="1065"/>
      <c r="E163" s="1065"/>
      <c r="F163" s="1066"/>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8"/>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15">
      <c r="A164" s="1064"/>
      <c r="B164" s="1065"/>
      <c r="C164" s="1065"/>
      <c r="D164" s="1065"/>
      <c r="E164" s="1065"/>
      <c r="F164" s="1066"/>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64"/>
      <c r="B165" s="1065"/>
      <c r="C165" s="1065"/>
      <c r="D165" s="1065"/>
      <c r="E165" s="1065"/>
      <c r="F165" s="1066"/>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64"/>
      <c r="B166" s="1065"/>
      <c r="C166" s="1065"/>
      <c r="D166" s="1065"/>
      <c r="E166" s="1065"/>
      <c r="F166" s="1066"/>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64"/>
      <c r="B167" s="1065"/>
      <c r="C167" s="1065"/>
      <c r="D167" s="1065"/>
      <c r="E167" s="1065"/>
      <c r="F167" s="1066"/>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64"/>
      <c r="B168" s="1065"/>
      <c r="C168" s="1065"/>
      <c r="D168" s="1065"/>
      <c r="E168" s="1065"/>
      <c r="F168" s="1066"/>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64"/>
      <c r="B169" s="1065"/>
      <c r="C169" s="1065"/>
      <c r="D169" s="1065"/>
      <c r="E169" s="1065"/>
      <c r="F169" s="1066"/>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64"/>
      <c r="B170" s="1065"/>
      <c r="C170" s="1065"/>
      <c r="D170" s="1065"/>
      <c r="E170" s="1065"/>
      <c r="F170" s="1066"/>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64"/>
      <c r="B171" s="1065"/>
      <c r="C171" s="1065"/>
      <c r="D171" s="1065"/>
      <c r="E171" s="1065"/>
      <c r="F171" s="1066"/>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64"/>
      <c r="B172" s="1065"/>
      <c r="C172" s="1065"/>
      <c r="D172" s="1065"/>
      <c r="E172" s="1065"/>
      <c r="F172" s="1066"/>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64"/>
      <c r="B173" s="1065"/>
      <c r="C173" s="1065"/>
      <c r="D173" s="1065"/>
      <c r="E173" s="1065"/>
      <c r="F173" s="1066"/>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64"/>
      <c r="B174" s="1065"/>
      <c r="C174" s="1065"/>
      <c r="D174" s="1065"/>
      <c r="E174" s="1065"/>
      <c r="F174" s="1066"/>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64"/>
      <c r="B175" s="1065"/>
      <c r="C175" s="1065"/>
      <c r="D175" s="1065"/>
      <c r="E175" s="1065"/>
      <c r="F175" s="1066"/>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64"/>
      <c r="B176" s="1065"/>
      <c r="C176" s="1065"/>
      <c r="D176" s="1065"/>
      <c r="E176" s="1065"/>
      <c r="F176" s="1066"/>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8"/>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15">
      <c r="A177" s="1064"/>
      <c r="B177" s="1065"/>
      <c r="C177" s="1065"/>
      <c r="D177" s="1065"/>
      <c r="E177" s="1065"/>
      <c r="F177" s="1066"/>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64"/>
      <c r="B178" s="1065"/>
      <c r="C178" s="1065"/>
      <c r="D178" s="1065"/>
      <c r="E178" s="1065"/>
      <c r="F178" s="1066"/>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64"/>
      <c r="B179" s="1065"/>
      <c r="C179" s="1065"/>
      <c r="D179" s="1065"/>
      <c r="E179" s="1065"/>
      <c r="F179" s="1066"/>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64"/>
      <c r="B180" s="1065"/>
      <c r="C180" s="1065"/>
      <c r="D180" s="1065"/>
      <c r="E180" s="1065"/>
      <c r="F180" s="1066"/>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64"/>
      <c r="B181" s="1065"/>
      <c r="C181" s="1065"/>
      <c r="D181" s="1065"/>
      <c r="E181" s="1065"/>
      <c r="F181" s="1066"/>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64"/>
      <c r="B182" s="1065"/>
      <c r="C182" s="1065"/>
      <c r="D182" s="1065"/>
      <c r="E182" s="1065"/>
      <c r="F182" s="1066"/>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64"/>
      <c r="B183" s="1065"/>
      <c r="C183" s="1065"/>
      <c r="D183" s="1065"/>
      <c r="E183" s="1065"/>
      <c r="F183" s="1066"/>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64"/>
      <c r="B184" s="1065"/>
      <c r="C184" s="1065"/>
      <c r="D184" s="1065"/>
      <c r="E184" s="1065"/>
      <c r="F184" s="1066"/>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64"/>
      <c r="B185" s="1065"/>
      <c r="C185" s="1065"/>
      <c r="D185" s="1065"/>
      <c r="E185" s="1065"/>
      <c r="F185" s="1066"/>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64"/>
      <c r="B186" s="1065"/>
      <c r="C186" s="1065"/>
      <c r="D186" s="1065"/>
      <c r="E186" s="1065"/>
      <c r="F186" s="1066"/>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64"/>
      <c r="B187" s="1065"/>
      <c r="C187" s="1065"/>
      <c r="D187" s="1065"/>
      <c r="E187" s="1065"/>
      <c r="F187" s="1066"/>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64"/>
      <c r="B188" s="1065"/>
      <c r="C188" s="1065"/>
      <c r="D188" s="1065"/>
      <c r="E188" s="1065"/>
      <c r="F188" s="1066"/>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64"/>
      <c r="B189" s="1065"/>
      <c r="C189" s="1065"/>
      <c r="D189" s="1065"/>
      <c r="E189" s="1065"/>
      <c r="F189" s="1066"/>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8"/>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15">
      <c r="A190" s="1064"/>
      <c r="B190" s="1065"/>
      <c r="C190" s="1065"/>
      <c r="D190" s="1065"/>
      <c r="E190" s="1065"/>
      <c r="F190" s="1066"/>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64"/>
      <c r="B191" s="1065"/>
      <c r="C191" s="1065"/>
      <c r="D191" s="1065"/>
      <c r="E191" s="1065"/>
      <c r="F191" s="1066"/>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64"/>
      <c r="B192" s="1065"/>
      <c r="C192" s="1065"/>
      <c r="D192" s="1065"/>
      <c r="E192" s="1065"/>
      <c r="F192" s="1066"/>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64"/>
      <c r="B193" s="1065"/>
      <c r="C193" s="1065"/>
      <c r="D193" s="1065"/>
      <c r="E193" s="1065"/>
      <c r="F193" s="1066"/>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64"/>
      <c r="B194" s="1065"/>
      <c r="C194" s="1065"/>
      <c r="D194" s="1065"/>
      <c r="E194" s="1065"/>
      <c r="F194" s="1066"/>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64"/>
      <c r="B195" s="1065"/>
      <c r="C195" s="1065"/>
      <c r="D195" s="1065"/>
      <c r="E195" s="1065"/>
      <c r="F195" s="1066"/>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64"/>
      <c r="B196" s="1065"/>
      <c r="C196" s="1065"/>
      <c r="D196" s="1065"/>
      <c r="E196" s="1065"/>
      <c r="F196" s="1066"/>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64"/>
      <c r="B197" s="1065"/>
      <c r="C197" s="1065"/>
      <c r="D197" s="1065"/>
      <c r="E197" s="1065"/>
      <c r="F197" s="1066"/>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64"/>
      <c r="B198" s="1065"/>
      <c r="C198" s="1065"/>
      <c r="D198" s="1065"/>
      <c r="E198" s="1065"/>
      <c r="F198" s="1066"/>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64"/>
      <c r="B199" s="1065"/>
      <c r="C199" s="1065"/>
      <c r="D199" s="1065"/>
      <c r="E199" s="1065"/>
      <c r="F199" s="1066"/>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64"/>
      <c r="B200" s="1065"/>
      <c r="C200" s="1065"/>
      <c r="D200" s="1065"/>
      <c r="E200" s="1065"/>
      <c r="F200" s="1066"/>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64"/>
      <c r="B201" s="1065"/>
      <c r="C201" s="1065"/>
      <c r="D201" s="1065"/>
      <c r="E201" s="1065"/>
      <c r="F201" s="1066"/>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64"/>
      <c r="B202" s="1065"/>
      <c r="C202" s="1065"/>
      <c r="D202" s="1065"/>
      <c r="E202" s="1065"/>
      <c r="F202" s="1066"/>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8"/>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15">
      <c r="A203" s="1064"/>
      <c r="B203" s="1065"/>
      <c r="C203" s="1065"/>
      <c r="D203" s="1065"/>
      <c r="E203" s="1065"/>
      <c r="F203" s="1066"/>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64"/>
      <c r="B204" s="1065"/>
      <c r="C204" s="1065"/>
      <c r="D204" s="1065"/>
      <c r="E204" s="1065"/>
      <c r="F204" s="1066"/>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64"/>
      <c r="B205" s="1065"/>
      <c r="C205" s="1065"/>
      <c r="D205" s="1065"/>
      <c r="E205" s="1065"/>
      <c r="F205" s="1066"/>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64"/>
      <c r="B206" s="1065"/>
      <c r="C206" s="1065"/>
      <c r="D206" s="1065"/>
      <c r="E206" s="1065"/>
      <c r="F206" s="1066"/>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64"/>
      <c r="B207" s="1065"/>
      <c r="C207" s="1065"/>
      <c r="D207" s="1065"/>
      <c r="E207" s="1065"/>
      <c r="F207" s="1066"/>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64"/>
      <c r="B208" s="1065"/>
      <c r="C208" s="1065"/>
      <c r="D208" s="1065"/>
      <c r="E208" s="1065"/>
      <c r="F208" s="1066"/>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64"/>
      <c r="B209" s="1065"/>
      <c r="C209" s="1065"/>
      <c r="D209" s="1065"/>
      <c r="E209" s="1065"/>
      <c r="F209" s="1066"/>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64"/>
      <c r="B210" s="1065"/>
      <c r="C210" s="1065"/>
      <c r="D210" s="1065"/>
      <c r="E210" s="1065"/>
      <c r="F210" s="1066"/>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64"/>
      <c r="B211" s="1065"/>
      <c r="C211" s="1065"/>
      <c r="D211" s="1065"/>
      <c r="E211" s="1065"/>
      <c r="F211" s="1066"/>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64"/>
      <c r="B215" s="1065"/>
      <c r="C215" s="1065"/>
      <c r="D215" s="1065"/>
      <c r="E215" s="1065"/>
      <c r="F215" s="1066"/>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64"/>
      <c r="B216" s="1065"/>
      <c r="C216" s="1065"/>
      <c r="D216" s="1065"/>
      <c r="E216" s="1065"/>
      <c r="F216" s="1066"/>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8"/>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15">
      <c r="A217" s="1064"/>
      <c r="B217" s="1065"/>
      <c r="C217" s="1065"/>
      <c r="D217" s="1065"/>
      <c r="E217" s="1065"/>
      <c r="F217" s="1066"/>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64"/>
      <c r="B218" s="1065"/>
      <c r="C218" s="1065"/>
      <c r="D218" s="1065"/>
      <c r="E218" s="1065"/>
      <c r="F218" s="1066"/>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64"/>
      <c r="B219" s="1065"/>
      <c r="C219" s="1065"/>
      <c r="D219" s="1065"/>
      <c r="E219" s="1065"/>
      <c r="F219" s="1066"/>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64"/>
      <c r="B220" s="1065"/>
      <c r="C220" s="1065"/>
      <c r="D220" s="1065"/>
      <c r="E220" s="1065"/>
      <c r="F220" s="1066"/>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64"/>
      <c r="B221" s="1065"/>
      <c r="C221" s="1065"/>
      <c r="D221" s="1065"/>
      <c r="E221" s="1065"/>
      <c r="F221" s="1066"/>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64"/>
      <c r="B222" s="1065"/>
      <c r="C222" s="1065"/>
      <c r="D222" s="1065"/>
      <c r="E222" s="1065"/>
      <c r="F222" s="1066"/>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64"/>
      <c r="B223" s="1065"/>
      <c r="C223" s="1065"/>
      <c r="D223" s="1065"/>
      <c r="E223" s="1065"/>
      <c r="F223" s="1066"/>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64"/>
      <c r="B224" s="1065"/>
      <c r="C224" s="1065"/>
      <c r="D224" s="1065"/>
      <c r="E224" s="1065"/>
      <c r="F224" s="1066"/>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64"/>
      <c r="B225" s="1065"/>
      <c r="C225" s="1065"/>
      <c r="D225" s="1065"/>
      <c r="E225" s="1065"/>
      <c r="F225" s="1066"/>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64"/>
      <c r="B226" s="1065"/>
      <c r="C226" s="1065"/>
      <c r="D226" s="1065"/>
      <c r="E226" s="1065"/>
      <c r="F226" s="1066"/>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64"/>
      <c r="B227" s="1065"/>
      <c r="C227" s="1065"/>
      <c r="D227" s="1065"/>
      <c r="E227" s="1065"/>
      <c r="F227" s="1066"/>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64"/>
      <c r="B228" s="1065"/>
      <c r="C228" s="1065"/>
      <c r="D228" s="1065"/>
      <c r="E228" s="1065"/>
      <c r="F228" s="1066"/>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64"/>
      <c r="B229" s="1065"/>
      <c r="C229" s="1065"/>
      <c r="D229" s="1065"/>
      <c r="E229" s="1065"/>
      <c r="F229" s="1066"/>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8"/>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15">
      <c r="A230" s="1064"/>
      <c r="B230" s="1065"/>
      <c r="C230" s="1065"/>
      <c r="D230" s="1065"/>
      <c r="E230" s="1065"/>
      <c r="F230" s="1066"/>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64"/>
      <c r="B231" s="1065"/>
      <c r="C231" s="1065"/>
      <c r="D231" s="1065"/>
      <c r="E231" s="1065"/>
      <c r="F231" s="1066"/>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64"/>
      <c r="B232" s="1065"/>
      <c r="C232" s="1065"/>
      <c r="D232" s="1065"/>
      <c r="E232" s="1065"/>
      <c r="F232" s="1066"/>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64"/>
      <c r="B233" s="1065"/>
      <c r="C233" s="1065"/>
      <c r="D233" s="1065"/>
      <c r="E233" s="1065"/>
      <c r="F233" s="1066"/>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64"/>
      <c r="B234" s="1065"/>
      <c r="C234" s="1065"/>
      <c r="D234" s="1065"/>
      <c r="E234" s="1065"/>
      <c r="F234" s="1066"/>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64"/>
      <c r="B235" s="1065"/>
      <c r="C235" s="1065"/>
      <c r="D235" s="1065"/>
      <c r="E235" s="1065"/>
      <c r="F235" s="1066"/>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64"/>
      <c r="B236" s="1065"/>
      <c r="C236" s="1065"/>
      <c r="D236" s="1065"/>
      <c r="E236" s="1065"/>
      <c r="F236" s="1066"/>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64"/>
      <c r="B237" s="1065"/>
      <c r="C237" s="1065"/>
      <c r="D237" s="1065"/>
      <c r="E237" s="1065"/>
      <c r="F237" s="1066"/>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64"/>
      <c r="B238" s="1065"/>
      <c r="C238" s="1065"/>
      <c r="D238" s="1065"/>
      <c r="E238" s="1065"/>
      <c r="F238" s="1066"/>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64"/>
      <c r="B239" s="1065"/>
      <c r="C239" s="1065"/>
      <c r="D239" s="1065"/>
      <c r="E239" s="1065"/>
      <c r="F239" s="1066"/>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64"/>
      <c r="B240" s="1065"/>
      <c r="C240" s="1065"/>
      <c r="D240" s="1065"/>
      <c r="E240" s="1065"/>
      <c r="F240" s="1066"/>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64"/>
      <c r="B241" s="1065"/>
      <c r="C241" s="1065"/>
      <c r="D241" s="1065"/>
      <c r="E241" s="1065"/>
      <c r="F241" s="1066"/>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64"/>
      <c r="B242" s="1065"/>
      <c r="C242" s="1065"/>
      <c r="D242" s="1065"/>
      <c r="E242" s="1065"/>
      <c r="F242" s="1066"/>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8"/>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15">
      <c r="A243" s="1064"/>
      <c r="B243" s="1065"/>
      <c r="C243" s="1065"/>
      <c r="D243" s="1065"/>
      <c r="E243" s="1065"/>
      <c r="F243" s="1066"/>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64"/>
      <c r="B244" s="1065"/>
      <c r="C244" s="1065"/>
      <c r="D244" s="1065"/>
      <c r="E244" s="1065"/>
      <c r="F244" s="1066"/>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64"/>
      <c r="B245" s="1065"/>
      <c r="C245" s="1065"/>
      <c r="D245" s="1065"/>
      <c r="E245" s="1065"/>
      <c r="F245" s="1066"/>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64"/>
      <c r="B246" s="1065"/>
      <c r="C246" s="1065"/>
      <c r="D246" s="1065"/>
      <c r="E246" s="1065"/>
      <c r="F246" s="1066"/>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64"/>
      <c r="B247" s="1065"/>
      <c r="C247" s="1065"/>
      <c r="D247" s="1065"/>
      <c r="E247" s="1065"/>
      <c r="F247" s="1066"/>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64"/>
      <c r="B248" s="1065"/>
      <c r="C248" s="1065"/>
      <c r="D248" s="1065"/>
      <c r="E248" s="1065"/>
      <c r="F248" s="1066"/>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64"/>
      <c r="B249" s="1065"/>
      <c r="C249" s="1065"/>
      <c r="D249" s="1065"/>
      <c r="E249" s="1065"/>
      <c r="F249" s="1066"/>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64"/>
      <c r="B250" s="1065"/>
      <c r="C250" s="1065"/>
      <c r="D250" s="1065"/>
      <c r="E250" s="1065"/>
      <c r="F250" s="1066"/>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64"/>
      <c r="B251" s="1065"/>
      <c r="C251" s="1065"/>
      <c r="D251" s="1065"/>
      <c r="E251" s="1065"/>
      <c r="F251" s="1066"/>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64"/>
      <c r="B252" s="1065"/>
      <c r="C252" s="1065"/>
      <c r="D252" s="1065"/>
      <c r="E252" s="1065"/>
      <c r="F252" s="1066"/>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64"/>
      <c r="B253" s="1065"/>
      <c r="C253" s="1065"/>
      <c r="D253" s="1065"/>
      <c r="E253" s="1065"/>
      <c r="F253" s="1066"/>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64"/>
      <c r="B254" s="1065"/>
      <c r="C254" s="1065"/>
      <c r="D254" s="1065"/>
      <c r="E254" s="1065"/>
      <c r="F254" s="1066"/>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64"/>
      <c r="B255" s="1065"/>
      <c r="C255" s="1065"/>
      <c r="D255" s="1065"/>
      <c r="E255" s="1065"/>
      <c r="F255" s="1066"/>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8"/>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15">
      <c r="A256" s="1064"/>
      <c r="B256" s="1065"/>
      <c r="C256" s="1065"/>
      <c r="D256" s="1065"/>
      <c r="E256" s="1065"/>
      <c r="F256" s="1066"/>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64"/>
      <c r="B257" s="1065"/>
      <c r="C257" s="1065"/>
      <c r="D257" s="1065"/>
      <c r="E257" s="1065"/>
      <c r="F257" s="1066"/>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64"/>
      <c r="B258" s="1065"/>
      <c r="C258" s="1065"/>
      <c r="D258" s="1065"/>
      <c r="E258" s="1065"/>
      <c r="F258" s="1066"/>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64"/>
      <c r="B259" s="1065"/>
      <c r="C259" s="1065"/>
      <c r="D259" s="1065"/>
      <c r="E259" s="1065"/>
      <c r="F259" s="1066"/>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64"/>
      <c r="B260" s="1065"/>
      <c r="C260" s="1065"/>
      <c r="D260" s="1065"/>
      <c r="E260" s="1065"/>
      <c r="F260" s="1066"/>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64"/>
      <c r="B261" s="1065"/>
      <c r="C261" s="1065"/>
      <c r="D261" s="1065"/>
      <c r="E261" s="1065"/>
      <c r="F261" s="1066"/>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64"/>
      <c r="B262" s="1065"/>
      <c r="C262" s="1065"/>
      <c r="D262" s="1065"/>
      <c r="E262" s="1065"/>
      <c r="F262" s="1066"/>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64"/>
      <c r="B263" s="1065"/>
      <c r="C263" s="1065"/>
      <c r="D263" s="1065"/>
      <c r="E263" s="1065"/>
      <c r="F263" s="1066"/>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64"/>
      <c r="B264" s="1065"/>
      <c r="C264" s="1065"/>
      <c r="D264" s="1065"/>
      <c r="E264" s="1065"/>
      <c r="F264" s="1066"/>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5">
        <v>1</v>
      </c>
      <c r="B4" s="107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5">
        <v>2</v>
      </c>
      <c r="B5" s="107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5">
        <v>3</v>
      </c>
      <c r="B6" s="107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5">
        <v>4</v>
      </c>
      <c r="B7" s="107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5">
        <v>5</v>
      </c>
      <c r="B8" s="107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5">
        <v>6</v>
      </c>
      <c r="B9" s="107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5">
        <v>7</v>
      </c>
      <c r="B10" s="107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5">
        <v>8</v>
      </c>
      <c r="B11" s="107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5">
        <v>9</v>
      </c>
      <c r="B12" s="107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5">
        <v>10</v>
      </c>
      <c r="B13" s="107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5">
        <v>11</v>
      </c>
      <c r="B14" s="107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5">
        <v>12</v>
      </c>
      <c r="B15" s="107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5">
        <v>13</v>
      </c>
      <c r="B16" s="107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5">
        <v>14</v>
      </c>
      <c r="B17" s="107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5">
        <v>15</v>
      </c>
      <c r="B18" s="107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5">
        <v>16</v>
      </c>
      <c r="B19" s="107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5">
        <v>17</v>
      </c>
      <c r="B20" s="107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5">
        <v>18</v>
      </c>
      <c r="B21" s="107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5">
        <v>19</v>
      </c>
      <c r="B22" s="107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5">
        <v>20</v>
      </c>
      <c r="B23" s="107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5">
        <v>21</v>
      </c>
      <c r="B24" s="107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5">
        <v>22</v>
      </c>
      <c r="B25" s="107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5">
        <v>23</v>
      </c>
      <c r="B26" s="107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5">
        <v>24</v>
      </c>
      <c r="B27" s="107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5">
        <v>25</v>
      </c>
      <c r="B28" s="107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5">
        <v>26</v>
      </c>
      <c r="B29" s="107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5">
        <v>27</v>
      </c>
      <c r="B30" s="107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5">
        <v>28</v>
      </c>
      <c r="B31" s="107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5">
        <v>29</v>
      </c>
      <c r="B32" s="107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5">
        <v>30</v>
      </c>
      <c r="B33" s="107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5">
        <v>1</v>
      </c>
      <c r="B37" s="107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5">
        <v>2</v>
      </c>
      <c r="B38" s="107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5">
        <v>3</v>
      </c>
      <c r="B39" s="107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5">
        <v>4</v>
      </c>
      <c r="B40" s="107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5">
        <v>5</v>
      </c>
      <c r="B41" s="107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5">
        <v>6</v>
      </c>
      <c r="B42" s="107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5">
        <v>7</v>
      </c>
      <c r="B43" s="107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5">
        <v>8</v>
      </c>
      <c r="B44" s="107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5">
        <v>9</v>
      </c>
      <c r="B45" s="107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5">
        <v>10</v>
      </c>
      <c r="B46" s="107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5">
        <v>11</v>
      </c>
      <c r="B47" s="107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5">
        <v>12</v>
      </c>
      <c r="B48" s="107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5">
        <v>13</v>
      </c>
      <c r="B49" s="107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5">
        <v>14</v>
      </c>
      <c r="B50" s="107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5">
        <v>15</v>
      </c>
      <c r="B51" s="107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5">
        <v>16</v>
      </c>
      <c r="B52" s="107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5">
        <v>17</v>
      </c>
      <c r="B53" s="107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5">
        <v>18</v>
      </c>
      <c r="B54" s="107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5">
        <v>19</v>
      </c>
      <c r="B55" s="107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5">
        <v>20</v>
      </c>
      <c r="B56" s="107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5">
        <v>21</v>
      </c>
      <c r="B57" s="107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5">
        <v>22</v>
      </c>
      <c r="B58" s="107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5">
        <v>23</v>
      </c>
      <c r="B59" s="107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5">
        <v>24</v>
      </c>
      <c r="B60" s="107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5">
        <v>25</v>
      </c>
      <c r="B61" s="107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5">
        <v>26</v>
      </c>
      <c r="B62" s="107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5">
        <v>27</v>
      </c>
      <c r="B63" s="107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5">
        <v>28</v>
      </c>
      <c r="B64" s="107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5">
        <v>29</v>
      </c>
      <c r="B65" s="107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5">
        <v>30</v>
      </c>
      <c r="B66" s="107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5">
        <v>1</v>
      </c>
      <c r="B70" s="107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5">
        <v>2</v>
      </c>
      <c r="B71" s="107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5">
        <v>3</v>
      </c>
      <c r="B72" s="107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5">
        <v>4</v>
      </c>
      <c r="B73" s="107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5">
        <v>5</v>
      </c>
      <c r="B74" s="107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5">
        <v>6</v>
      </c>
      <c r="B75" s="107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5">
        <v>7</v>
      </c>
      <c r="B76" s="107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5">
        <v>8</v>
      </c>
      <c r="B77" s="107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5">
        <v>9</v>
      </c>
      <c r="B78" s="107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5">
        <v>10</v>
      </c>
      <c r="B79" s="107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5">
        <v>11</v>
      </c>
      <c r="B80" s="107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5">
        <v>12</v>
      </c>
      <c r="B81" s="107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5">
        <v>13</v>
      </c>
      <c r="B82" s="107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5">
        <v>14</v>
      </c>
      <c r="B83" s="107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5">
        <v>15</v>
      </c>
      <c r="B84" s="107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5">
        <v>16</v>
      </c>
      <c r="B85" s="107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5">
        <v>17</v>
      </c>
      <c r="B86" s="107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5">
        <v>18</v>
      </c>
      <c r="B87" s="107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5">
        <v>19</v>
      </c>
      <c r="B88" s="107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5">
        <v>20</v>
      </c>
      <c r="B89" s="107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5">
        <v>21</v>
      </c>
      <c r="B90" s="107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5">
        <v>22</v>
      </c>
      <c r="B91" s="107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5">
        <v>23</v>
      </c>
      <c r="B92" s="107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5">
        <v>24</v>
      </c>
      <c r="B93" s="107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5">
        <v>25</v>
      </c>
      <c r="B94" s="107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5">
        <v>26</v>
      </c>
      <c r="B95" s="107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5">
        <v>27</v>
      </c>
      <c r="B96" s="107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5">
        <v>28</v>
      </c>
      <c r="B97" s="107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5">
        <v>29</v>
      </c>
      <c r="B98" s="107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5">
        <v>30</v>
      </c>
      <c r="B99" s="107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5">
        <v>1</v>
      </c>
      <c r="B103" s="107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5">
        <v>2</v>
      </c>
      <c r="B104" s="107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5">
        <v>3</v>
      </c>
      <c r="B105" s="107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5">
        <v>4</v>
      </c>
      <c r="B106" s="107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5">
        <v>5</v>
      </c>
      <c r="B107" s="107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5">
        <v>6</v>
      </c>
      <c r="B108" s="107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5">
        <v>7</v>
      </c>
      <c r="B109" s="107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5">
        <v>8</v>
      </c>
      <c r="B110" s="107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5">
        <v>9</v>
      </c>
      <c r="B111" s="107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5">
        <v>10</v>
      </c>
      <c r="B112" s="107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5">
        <v>11</v>
      </c>
      <c r="B113" s="107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5">
        <v>12</v>
      </c>
      <c r="B114" s="107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5">
        <v>13</v>
      </c>
      <c r="B115" s="107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5">
        <v>14</v>
      </c>
      <c r="B116" s="107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5">
        <v>15</v>
      </c>
      <c r="B117" s="107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5">
        <v>16</v>
      </c>
      <c r="B118" s="107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5">
        <v>17</v>
      </c>
      <c r="B119" s="107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5">
        <v>18</v>
      </c>
      <c r="B120" s="107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5">
        <v>19</v>
      </c>
      <c r="B121" s="107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5">
        <v>20</v>
      </c>
      <c r="B122" s="107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5">
        <v>21</v>
      </c>
      <c r="B123" s="107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5">
        <v>22</v>
      </c>
      <c r="B124" s="107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5">
        <v>23</v>
      </c>
      <c r="B125" s="107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5">
        <v>24</v>
      </c>
      <c r="B126" s="107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5">
        <v>25</v>
      </c>
      <c r="B127" s="107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5">
        <v>26</v>
      </c>
      <c r="B128" s="107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5">
        <v>27</v>
      </c>
      <c r="B129" s="107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5">
        <v>28</v>
      </c>
      <c r="B130" s="107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5">
        <v>29</v>
      </c>
      <c r="B131" s="107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5">
        <v>30</v>
      </c>
      <c r="B132" s="107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5">
        <v>1</v>
      </c>
      <c r="B136" s="107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5">
        <v>2</v>
      </c>
      <c r="B137" s="107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5">
        <v>3</v>
      </c>
      <c r="B138" s="107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5">
        <v>4</v>
      </c>
      <c r="B139" s="107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5">
        <v>5</v>
      </c>
      <c r="B140" s="107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5">
        <v>6</v>
      </c>
      <c r="B141" s="107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5">
        <v>7</v>
      </c>
      <c r="B142" s="107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5">
        <v>8</v>
      </c>
      <c r="B143" s="107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5">
        <v>9</v>
      </c>
      <c r="B144" s="107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5">
        <v>10</v>
      </c>
      <c r="B145" s="107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5">
        <v>11</v>
      </c>
      <c r="B146" s="107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5">
        <v>12</v>
      </c>
      <c r="B147" s="107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5">
        <v>13</v>
      </c>
      <c r="B148" s="107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5">
        <v>14</v>
      </c>
      <c r="B149" s="107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5">
        <v>15</v>
      </c>
      <c r="B150" s="107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5">
        <v>16</v>
      </c>
      <c r="B151" s="107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5">
        <v>17</v>
      </c>
      <c r="B152" s="107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5">
        <v>18</v>
      </c>
      <c r="B153" s="107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5">
        <v>19</v>
      </c>
      <c r="B154" s="107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5">
        <v>20</v>
      </c>
      <c r="B155" s="107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5">
        <v>21</v>
      </c>
      <c r="B156" s="107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5">
        <v>22</v>
      </c>
      <c r="B157" s="107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5">
        <v>23</v>
      </c>
      <c r="B158" s="107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5">
        <v>24</v>
      </c>
      <c r="B159" s="107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5">
        <v>25</v>
      </c>
      <c r="B160" s="107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5">
        <v>26</v>
      </c>
      <c r="B161" s="107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5">
        <v>27</v>
      </c>
      <c r="B162" s="107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5">
        <v>28</v>
      </c>
      <c r="B163" s="107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5">
        <v>29</v>
      </c>
      <c r="B164" s="107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5">
        <v>30</v>
      </c>
      <c r="B165" s="107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5">
        <v>1</v>
      </c>
      <c r="B169" s="107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5">
        <v>2</v>
      </c>
      <c r="B170" s="107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5">
        <v>3</v>
      </c>
      <c r="B171" s="107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5">
        <v>4</v>
      </c>
      <c r="B172" s="107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5">
        <v>5</v>
      </c>
      <c r="B173" s="107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5">
        <v>6</v>
      </c>
      <c r="B174" s="107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5">
        <v>7</v>
      </c>
      <c r="B175" s="107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5">
        <v>8</v>
      </c>
      <c r="B176" s="107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5">
        <v>9</v>
      </c>
      <c r="B177" s="107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5">
        <v>10</v>
      </c>
      <c r="B178" s="107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5">
        <v>11</v>
      </c>
      <c r="B179" s="107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5">
        <v>12</v>
      </c>
      <c r="B180" s="107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5">
        <v>13</v>
      </c>
      <c r="B181" s="107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5">
        <v>14</v>
      </c>
      <c r="B182" s="107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5">
        <v>15</v>
      </c>
      <c r="B183" s="107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5">
        <v>16</v>
      </c>
      <c r="B184" s="107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5">
        <v>17</v>
      </c>
      <c r="B185" s="107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5">
        <v>18</v>
      </c>
      <c r="B186" s="107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5">
        <v>19</v>
      </c>
      <c r="B187" s="107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5">
        <v>20</v>
      </c>
      <c r="B188" s="107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5">
        <v>21</v>
      </c>
      <c r="B189" s="107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5">
        <v>22</v>
      </c>
      <c r="B190" s="107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5">
        <v>23</v>
      </c>
      <c r="B191" s="107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5">
        <v>24</v>
      </c>
      <c r="B192" s="107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5">
        <v>25</v>
      </c>
      <c r="B193" s="107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5">
        <v>26</v>
      </c>
      <c r="B194" s="107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5">
        <v>27</v>
      </c>
      <c r="B195" s="107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5">
        <v>28</v>
      </c>
      <c r="B196" s="107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5">
        <v>29</v>
      </c>
      <c r="B197" s="107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5">
        <v>30</v>
      </c>
      <c r="B198" s="107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5">
        <v>1</v>
      </c>
      <c r="B202" s="107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5">
        <v>2</v>
      </c>
      <c r="B203" s="107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5">
        <v>3</v>
      </c>
      <c r="B204" s="107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5">
        <v>4</v>
      </c>
      <c r="B205" s="107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5">
        <v>5</v>
      </c>
      <c r="B206" s="107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5">
        <v>6</v>
      </c>
      <c r="B207" s="107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5">
        <v>7</v>
      </c>
      <c r="B208" s="107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5">
        <v>8</v>
      </c>
      <c r="B209" s="107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5">
        <v>9</v>
      </c>
      <c r="B210" s="107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5">
        <v>10</v>
      </c>
      <c r="B211" s="107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5">
        <v>11</v>
      </c>
      <c r="B212" s="107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5">
        <v>12</v>
      </c>
      <c r="B213" s="107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5">
        <v>13</v>
      </c>
      <c r="B214" s="107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5">
        <v>14</v>
      </c>
      <c r="B215" s="107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5">
        <v>15</v>
      </c>
      <c r="B216" s="107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5">
        <v>16</v>
      </c>
      <c r="B217" s="107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5">
        <v>17</v>
      </c>
      <c r="B218" s="107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5">
        <v>18</v>
      </c>
      <c r="B219" s="107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5">
        <v>19</v>
      </c>
      <c r="B220" s="107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5">
        <v>20</v>
      </c>
      <c r="B221" s="107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5">
        <v>21</v>
      </c>
      <c r="B222" s="107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5">
        <v>22</v>
      </c>
      <c r="B223" s="107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5">
        <v>23</v>
      </c>
      <c r="B224" s="107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5">
        <v>24</v>
      </c>
      <c r="B225" s="107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5">
        <v>25</v>
      </c>
      <c r="B226" s="107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5">
        <v>26</v>
      </c>
      <c r="B227" s="107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5">
        <v>27</v>
      </c>
      <c r="B228" s="107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5">
        <v>28</v>
      </c>
      <c r="B229" s="107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5">
        <v>29</v>
      </c>
      <c r="B230" s="107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5">
        <v>30</v>
      </c>
      <c r="B231" s="107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5">
        <v>1</v>
      </c>
      <c r="B235" s="107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5">
        <v>2</v>
      </c>
      <c r="B236" s="107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5">
        <v>3</v>
      </c>
      <c r="B237" s="107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5">
        <v>4</v>
      </c>
      <c r="B238" s="107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5">
        <v>5</v>
      </c>
      <c r="B239" s="107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5">
        <v>6</v>
      </c>
      <c r="B240" s="107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5">
        <v>7</v>
      </c>
      <c r="B241" s="107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5">
        <v>8</v>
      </c>
      <c r="B242" s="107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5">
        <v>9</v>
      </c>
      <c r="B243" s="107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5">
        <v>10</v>
      </c>
      <c r="B244" s="107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5">
        <v>11</v>
      </c>
      <c r="B245" s="107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5">
        <v>12</v>
      </c>
      <c r="B246" s="107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5">
        <v>13</v>
      </c>
      <c r="B247" s="107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5">
        <v>14</v>
      </c>
      <c r="B248" s="107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5">
        <v>15</v>
      </c>
      <c r="B249" s="107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5">
        <v>16</v>
      </c>
      <c r="B250" s="107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5">
        <v>17</v>
      </c>
      <c r="B251" s="107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5">
        <v>18</v>
      </c>
      <c r="B252" s="107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5">
        <v>19</v>
      </c>
      <c r="B253" s="107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5">
        <v>20</v>
      </c>
      <c r="B254" s="107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5">
        <v>21</v>
      </c>
      <c r="B255" s="107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5">
        <v>22</v>
      </c>
      <c r="B256" s="107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5">
        <v>23</v>
      </c>
      <c r="B257" s="107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5">
        <v>24</v>
      </c>
      <c r="B258" s="107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5">
        <v>25</v>
      </c>
      <c r="B259" s="107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5">
        <v>26</v>
      </c>
      <c r="B260" s="107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5">
        <v>27</v>
      </c>
      <c r="B261" s="107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5">
        <v>28</v>
      </c>
      <c r="B262" s="107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5">
        <v>29</v>
      </c>
      <c r="B263" s="107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5">
        <v>30</v>
      </c>
      <c r="B264" s="107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5">
        <v>1</v>
      </c>
      <c r="B268" s="107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5">
        <v>2</v>
      </c>
      <c r="B269" s="107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5">
        <v>3</v>
      </c>
      <c r="B270" s="107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5">
        <v>4</v>
      </c>
      <c r="B271" s="107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5">
        <v>5</v>
      </c>
      <c r="B272" s="107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5">
        <v>6</v>
      </c>
      <c r="B273" s="107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5">
        <v>7</v>
      </c>
      <c r="B274" s="107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5">
        <v>8</v>
      </c>
      <c r="B275" s="107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5">
        <v>9</v>
      </c>
      <c r="B276" s="107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5">
        <v>10</v>
      </c>
      <c r="B277" s="107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5">
        <v>11</v>
      </c>
      <c r="B278" s="107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5">
        <v>12</v>
      </c>
      <c r="B279" s="107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5">
        <v>13</v>
      </c>
      <c r="B280" s="107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5">
        <v>14</v>
      </c>
      <c r="B281" s="107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5">
        <v>15</v>
      </c>
      <c r="B282" s="107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5">
        <v>16</v>
      </c>
      <c r="B283" s="107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5">
        <v>17</v>
      </c>
      <c r="B284" s="107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5">
        <v>18</v>
      </c>
      <c r="B285" s="107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5">
        <v>19</v>
      </c>
      <c r="B286" s="107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5">
        <v>20</v>
      </c>
      <c r="B287" s="107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5">
        <v>21</v>
      </c>
      <c r="B288" s="107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5">
        <v>22</v>
      </c>
      <c r="B289" s="107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5">
        <v>23</v>
      </c>
      <c r="B290" s="107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5">
        <v>24</v>
      </c>
      <c r="B291" s="107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5">
        <v>25</v>
      </c>
      <c r="B292" s="107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5">
        <v>26</v>
      </c>
      <c r="B293" s="107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5">
        <v>27</v>
      </c>
      <c r="B294" s="107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5">
        <v>28</v>
      </c>
      <c r="B295" s="107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5">
        <v>29</v>
      </c>
      <c r="B296" s="107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5">
        <v>30</v>
      </c>
      <c r="B297" s="107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5">
        <v>1</v>
      </c>
      <c r="B301" s="107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5">
        <v>2</v>
      </c>
      <c r="B302" s="107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5">
        <v>3</v>
      </c>
      <c r="B303" s="107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5">
        <v>4</v>
      </c>
      <c r="B304" s="107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5">
        <v>5</v>
      </c>
      <c r="B305" s="107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5">
        <v>6</v>
      </c>
      <c r="B306" s="107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5">
        <v>7</v>
      </c>
      <c r="B307" s="107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5">
        <v>8</v>
      </c>
      <c r="B308" s="107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5">
        <v>9</v>
      </c>
      <c r="B309" s="107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5">
        <v>10</v>
      </c>
      <c r="B310" s="107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5">
        <v>11</v>
      </c>
      <c r="B311" s="107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5">
        <v>12</v>
      </c>
      <c r="B312" s="107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5">
        <v>13</v>
      </c>
      <c r="B313" s="107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5">
        <v>14</v>
      </c>
      <c r="B314" s="107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5">
        <v>15</v>
      </c>
      <c r="B315" s="107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5">
        <v>16</v>
      </c>
      <c r="B316" s="107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5">
        <v>17</v>
      </c>
      <c r="B317" s="107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5">
        <v>18</v>
      </c>
      <c r="B318" s="107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5">
        <v>19</v>
      </c>
      <c r="B319" s="107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5">
        <v>20</v>
      </c>
      <c r="B320" s="107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5">
        <v>21</v>
      </c>
      <c r="B321" s="107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5">
        <v>22</v>
      </c>
      <c r="B322" s="107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5">
        <v>23</v>
      </c>
      <c r="B323" s="107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5">
        <v>24</v>
      </c>
      <c r="B324" s="107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5">
        <v>25</v>
      </c>
      <c r="B325" s="107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5">
        <v>26</v>
      </c>
      <c r="B326" s="107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5">
        <v>27</v>
      </c>
      <c r="B327" s="107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5">
        <v>28</v>
      </c>
      <c r="B328" s="107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5">
        <v>29</v>
      </c>
      <c r="B329" s="107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5">
        <v>30</v>
      </c>
      <c r="B330" s="107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5">
        <v>1</v>
      </c>
      <c r="B334" s="107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5">
        <v>2</v>
      </c>
      <c r="B335" s="107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5">
        <v>3</v>
      </c>
      <c r="B336" s="107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5">
        <v>4</v>
      </c>
      <c r="B337" s="107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5">
        <v>5</v>
      </c>
      <c r="B338" s="107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5">
        <v>6</v>
      </c>
      <c r="B339" s="107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5">
        <v>7</v>
      </c>
      <c r="B340" s="107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5">
        <v>8</v>
      </c>
      <c r="B341" s="107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5">
        <v>9</v>
      </c>
      <c r="B342" s="107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5">
        <v>10</v>
      </c>
      <c r="B343" s="107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5">
        <v>11</v>
      </c>
      <c r="B344" s="107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5">
        <v>12</v>
      </c>
      <c r="B345" s="107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5">
        <v>13</v>
      </c>
      <c r="B346" s="107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5">
        <v>14</v>
      </c>
      <c r="B347" s="107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5">
        <v>15</v>
      </c>
      <c r="B348" s="107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5">
        <v>16</v>
      </c>
      <c r="B349" s="107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5">
        <v>17</v>
      </c>
      <c r="B350" s="107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5">
        <v>18</v>
      </c>
      <c r="B351" s="107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5">
        <v>19</v>
      </c>
      <c r="B352" s="107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5">
        <v>20</v>
      </c>
      <c r="B353" s="107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5">
        <v>21</v>
      </c>
      <c r="B354" s="107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5">
        <v>22</v>
      </c>
      <c r="B355" s="107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5">
        <v>23</v>
      </c>
      <c r="B356" s="107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5">
        <v>24</v>
      </c>
      <c r="B357" s="107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5">
        <v>25</v>
      </c>
      <c r="B358" s="107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5">
        <v>26</v>
      </c>
      <c r="B359" s="107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5">
        <v>27</v>
      </c>
      <c r="B360" s="107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5">
        <v>28</v>
      </c>
      <c r="B361" s="107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5">
        <v>29</v>
      </c>
      <c r="B362" s="107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5">
        <v>30</v>
      </c>
      <c r="B363" s="107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5">
        <v>1</v>
      </c>
      <c r="B367" s="107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5">
        <v>2</v>
      </c>
      <c r="B368" s="107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5">
        <v>3</v>
      </c>
      <c r="B369" s="107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5">
        <v>4</v>
      </c>
      <c r="B370" s="107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5">
        <v>5</v>
      </c>
      <c r="B371" s="107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5">
        <v>6</v>
      </c>
      <c r="B372" s="107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5">
        <v>7</v>
      </c>
      <c r="B373" s="107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5">
        <v>8</v>
      </c>
      <c r="B374" s="107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5">
        <v>9</v>
      </c>
      <c r="B375" s="107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5">
        <v>10</v>
      </c>
      <c r="B376" s="107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5">
        <v>11</v>
      </c>
      <c r="B377" s="107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5">
        <v>12</v>
      </c>
      <c r="B378" s="107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5">
        <v>13</v>
      </c>
      <c r="B379" s="107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5">
        <v>14</v>
      </c>
      <c r="B380" s="107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5">
        <v>15</v>
      </c>
      <c r="B381" s="107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5">
        <v>16</v>
      </c>
      <c r="B382" s="107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5">
        <v>17</v>
      </c>
      <c r="B383" s="107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5">
        <v>18</v>
      </c>
      <c r="B384" s="107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5">
        <v>19</v>
      </c>
      <c r="B385" s="107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5">
        <v>20</v>
      </c>
      <c r="B386" s="107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5">
        <v>21</v>
      </c>
      <c r="B387" s="107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5">
        <v>22</v>
      </c>
      <c r="B388" s="107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5">
        <v>23</v>
      </c>
      <c r="B389" s="107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5">
        <v>24</v>
      </c>
      <c r="B390" s="107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5">
        <v>25</v>
      </c>
      <c r="B391" s="107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5">
        <v>26</v>
      </c>
      <c r="B392" s="107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5">
        <v>27</v>
      </c>
      <c r="B393" s="107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5">
        <v>28</v>
      </c>
      <c r="B394" s="107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5">
        <v>29</v>
      </c>
      <c r="B395" s="107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5">
        <v>30</v>
      </c>
      <c r="B396" s="107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5">
        <v>1</v>
      </c>
      <c r="B400" s="107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5">
        <v>2</v>
      </c>
      <c r="B401" s="107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5">
        <v>3</v>
      </c>
      <c r="B402" s="107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5">
        <v>4</v>
      </c>
      <c r="B403" s="107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5">
        <v>5</v>
      </c>
      <c r="B404" s="107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5">
        <v>6</v>
      </c>
      <c r="B405" s="107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5">
        <v>7</v>
      </c>
      <c r="B406" s="107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5">
        <v>8</v>
      </c>
      <c r="B407" s="107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5">
        <v>9</v>
      </c>
      <c r="B408" s="107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5">
        <v>10</v>
      </c>
      <c r="B409" s="107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5">
        <v>11</v>
      </c>
      <c r="B410" s="107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5">
        <v>12</v>
      </c>
      <c r="B411" s="107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5">
        <v>13</v>
      </c>
      <c r="B412" s="107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5">
        <v>14</v>
      </c>
      <c r="B413" s="107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5">
        <v>15</v>
      </c>
      <c r="B414" s="107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5">
        <v>16</v>
      </c>
      <c r="B415" s="107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5">
        <v>17</v>
      </c>
      <c r="B416" s="107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5">
        <v>18</v>
      </c>
      <c r="B417" s="107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5">
        <v>19</v>
      </c>
      <c r="B418" s="107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5">
        <v>20</v>
      </c>
      <c r="B419" s="107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5">
        <v>21</v>
      </c>
      <c r="B420" s="107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5">
        <v>22</v>
      </c>
      <c r="B421" s="107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5">
        <v>23</v>
      </c>
      <c r="B422" s="107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5">
        <v>24</v>
      </c>
      <c r="B423" s="107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5">
        <v>25</v>
      </c>
      <c r="B424" s="107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5">
        <v>26</v>
      </c>
      <c r="B425" s="107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5">
        <v>27</v>
      </c>
      <c r="B426" s="107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5">
        <v>28</v>
      </c>
      <c r="B427" s="107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5">
        <v>29</v>
      </c>
      <c r="B428" s="107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5">
        <v>30</v>
      </c>
      <c r="B429" s="107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5">
        <v>1</v>
      </c>
      <c r="B433" s="107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5">
        <v>2</v>
      </c>
      <c r="B434" s="107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5">
        <v>3</v>
      </c>
      <c r="B435" s="107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5">
        <v>4</v>
      </c>
      <c r="B436" s="107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5">
        <v>5</v>
      </c>
      <c r="B437" s="107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5">
        <v>6</v>
      </c>
      <c r="B438" s="107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5">
        <v>7</v>
      </c>
      <c r="B439" s="107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5">
        <v>8</v>
      </c>
      <c r="B440" s="107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5">
        <v>9</v>
      </c>
      <c r="B441" s="107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5">
        <v>10</v>
      </c>
      <c r="B442" s="107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5">
        <v>11</v>
      </c>
      <c r="B443" s="107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5">
        <v>12</v>
      </c>
      <c r="B444" s="107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5">
        <v>13</v>
      </c>
      <c r="B445" s="107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5">
        <v>14</v>
      </c>
      <c r="B446" s="107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5">
        <v>15</v>
      </c>
      <c r="B447" s="107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5">
        <v>16</v>
      </c>
      <c r="B448" s="107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5">
        <v>17</v>
      </c>
      <c r="B449" s="107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5">
        <v>18</v>
      </c>
      <c r="B450" s="107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5">
        <v>19</v>
      </c>
      <c r="B451" s="107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5">
        <v>20</v>
      </c>
      <c r="B452" s="107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5">
        <v>21</v>
      </c>
      <c r="B453" s="107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5">
        <v>22</v>
      </c>
      <c r="B454" s="107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5">
        <v>23</v>
      </c>
      <c r="B455" s="107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5">
        <v>24</v>
      </c>
      <c r="B456" s="107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5">
        <v>25</v>
      </c>
      <c r="B457" s="107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5">
        <v>26</v>
      </c>
      <c r="B458" s="107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5">
        <v>27</v>
      </c>
      <c r="B459" s="107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5">
        <v>28</v>
      </c>
      <c r="B460" s="107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5">
        <v>29</v>
      </c>
      <c r="B461" s="107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5">
        <v>30</v>
      </c>
      <c r="B462" s="107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5">
        <v>1</v>
      </c>
      <c r="B466" s="107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5">
        <v>2</v>
      </c>
      <c r="B467" s="107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5">
        <v>3</v>
      </c>
      <c r="B468" s="107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5">
        <v>4</v>
      </c>
      <c r="B469" s="107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5">
        <v>5</v>
      </c>
      <c r="B470" s="107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5">
        <v>6</v>
      </c>
      <c r="B471" s="107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5">
        <v>7</v>
      </c>
      <c r="B472" s="107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5">
        <v>8</v>
      </c>
      <c r="B473" s="107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5">
        <v>9</v>
      </c>
      <c r="B474" s="107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5">
        <v>10</v>
      </c>
      <c r="B475" s="107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5">
        <v>11</v>
      </c>
      <c r="B476" s="107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5">
        <v>12</v>
      </c>
      <c r="B477" s="107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5">
        <v>13</v>
      </c>
      <c r="B478" s="107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5">
        <v>14</v>
      </c>
      <c r="B479" s="107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5">
        <v>15</v>
      </c>
      <c r="B480" s="107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5">
        <v>16</v>
      </c>
      <c r="B481" s="107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5">
        <v>17</v>
      </c>
      <c r="B482" s="107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5">
        <v>18</v>
      </c>
      <c r="B483" s="107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5">
        <v>19</v>
      </c>
      <c r="B484" s="107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5">
        <v>20</v>
      </c>
      <c r="B485" s="107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5">
        <v>21</v>
      </c>
      <c r="B486" s="107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5">
        <v>22</v>
      </c>
      <c r="B487" s="107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5">
        <v>23</v>
      </c>
      <c r="B488" s="107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5">
        <v>24</v>
      </c>
      <c r="B489" s="107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5">
        <v>25</v>
      </c>
      <c r="B490" s="107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5">
        <v>26</v>
      </c>
      <c r="B491" s="107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5">
        <v>27</v>
      </c>
      <c r="B492" s="107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5">
        <v>28</v>
      </c>
      <c r="B493" s="107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5">
        <v>29</v>
      </c>
      <c r="B494" s="107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5">
        <v>30</v>
      </c>
      <c r="B495" s="107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5">
        <v>1</v>
      </c>
      <c r="B499" s="107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5">
        <v>2</v>
      </c>
      <c r="B500" s="107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5">
        <v>3</v>
      </c>
      <c r="B501" s="107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5">
        <v>4</v>
      </c>
      <c r="B502" s="107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5">
        <v>5</v>
      </c>
      <c r="B503" s="107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5">
        <v>6</v>
      </c>
      <c r="B504" s="107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5">
        <v>7</v>
      </c>
      <c r="B505" s="107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5">
        <v>8</v>
      </c>
      <c r="B506" s="107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5">
        <v>9</v>
      </c>
      <c r="B507" s="107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5">
        <v>10</v>
      </c>
      <c r="B508" s="107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5">
        <v>11</v>
      </c>
      <c r="B509" s="107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5">
        <v>12</v>
      </c>
      <c r="B510" s="107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5">
        <v>13</v>
      </c>
      <c r="B511" s="107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5">
        <v>14</v>
      </c>
      <c r="B512" s="107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5">
        <v>15</v>
      </c>
      <c r="B513" s="107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5">
        <v>16</v>
      </c>
      <c r="B514" s="107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5">
        <v>17</v>
      </c>
      <c r="B515" s="107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5">
        <v>18</v>
      </c>
      <c r="B516" s="107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5">
        <v>19</v>
      </c>
      <c r="B517" s="107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5">
        <v>20</v>
      </c>
      <c r="B518" s="107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5">
        <v>21</v>
      </c>
      <c r="B519" s="107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5">
        <v>22</v>
      </c>
      <c r="B520" s="107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5">
        <v>23</v>
      </c>
      <c r="B521" s="107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5">
        <v>24</v>
      </c>
      <c r="B522" s="107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5">
        <v>25</v>
      </c>
      <c r="B523" s="107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5">
        <v>26</v>
      </c>
      <c r="B524" s="107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5">
        <v>27</v>
      </c>
      <c r="B525" s="107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5">
        <v>28</v>
      </c>
      <c r="B526" s="107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5">
        <v>29</v>
      </c>
      <c r="B527" s="107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5">
        <v>30</v>
      </c>
      <c r="B528" s="107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5">
        <v>1</v>
      </c>
      <c r="B532" s="107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5">
        <v>2</v>
      </c>
      <c r="B533" s="107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5">
        <v>3</v>
      </c>
      <c r="B534" s="107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5">
        <v>4</v>
      </c>
      <c r="B535" s="107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5">
        <v>5</v>
      </c>
      <c r="B536" s="107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5">
        <v>6</v>
      </c>
      <c r="B537" s="107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5">
        <v>7</v>
      </c>
      <c r="B538" s="107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5">
        <v>8</v>
      </c>
      <c r="B539" s="107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5">
        <v>9</v>
      </c>
      <c r="B540" s="107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5">
        <v>10</v>
      </c>
      <c r="B541" s="107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5">
        <v>11</v>
      </c>
      <c r="B542" s="107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5">
        <v>12</v>
      </c>
      <c r="B543" s="107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5">
        <v>13</v>
      </c>
      <c r="B544" s="107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5">
        <v>14</v>
      </c>
      <c r="B545" s="107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5">
        <v>15</v>
      </c>
      <c r="B546" s="107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5">
        <v>16</v>
      </c>
      <c r="B547" s="107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5">
        <v>17</v>
      </c>
      <c r="B548" s="107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5">
        <v>18</v>
      </c>
      <c r="B549" s="107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5">
        <v>19</v>
      </c>
      <c r="B550" s="107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5">
        <v>20</v>
      </c>
      <c r="B551" s="107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5">
        <v>21</v>
      </c>
      <c r="B552" s="107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5">
        <v>22</v>
      </c>
      <c r="B553" s="107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5">
        <v>23</v>
      </c>
      <c r="B554" s="107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5">
        <v>24</v>
      </c>
      <c r="B555" s="107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5">
        <v>25</v>
      </c>
      <c r="B556" s="107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5">
        <v>26</v>
      </c>
      <c r="B557" s="107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5">
        <v>27</v>
      </c>
      <c r="B558" s="107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5">
        <v>28</v>
      </c>
      <c r="B559" s="107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5">
        <v>29</v>
      </c>
      <c r="B560" s="107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5">
        <v>30</v>
      </c>
      <c r="B561" s="107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5">
        <v>1</v>
      </c>
      <c r="B565" s="107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5">
        <v>2</v>
      </c>
      <c r="B566" s="107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5">
        <v>3</v>
      </c>
      <c r="B567" s="107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5">
        <v>4</v>
      </c>
      <c r="B568" s="107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5">
        <v>5</v>
      </c>
      <c r="B569" s="107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5">
        <v>6</v>
      </c>
      <c r="B570" s="107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5">
        <v>7</v>
      </c>
      <c r="B571" s="107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5">
        <v>8</v>
      </c>
      <c r="B572" s="107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5">
        <v>9</v>
      </c>
      <c r="B573" s="107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5">
        <v>10</v>
      </c>
      <c r="B574" s="107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5">
        <v>11</v>
      </c>
      <c r="B575" s="107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5">
        <v>12</v>
      </c>
      <c r="B576" s="107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5">
        <v>13</v>
      </c>
      <c r="B577" s="107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5">
        <v>14</v>
      </c>
      <c r="B578" s="107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5">
        <v>15</v>
      </c>
      <c r="B579" s="107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5">
        <v>16</v>
      </c>
      <c r="B580" s="107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5">
        <v>17</v>
      </c>
      <c r="B581" s="107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5">
        <v>18</v>
      </c>
      <c r="B582" s="107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5">
        <v>19</v>
      </c>
      <c r="B583" s="107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5">
        <v>20</v>
      </c>
      <c r="B584" s="107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5">
        <v>21</v>
      </c>
      <c r="B585" s="107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5">
        <v>22</v>
      </c>
      <c r="B586" s="107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5">
        <v>23</v>
      </c>
      <c r="B587" s="107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5">
        <v>24</v>
      </c>
      <c r="B588" s="107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5">
        <v>25</v>
      </c>
      <c r="B589" s="107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5">
        <v>26</v>
      </c>
      <c r="B590" s="107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5">
        <v>27</v>
      </c>
      <c r="B591" s="107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5">
        <v>28</v>
      </c>
      <c r="B592" s="107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5">
        <v>29</v>
      </c>
      <c r="B593" s="107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5">
        <v>30</v>
      </c>
      <c r="B594" s="107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5">
        <v>1</v>
      </c>
      <c r="B598" s="107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5">
        <v>2</v>
      </c>
      <c r="B599" s="107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5">
        <v>3</v>
      </c>
      <c r="B600" s="107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5">
        <v>4</v>
      </c>
      <c r="B601" s="107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5">
        <v>5</v>
      </c>
      <c r="B602" s="107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5">
        <v>6</v>
      </c>
      <c r="B603" s="107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5">
        <v>7</v>
      </c>
      <c r="B604" s="107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5">
        <v>8</v>
      </c>
      <c r="B605" s="107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5">
        <v>9</v>
      </c>
      <c r="B606" s="107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5">
        <v>10</v>
      </c>
      <c r="B607" s="107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5">
        <v>11</v>
      </c>
      <c r="B608" s="107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5">
        <v>12</v>
      </c>
      <c r="B609" s="107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5">
        <v>13</v>
      </c>
      <c r="B610" s="107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5">
        <v>14</v>
      </c>
      <c r="B611" s="107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5">
        <v>15</v>
      </c>
      <c r="B612" s="107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5">
        <v>16</v>
      </c>
      <c r="B613" s="107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5">
        <v>17</v>
      </c>
      <c r="B614" s="107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5">
        <v>18</v>
      </c>
      <c r="B615" s="107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5">
        <v>19</v>
      </c>
      <c r="B616" s="107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5">
        <v>20</v>
      </c>
      <c r="B617" s="107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5">
        <v>21</v>
      </c>
      <c r="B618" s="107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5">
        <v>22</v>
      </c>
      <c r="B619" s="107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5">
        <v>23</v>
      </c>
      <c r="B620" s="107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5">
        <v>24</v>
      </c>
      <c r="B621" s="107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5">
        <v>25</v>
      </c>
      <c r="B622" s="107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5">
        <v>26</v>
      </c>
      <c r="B623" s="107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5">
        <v>27</v>
      </c>
      <c r="B624" s="107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5">
        <v>28</v>
      </c>
      <c r="B625" s="107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5">
        <v>29</v>
      </c>
      <c r="B626" s="107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5">
        <v>30</v>
      </c>
      <c r="B627" s="107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5">
        <v>1</v>
      </c>
      <c r="B631" s="107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5">
        <v>2</v>
      </c>
      <c r="B632" s="107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5">
        <v>3</v>
      </c>
      <c r="B633" s="107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5">
        <v>4</v>
      </c>
      <c r="B634" s="107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5">
        <v>5</v>
      </c>
      <c r="B635" s="107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5">
        <v>6</v>
      </c>
      <c r="B636" s="107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5">
        <v>7</v>
      </c>
      <c r="B637" s="107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5">
        <v>8</v>
      </c>
      <c r="B638" s="107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5">
        <v>9</v>
      </c>
      <c r="B639" s="107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5">
        <v>10</v>
      </c>
      <c r="B640" s="107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5">
        <v>11</v>
      </c>
      <c r="B641" s="107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5">
        <v>12</v>
      </c>
      <c r="B642" s="107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5">
        <v>13</v>
      </c>
      <c r="B643" s="107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5">
        <v>14</v>
      </c>
      <c r="B644" s="107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5">
        <v>15</v>
      </c>
      <c r="B645" s="107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5">
        <v>16</v>
      </c>
      <c r="B646" s="107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5">
        <v>17</v>
      </c>
      <c r="B647" s="107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5">
        <v>18</v>
      </c>
      <c r="B648" s="107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5">
        <v>19</v>
      </c>
      <c r="B649" s="107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5">
        <v>20</v>
      </c>
      <c r="B650" s="107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5">
        <v>21</v>
      </c>
      <c r="B651" s="107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5">
        <v>22</v>
      </c>
      <c r="B652" s="107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5">
        <v>23</v>
      </c>
      <c r="B653" s="107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5">
        <v>24</v>
      </c>
      <c r="B654" s="107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5">
        <v>25</v>
      </c>
      <c r="B655" s="107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5">
        <v>26</v>
      </c>
      <c r="B656" s="107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5">
        <v>27</v>
      </c>
      <c r="B657" s="107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5">
        <v>28</v>
      </c>
      <c r="B658" s="107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5">
        <v>29</v>
      </c>
      <c r="B659" s="107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5">
        <v>30</v>
      </c>
      <c r="B660" s="107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5">
        <v>1</v>
      </c>
      <c r="B664" s="107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5">
        <v>2</v>
      </c>
      <c r="B665" s="107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5">
        <v>3</v>
      </c>
      <c r="B666" s="107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5">
        <v>4</v>
      </c>
      <c r="B667" s="107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5">
        <v>5</v>
      </c>
      <c r="B668" s="107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5">
        <v>6</v>
      </c>
      <c r="B669" s="107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5">
        <v>7</v>
      </c>
      <c r="B670" s="107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5">
        <v>8</v>
      </c>
      <c r="B671" s="107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5">
        <v>9</v>
      </c>
      <c r="B672" s="107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5">
        <v>10</v>
      </c>
      <c r="B673" s="107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5">
        <v>11</v>
      </c>
      <c r="B674" s="107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5">
        <v>12</v>
      </c>
      <c r="B675" s="107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5">
        <v>13</v>
      </c>
      <c r="B676" s="107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5">
        <v>14</v>
      </c>
      <c r="B677" s="107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5">
        <v>15</v>
      </c>
      <c r="B678" s="107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5">
        <v>16</v>
      </c>
      <c r="B679" s="107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5">
        <v>17</v>
      </c>
      <c r="B680" s="107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5">
        <v>18</v>
      </c>
      <c r="B681" s="107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5">
        <v>19</v>
      </c>
      <c r="B682" s="107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5">
        <v>20</v>
      </c>
      <c r="B683" s="107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5">
        <v>21</v>
      </c>
      <c r="B684" s="107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5">
        <v>22</v>
      </c>
      <c r="B685" s="107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5">
        <v>23</v>
      </c>
      <c r="B686" s="107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5">
        <v>24</v>
      </c>
      <c r="B687" s="107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5">
        <v>25</v>
      </c>
      <c r="B688" s="107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5">
        <v>26</v>
      </c>
      <c r="B689" s="107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5">
        <v>27</v>
      </c>
      <c r="B690" s="107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5">
        <v>28</v>
      </c>
      <c r="B691" s="107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5">
        <v>29</v>
      </c>
      <c r="B692" s="107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5">
        <v>30</v>
      </c>
      <c r="B693" s="107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5">
        <v>1</v>
      </c>
      <c r="B697" s="107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5">
        <v>2</v>
      </c>
      <c r="B698" s="107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5">
        <v>3</v>
      </c>
      <c r="B699" s="107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5">
        <v>4</v>
      </c>
      <c r="B700" s="107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5">
        <v>5</v>
      </c>
      <c r="B701" s="107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5">
        <v>6</v>
      </c>
      <c r="B702" s="107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5">
        <v>7</v>
      </c>
      <c r="B703" s="107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5">
        <v>8</v>
      </c>
      <c r="B704" s="107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5">
        <v>9</v>
      </c>
      <c r="B705" s="107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5">
        <v>10</v>
      </c>
      <c r="B706" s="107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5">
        <v>11</v>
      </c>
      <c r="B707" s="107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5">
        <v>12</v>
      </c>
      <c r="B708" s="107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5">
        <v>13</v>
      </c>
      <c r="B709" s="107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5">
        <v>14</v>
      </c>
      <c r="B710" s="107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5">
        <v>15</v>
      </c>
      <c r="B711" s="107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5">
        <v>16</v>
      </c>
      <c r="B712" s="107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5">
        <v>17</v>
      </c>
      <c r="B713" s="107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5">
        <v>18</v>
      </c>
      <c r="B714" s="107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5">
        <v>19</v>
      </c>
      <c r="B715" s="107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5">
        <v>20</v>
      </c>
      <c r="B716" s="107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5">
        <v>21</v>
      </c>
      <c r="B717" s="107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5">
        <v>22</v>
      </c>
      <c r="B718" s="107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5">
        <v>23</v>
      </c>
      <c r="B719" s="107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5">
        <v>24</v>
      </c>
      <c r="B720" s="107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5">
        <v>25</v>
      </c>
      <c r="B721" s="107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5">
        <v>26</v>
      </c>
      <c r="B722" s="107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5">
        <v>27</v>
      </c>
      <c r="B723" s="107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5">
        <v>28</v>
      </c>
      <c r="B724" s="107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5">
        <v>29</v>
      </c>
      <c r="B725" s="107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5">
        <v>30</v>
      </c>
      <c r="B726" s="107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5">
        <v>1</v>
      </c>
      <c r="B730" s="107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5">
        <v>2</v>
      </c>
      <c r="B731" s="107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5">
        <v>3</v>
      </c>
      <c r="B732" s="107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5">
        <v>4</v>
      </c>
      <c r="B733" s="107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5">
        <v>5</v>
      </c>
      <c r="B734" s="107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5">
        <v>6</v>
      </c>
      <c r="B735" s="107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5">
        <v>7</v>
      </c>
      <c r="B736" s="107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5">
        <v>8</v>
      </c>
      <c r="B737" s="107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5">
        <v>9</v>
      </c>
      <c r="B738" s="107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5">
        <v>10</v>
      </c>
      <c r="B739" s="107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5">
        <v>11</v>
      </c>
      <c r="B740" s="107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5">
        <v>12</v>
      </c>
      <c r="B741" s="107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5">
        <v>13</v>
      </c>
      <c r="B742" s="107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5">
        <v>14</v>
      </c>
      <c r="B743" s="107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5">
        <v>15</v>
      </c>
      <c r="B744" s="107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5">
        <v>16</v>
      </c>
      <c r="B745" s="107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5">
        <v>17</v>
      </c>
      <c r="B746" s="107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5">
        <v>18</v>
      </c>
      <c r="B747" s="107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5">
        <v>19</v>
      </c>
      <c r="B748" s="107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5">
        <v>20</v>
      </c>
      <c r="B749" s="107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5">
        <v>21</v>
      </c>
      <c r="B750" s="107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5">
        <v>22</v>
      </c>
      <c r="B751" s="107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5">
        <v>23</v>
      </c>
      <c r="B752" s="107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5">
        <v>24</v>
      </c>
      <c r="B753" s="107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5">
        <v>25</v>
      </c>
      <c r="B754" s="107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5">
        <v>26</v>
      </c>
      <c r="B755" s="107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5">
        <v>27</v>
      </c>
      <c r="B756" s="107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5">
        <v>28</v>
      </c>
      <c r="B757" s="107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5">
        <v>29</v>
      </c>
      <c r="B758" s="107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5">
        <v>30</v>
      </c>
      <c r="B759" s="107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5">
        <v>1</v>
      </c>
      <c r="B763" s="107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5">
        <v>2</v>
      </c>
      <c r="B764" s="107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5">
        <v>3</v>
      </c>
      <c r="B765" s="107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5">
        <v>4</v>
      </c>
      <c r="B766" s="107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5">
        <v>5</v>
      </c>
      <c r="B767" s="107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5">
        <v>6</v>
      </c>
      <c r="B768" s="107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5">
        <v>7</v>
      </c>
      <c r="B769" s="107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5">
        <v>8</v>
      </c>
      <c r="B770" s="107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5">
        <v>9</v>
      </c>
      <c r="B771" s="107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5">
        <v>10</v>
      </c>
      <c r="B772" s="107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5">
        <v>11</v>
      </c>
      <c r="B773" s="107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5">
        <v>12</v>
      </c>
      <c r="B774" s="107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5">
        <v>13</v>
      </c>
      <c r="B775" s="107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5">
        <v>14</v>
      </c>
      <c r="B776" s="107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5">
        <v>15</v>
      </c>
      <c r="B777" s="107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5">
        <v>16</v>
      </c>
      <c r="B778" s="107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5">
        <v>17</v>
      </c>
      <c r="B779" s="107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5">
        <v>18</v>
      </c>
      <c r="B780" s="107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5">
        <v>19</v>
      </c>
      <c r="B781" s="107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5">
        <v>20</v>
      </c>
      <c r="B782" s="107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5">
        <v>21</v>
      </c>
      <c r="B783" s="107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5">
        <v>22</v>
      </c>
      <c r="B784" s="107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5">
        <v>23</v>
      </c>
      <c r="B785" s="107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5">
        <v>24</v>
      </c>
      <c r="B786" s="107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5">
        <v>25</v>
      </c>
      <c r="B787" s="107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5">
        <v>26</v>
      </c>
      <c r="B788" s="107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5">
        <v>27</v>
      </c>
      <c r="B789" s="107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5">
        <v>28</v>
      </c>
      <c r="B790" s="107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5">
        <v>29</v>
      </c>
      <c r="B791" s="107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5">
        <v>30</v>
      </c>
      <c r="B792" s="107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5">
        <v>1</v>
      </c>
      <c r="B796" s="107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5">
        <v>2</v>
      </c>
      <c r="B797" s="107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5">
        <v>3</v>
      </c>
      <c r="B798" s="107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5">
        <v>4</v>
      </c>
      <c r="B799" s="107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5">
        <v>5</v>
      </c>
      <c r="B800" s="107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5">
        <v>6</v>
      </c>
      <c r="B801" s="107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5">
        <v>7</v>
      </c>
      <c r="B802" s="107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5">
        <v>8</v>
      </c>
      <c r="B803" s="107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5">
        <v>9</v>
      </c>
      <c r="B804" s="107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5">
        <v>10</v>
      </c>
      <c r="B805" s="107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5">
        <v>11</v>
      </c>
      <c r="B806" s="107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5">
        <v>12</v>
      </c>
      <c r="B807" s="107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5">
        <v>13</v>
      </c>
      <c r="B808" s="107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5">
        <v>14</v>
      </c>
      <c r="B809" s="107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5">
        <v>15</v>
      </c>
      <c r="B810" s="107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5">
        <v>16</v>
      </c>
      <c r="B811" s="107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5">
        <v>17</v>
      </c>
      <c r="B812" s="107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5">
        <v>18</v>
      </c>
      <c r="B813" s="107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5">
        <v>19</v>
      </c>
      <c r="B814" s="107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5">
        <v>20</v>
      </c>
      <c r="B815" s="107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5">
        <v>21</v>
      </c>
      <c r="B816" s="107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5">
        <v>22</v>
      </c>
      <c r="B817" s="107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5">
        <v>23</v>
      </c>
      <c r="B818" s="107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5">
        <v>24</v>
      </c>
      <c r="B819" s="107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5">
        <v>25</v>
      </c>
      <c r="B820" s="107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5">
        <v>26</v>
      </c>
      <c r="B821" s="107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5">
        <v>27</v>
      </c>
      <c r="B822" s="107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5">
        <v>28</v>
      </c>
      <c r="B823" s="107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5">
        <v>29</v>
      </c>
      <c r="B824" s="107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5">
        <v>30</v>
      </c>
      <c r="B825" s="107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5">
        <v>1</v>
      </c>
      <c r="B829" s="107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5">
        <v>2</v>
      </c>
      <c r="B830" s="107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5">
        <v>3</v>
      </c>
      <c r="B831" s="107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5">
        <v>4</v>
      </c>
      <c r="B832" s="107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5">
        <v>5</v>
      </c>
      <c r="B833" s="107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5">
        <v>6</v>
      </c>
      <c r="B834" s="107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5">
        <v>7</v>
      </c>
      <c r="B835" s="107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5">
        <v>8</v>
      </c>
      <c r="B836" s="107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5">
        <v>9</v>
      </c>
      <c r="B837" s="107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5">
        <v>10</v>
      </c>
      <c r="B838" s="107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5">
        <v>11</v>
      </c>
      <c r="B839" s="107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5">
        <v>12</v>
      </c>
      <c r="B840" s="107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5">
        <v>13</v>
      </c>
      <c r="B841" s="107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5">
        <v>14</v>
      </c>
      <c r="B842" s="107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5">
        <v>15</v>
      </c>
      <c r="B843" s="107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5">
        <v>16</v>
      </c>
      <c r="B844" s="107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5">
        <v>17</v>
      </c>
      <c r="B845" s="107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5">
        <v>18</v>
      </c>
      <c r="B846" s="107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5">
        <v>19</v>
      </c>
      <c r="B847" s="107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5">
        <v>20</v>
      </c>
      <c r="B848" s="107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5">
        <v>21</v>
      </c>
      <c r="B849" s="107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5">
        <v>22</v>
      </c>
      <c r="B850" s="107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5">
        <v>23</v>
      </c>
      <c r="B851" s="107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5">
        <v>24</v>
      </c>
      <c r="B852" s="107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5">
        <v>25</v>
      </c>
      <c r="B853" s="107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5">
        <v>26</v>
      </c>
      <c r="B854" s="107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5">
        <v>27</v>
      </c>
      <c r="B855" s="107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5">
        <v>28</v>
      </c>
      <c r="B856" s="107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5">
        <v>29</v>
      </c>
      <c r="B857" s="107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5">
        <v>30</v>
      </c>
      <c r="B858" s="107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5">
        <v>1</v>
      </c>
      <c r="B862" s="107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5">
        <v>2</v>
      </c>
      <c r="B863" s="107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5">
        <v>3</v>
      </c>
      <c r="B864" s="107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5">
        <v>4</v>
      </c>
      <c r="B865" s="107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5">
        <v>5</v>
      </c>
      <c r="B866" s="107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5">
        <v>6</v>
      </c>
      <c r="B867" s="107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5">
        <v>7</v>
      </c>
      <c r="B868" s="107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5">
        <v>8</v>
      </c>
      <c r="B869" s="107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5">
        <v>9</v>
      </c>
      <c r="B870" s="107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5">
        <v>10</v>
      </c>
      <c r="B871" s="107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5">
        <v>11</v>
      </c>
      <c r="B872" s="107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5">
        <v>12</v>
      </c>
      <c r="B873" s="107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5">
        <v>13</v>
      </c>
      <c r="B874" s="107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5">
        <v>14</v>
      </c>
      <c r="B875" s="107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5">
        <v>15</v>
      </c>
      <c r="B876" s="107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5">
        <v>16</v>
      </c>
      <c r="B877" s="107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5">
        <v>17</v>
      </c>
      <c r="B878" s="107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5">
        <v>18</v>
      </c>
      <c r="B879" s="107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5">
        <v>19</v>
      </c>
      <c r="B880" s="107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5">
        <v>20</v>
      </c>
      <c r="B881" s="107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5">
        <v>21</v>
      </c>
      <c r="B882" s="107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5">
        <v>22</v>
      </c>
      <c r="B883" s="107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5">
        <v>23</v>
      </c>
      <c r="B884" s="107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5">
        <v>24</v>
      </c>
      <c r="B885" s="107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5">
        <v>25</v>
      </c>
      <c r="B886" s="107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5">
        <v>26</v>
      </c>
      <c r="B887" s="107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5">
        <v>27</v>
      </c>
      <c r="B888" s="107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5">
        <v>28</v>
      </c>
      <c r="B889" s="107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5">
        <v>29</v>
      </c>
      <c r="B890" s="107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5">
        <v>30</v>
      </c>
      <c r="B891" s="107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5">
        <v>1</v>
      </c>
      <c r="B895" s="107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5">
        <v>2</v>
      </c>
      <c r="B896" s="107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5">
        <v>3</v>
      </c>
      <c r="B897" s="107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5">
        <v>4</v>
      </c>
      <c r="B898" s="107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5">
        <v>5</v>
      </c>
      <c r="B899" s="107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5">
        <v>6</v>
      </c>
      <c r="B900" s="107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5">
        <v>7</v>
      </c>
      <c r="B901" s="107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5">
        <v>8</v>
      </c>
      <c r="B902" s="107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5">
        <v>9</v>
      </c>
      <c r="B903" s="107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5">
        <v>10</v>
      </c>
      <c r="B904" s="107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5">
        <v>11</v>
      </c>
      <c r="B905" s="107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5">
        <v>12</v>
      </c>
      <c r="B906" s="107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5">
        <v>13</v>
      </c>
      <c r="B907" s="107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5">
        <v>14</v>
      </c>
      <c r="B908" s="107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5">
        <v>15</v>
      </c>
      <c r="B909" s="107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5">
        <v>16</v>
      </c>
      <c r="B910" s="107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5">
        <v>17</v>
      </c>
      <c r="B911" s="107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5">
        <v>18</v>
      </c>
      <c r="B912" s="107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5">
        <v>19</v>
      </c>
      <c r="B913" s="107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5">
        <v>20</v>
      </c>
      <c r="B914" s="107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5">
        <v>21</v>
      </c>
      <c r="B915" s="107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5">
        <v>22</v>
      </c>
      <c r="B916" s="107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5">
        <v>23</v>
      </c>
      <c r="B917" s="107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5">
        <v>24</v>
      </c>
      <c r="B918" s="107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5">
        <v>25</v>
      </c>
      <c r="B919" s="107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5">
        <v>26</v>
      </c>
      <c r="B920" s="107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5">
        <v>27</v>
      </c>
      <c r="B921" s="107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5">
        <v>28</v>
      </c>
      <c r="B922" s="107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5">
        <v>29</v>
      </c>
      <c r="B923" s="107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5">
        <v>30</v>
      </c>
      <c r="B924" s="107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5">
        <v>1</v>
      </c>
      <c r="B928" s="107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5">
        <v>2</v>
      </c>
      <c r="B929" s="107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5">
        <v>3</v>
      </c>
      <c r="B930" s="107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5">
        <v>4</v>
      </c>
      <c r="B931" s="107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5">
        <v>5</v>
      </c>
      <c r="B932" s="107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5">
        <v>6</v>
      </c>
      <c r="B933" s="107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5">
        <v>7</v>
      </c>
      <c r="B934" s="107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5">
        <v>8</v>
      </c>
      <c r="B935" s="107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5">
        <v>9</v>
      </c>
      <c r="B936" s="107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5">
        <v>10</v>
      </c>
      <c r="B937" s="107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5">
        <v>11</v>
      </c>
      <c r="B938" s="107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5">
        <v>12</v>
      </c>
      <c r="B939" s="107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5">
        <v>13</v>
      </c>
      <c r="B940" s="107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5">
        <v>14</v>
      </c>
      <c r="B941" s="107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5">
        <v>15</v>
      </c>
      <c r="B942" s="107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5">
        <v>16</v>
      </c>
      <c r="B943" s="107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5">
        <v>17</v>
      </c>
      <c r="B944" s="107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5">
        <v>18</v>
      </c>
      <c r="B945" s="107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5">
        <v>19</v>
      </c>
      <c r="B946" s="107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5">
        <v>20</v>
      </c>
      <c r="B947" s="107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5">
        <v>21</v>
      </c>
      <c r="B948" s="107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5">
        <v>22</v>
      </c>
      <c r="B949" s="107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5">
        <v>23</v>
      </c>
      <c r="B950" s="107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5">
        <v>24</v>
      </c>
      <c r="B951" s="107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5">
        <v>25</v>
      </c>
      <c r="B952" s="107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5">
        <v>26</v>
      </c>
      <c r="B953" s="107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5">
        <v>27</v>
      </c>
      <c r="B954" s="107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5">
        <v>28</v>
      </c>
      <c r="B955" s="107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5">
        <v>29</v>
      </c>
      <c r="B956" s="107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5">
        <v>30</v>
      </c>
      <c r="B957" s="107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5">
        <v>1</v>
      </c>
      <c r="B961" s="107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5">
        <v>2</v>
      </c>
      <c r="B962" s="107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5">
        <v>3</v>
      </c>
      <c r="B963" s="107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5">
        <v>4</v>
      </c>
      <c r="B964" s="107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5">
        <v>5</v>
      </c>
      <c r="B965" s="107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5">
        <v>6</v>
      </c>
      <c r="B966" s="107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5">
        <v>7</v>
      </c>
      <c r="B967" s="107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5">
        <v>8</v>
      </c>
      <c r="B968" s="107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5">
        <v>9</v>
      </c>
      <c r="B969" s="107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5">
        <v>10</v>
      </c>
      <c r="B970" s="107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5">
        <v>11</v>
      </c>
      <c r="B971" s="107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5">
        <v>12</v>
      </c>
      <c r="B972" s="107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5">
        <v>13</v>
      </c>
      <c r="B973" s="107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5">
        <v>14</v>
      </c>
      <c r="B974" s="107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5">
        <v>15</v>
      </c>
      <c r="B975" s="107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5">
        <v>16</v>
      </c>
      <c r="B976" s="107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5">
        <v>17</v>
      </c>
      <c r="B977" s="107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5">
        <v>18</v>
      </c>
      <c r="B978" s="107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5">
        <v>19</v>
      </c>
      <c r="B979" s="107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5">
        <v>20</v>
      </c>
      <c r="B980" s="107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5">
        <v>21</v>
      </c>
      <c r="B981" s="107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5">
        <v>22</v>
      </c>
      <c r="B982" s="107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5">
        <v>23</v>
      </c>
      <c r="B983" s="107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5">
        <v>24</v>
      </c>
      <c r="B984" s="107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5">
        <v>25</v>
      </c>
      <c r="B985" s="107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5">
        <v>26</v>
      </c>
      <c r="B986" s="107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5">
        <v>27</v>
      </c>
      <c r="B987" s="107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5">
        <v>28</v>
      </c>
      <c r="B988" s="107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5">
        <v>29</v>
      </c>
      <c r="B989" s="107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5">
        <v>30</v>
      </c>
      <c r="B990" s="107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5">
        <v>1</v>
      </c>
      <c r="B994" s="107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5">
        <v>2</v>
      </c>
      <c r="B995" s="107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5">
        <v>3</v>
      </c>
      <c r="B996" s="107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5">
        <v>4</v>
      </c>
      <c r="B997" s="107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5">
        <v>5</v>
      </c>
      <c r="B998" s="107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5">
        <v>6</v>
      </c>
      <c r="B999" s="107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5">
        <v>7</v>
      </c>
      <c r="B1000" s="107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5">
        <v>8</v>
      </c>
      <c r="B1001" s="107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5">
        <v>9</v>
      </c>
      <c r="B1002" s="107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5">
        <v>10</v>
      </c>
      <c r="B1003" s="107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5">
        <v>11</v>
      </c>
      <c r="B1004" s="107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5">
        <v>12</v>
      </c>
      <c r="B1005" s="107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5">
        <v>13</v>
      </c>
      <c r="B1006" s="107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5">
        <v>14</v>
      </c>
      <c r="B1007" s="107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5">
        <v>15</v>
      </c>
      <c r="B1008" s="107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5">
        <v>16</v>
      </c>
      <c r="B1009" s="107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5">
        <v>17</v>
      </c>
      <c r="B1010" s="107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5">
        <v>18</v>
      </c>
      <c r="B1011" s="107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5">
        <v>19</v>
      </c>
      <c r="B1012" s="107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5">
        <v>20</v>
      </c>
      <c r="B1013" s="107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5">
        <v>21</v>
      </c>
      <c r="B1014" s="107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5">
        <v>22</v>
      </c>
      <c r="B1015" s="107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5">
        <v>23</v>
      </c>
      <c r="B1016" s="107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5">
        <v>24</v>
      </c>
      <c r="B1017" s="107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5">
        <v>25</v>
      </c>
      <c r="B1018" s="107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5">
        <v>26</v>
      </c>
      <c r="B1019" s="107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5">
        <v>27</v>
      </c>
      <c r="B1020" s="107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5">
        <v>28</v>
      </c>
      <c r="B1021" s="107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5">
        <v>29</v>
      </c>
      <c r="B1022" s="107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5">
        <v>30</v>
      </c>
      <c r="B1023" s="107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5">
        <v>1</v>
      </c>
      <c r="B1027" s="107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5">
        <v>2</v>
      </c>
      <c r="B1028" s="107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5">
        <v>3</v>
      </c>
      <c r="B1029" s="107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5">
        <v>4</v>
      </c>
      <c r="B1030" s="107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5">
        <v>5</v>
      </c>
      <c r="B1031" s="107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5">
        <v>6</v>
      </c>
      <c r="B1032" s="107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5">
        <v>7</v>
      </c>
      <c r="B1033" s="107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5">
        <v>8</v>
      </c>
      <c r="B1034" s="107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5">
        <v>9</v>
      </c>
      <c r="B1035" s="107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5">
        <v>10</v>
      </c>
      <c r="B1036" s="107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5">
        <v>11</v>
      </c>
      <c r="B1037" s="107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5">
        <v>12</v>
      </c>
      <c r="B1038" s="107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5">
        <v>13</v>
      </c>
      <c r="B1039" s="107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5">
        <v>14</v>
      </c>
      <c r="B1040" s="107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5">
        <v>15</v>
      </c>
      <c r="B1041" s="107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5">
        <v>16</v>
      </c>
      <c r="B1042" s="107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5">
        <v>17</v>
      </c>
      <c r="B1043" s="107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5">
        <v>18</v>
      </c>
      <c r="B1044" s="107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5">
        <v>19</v>
      </c>
      <c r="B1045" s="107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5">
        <v>20</v>
      </c>
      <c r="B1046" s="107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5">
        <v>21</v>
      </c>
      <c r="B1047" s="107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5">
        <v>22</v>
      </c>
      <c r="B1048" s="107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5">
        <v>23</v>
      </c>
      <c r="B1049" s="107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5">
        <v>24</v>
      </c>
      <c r="B1050" s="107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5">
        <v>25</v>
      </c>
      <c r="B1051" s="107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5">
        <v>26</v>
      </c>
      <c r="B1052" s="107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5">
        <v>27</v>
      </c>
      <c r="B1053" s="107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5">
        <v>28</v>
      </c>
      <c r="B1054" s="107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5">
        <v>29</v>
      </c>
      <c r="B1055" s="107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5">
        <v>30</v>
      </c>
      <c r="B1056" s="107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5">
        <v>1</v>
      </c>
      <c r="B1060" s="107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5">
        <v>2</v>
      </c>
      <c r="B1061" s="107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5">
        <v>3</v>
      </c>
      <c r="B1062" s="107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5">
        <v>4</v>
      </c>
      <c r="B1063" s="107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5">
        <v>5</v>
      </c>
      <c r="B1064" s="107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5">
        <v>6</v>
      </c>
      <c r="B1065" s="107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5">
        <v>7</v>
      </c>
      <c r="B1066" s="107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5">
        <v>8</v>
      </c>
      <c r="B1067" s="107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5">
        <v>9</v>
      </c>
      <c r="B1068" s="107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5">
        <v>10</v>
      </c>
      <c r="B1069" s="107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5">
        <v>11</v>
      </c>
      <c r="B1070" s="107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5">
        <v>12</v>
      </c>
      <c r="B1071" s="107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5">
        <v>13</v>
      </c>
      <c r="B1072" s="107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5">
        <v>14</v>
      </c>
      <c r="B1073" s="107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5">
        <v>15</v>
      </c>
      <c r="B1074" s="107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5">
        <v>16</v>
      </c>
      <c r="B1075" s="107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5">
        <v>17</v>
      </c>
      <c r="B1076" s="107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5">
        <v>18</v>
      </c>
      <c r="B1077" s="107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5">
        <v>19</v>
      </c>
      <c r="B1078" s="107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5">
        <v>20</v>
      </c>
      <c r="B1079" s="107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5">
        <v>21</v>
      </c>
      <c r="B1080" s="107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5">
        <v>22</v>
      </c>
      <c r="B1081" s="107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5">
        <v>23</v>
      </c>
      <c r="B1082" s="107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5">
        <v>24</v>
      </c>
      <c r="B1083" s="107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5">
        <v>25</v>
      </c>
      <c r="B1084" s="107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5">
        <v>26</v>
      </c>
      <c r="B1085" s="107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5">
        <v>27</v>
      </c>
      <c r="B1086" s="107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5">
        <v>28</v>
      </c>
      <c r="B1087" s="107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5">
        <v>29</v>
      </c>
      <c r="B1088" s="107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5">
        <v>30</v>
      </c>
      <c r="B1089" s="107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5">
        <v>1</v>
      </c>
      <c r="B1093" s="107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5">
        <v>2</v>
      </c>
      <c r="B1094" s="107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5">
        <v>3</v>
      </c>
      <c r="B1095" s="107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5">
        <v>4</v>
      </c>
      <c r="B1096" s="107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5">
        <v>5</v>
      </c>
      <c r="B1097" s="107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5">
        <v>6</v>
      </c>
      <c r="B1098" s="107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5">
        <v>7</v>
      </c>
      <c r="B1099" s="107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5">
        <v>8</v>
      </c>
      <c r="B1100" s="107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5">
        <v>9</v>
      </c>
      <c r="B1101" s="107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5">
        <v>10</v>
      </c>
      <c r="B1102" s="107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5">
        <v>11</v>
      </c>
      <c r="B1103" s="107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5">
        <v>12</v>
      </c>
      <c r="B1104" s="107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5">
        <v>13</v>
      </c>
      <c r="B1105" s="107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5">
        <v>14</v>
      </c>
      <c r="B1106" s="107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5">
        <v>15</v>
      </c>
      <c r="B1107" s="107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5">
        <v>16</v>
      </c>
      <c r="B1108" s="107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5">
        <v>17</v>
      </c>
      <c r="B1109" s="107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5">
        <v>18</v>
      </c>
      <c r="B1110" s="107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5">
        <v>19</v>
      </c>
      <c r="B1111" s="107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5">
        <v>20</v>
      </c>
      <c r="B1112" s="107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5">
        <v>21</v>
      </c>
      <c r="B1113" s="107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5">
        <v>22</v>
      </c>
      <c r="B1114" s="107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5">
        <v>23</v>
      </c>
      <c r="B1115" s="107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5">
        <v>24</v>
      </c>
      <c r="B1116" s="107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5">
        <v>25</v>
      </c>
      <c r="B1117" s="107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5">
        <v>26</v>
      </c>
      <c r="B1118" s="107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5">
        <v>27</v>
      </c>
      <c r="B1119" s="107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5">
        <v>28</v>
      </c>
      <c r="B1120" s="107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5">
        <v>29</v>
      </c>
      <c r="B1121" s="107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5">
        <v>30</v>
      </c>
      <c r="B1122" s="107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5">
        <v>1</v>
      </c>
      <c r="B1126" s="107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5">
        <v>2</v>
      </c>
      <c r="B1127" s="107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5">
        <v>3</v>
      </c>
      <c r="B1128" s="107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5">
        <v>4</v>
      </c>
      <c r="B1129" s="107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5">
        <v>5</v>
      </c>
      <c r="B1130" s="107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5">
        <v>6</v>
      </c>
      <c r="B1131" s="107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5">
        <v>7</v>
      </c>
      <c r="B1132" s="107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5">
        <v>8</v>
      </c>
      <c r="B1133" s="107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5">
        <v>9</v>
      </c>
      <c r="B1134" s="107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5">
        <v>10</v>
      </c>
      <c r="B1135" s="107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5">
        <v>11</v>
      </c>
      <c r="B1136" s="107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5">
        <v>12</v>
      </c>
      <c r="B1137" s="107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5">
        <v>13</v>
      </c>
      <c r="B1138" s="107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5">
        <v>14</v>
      </c>
      <c r="B1139" s="107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5">
        <v>15</v>
      </c>
      <c r="B1140" s="107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5">
        <v>16</v>
      </c>
      <c r="B1141" s="107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5">
        <v>17</v>
      </c>
      <c r="B1142" s="107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5">
        <v>18</v>
      </c>
      <c r="B1143" s="107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5">
        <v>19</v>
      </c>
      <c r="B1144" s="107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5">
        <v>20</v>
      </c>
      <c r="B1145" s="107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5">
        <v>21</v>
      </c>
      <c r="B1146" s="107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5">
        <v>22</v>
      </c>
      <c r="B1147" s="107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5">
        <v>23</v>
      </c>
      <c r="B1148" s="107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5">
        <v>24</v>
      </c>
      <c r="B1149" s="107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5">
        <v>25</v>
      </c>
      <c r="B1150" s="107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5">
        <v>26</v>
      </c>
      <c r="B1151" s="107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5">
        <v>27</v>
      </c>
      <c r="B1152" s="107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5">
        <v>28</v>
      </c>
      <c r="B1153" s="107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5">
        <v>29</v>
      </c>
      <c r="B1154" s="107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5">
        <v>30</v>
      </c>
      <c r="B1155" s="107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5">
        <v>1</v>
      </c>
      <c r="B1159" s="107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5">
        <v>2</v>
      </c>
      <c r="B1160" s="107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5">
        <v>3</v>
      </c>
      <c r="B1161" s="107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5">
        <v>4</v>
      </c>
      <c r="B1162" s="107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5">
        <v>5</v>
      </c>
      <c r="B1163" s="107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5">
        <v>6</v>
      </c>
      <c r="B1164" s="107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5">
        <v>7</v>
      </c>
      <c r="B1165" s="107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5">
        <v>8</v>
      </c>
      <c r="B1166" s="107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5">
        <v>9</v>
      </c>
      <c r="B1167" s="107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5">
        <v>10</v>
      </c>
      <c r="B1168" s="107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5">
        <v>11</v>
      </c>
      <c r="B1169" s="107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5">
        <v>12</v>
      </c>
      <c r="B1170" s="107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5">
        <v>13</v>
      </c>
      <c r="B1171" s="107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5">
        <v>14</v>
      </c>
      <c r="B1172" s="107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5">
        <v>15</v>
      </c>
      <c r="B1173" s="107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5">
        <v>16</v>
      </c>
      <c r="B1174" s="107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5">
        <v>17</v>
      </c>
      <c r="B1175" s="107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5">
        <v>18</v>
      </c>
      <c r="B1176" s="107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5">
        <v>19</v>
      </c>
      <c r="B1177" s="107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5">
        <v>20</v>
      </c>
      <c r="B1178" s="107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5">
        <v>21</v>
      </c>
      <c r="B1179" s="107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5">
        <v>22</v>
      </c>
      <c r="B1180" s="107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5">
        <v>23</v>
      </c>
      <c r="B1181" s="107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5">
        <v>24</v>
      </c>
      <c r="B1182" s="107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5">
        <v>25</v>
      </c>
      <c r="B1183" s="107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5">
        <v>26</v>
      </c>
      <c r="B1184" s="107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5">
        <v>27</v>
      </c>
      <c r="B1185" s="107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5">
        <v>28</v>
      </c>
      <c r="B1186" s="107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5">
        <v>29</v>
      </c>
      <c r="B1187" s="107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5">
        <v>30</v>
      </c>
      <c r="B1188" s="107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5">
        <v>1</v>
      </c>
      <c r="B1192" s="107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5">
        <v>2</v>
      </c>
      <c r="B1193" s="107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5">
        <v>3</v>
      </c>
      <c r="B1194" s="107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5">
        <v>4</v>
      </c>
      <c r="B1195" s="107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5">
        <v>5</v>
      </c>
      <c r="B1196" s="107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5">
        <v>6</v>
      </c>
      <c r="B1197" s="107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5">
        <v>7</v>
      </c>
      <c r="B1198" s="107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5">
        <v>8</v>
      </c>
      <c r="B1199" s="107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5">
        <v>9</v>
      </c>
      <c r="B1200" s="107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5">
        <v>10</v>
      </c>
      <c r="B1201" s="107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5">
        <v>11</v>
      </c>
      <c r="B1202" s="107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5">
        <v>12</v>
      </c>
      <c r="B1203" s="107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5">
        <v>13</v>
      </c>
      <c r="B1204" s="107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5">
        <v>14</v>
      </c>
      <c r="B1205" s="107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5">
        <v>15</v>
      </c>
      <c r="B1206" s="107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5">
        <v>16</v>
      </c>
      <c r="B1207" s="107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5">
        <v>17</v>
      </c>
      <c r="B1208" s="107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5">
        <v>18</v>
      </c>
      <c r="B1209" s="107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5">
        <v>19</v>
      </c>
      <c r="B1210" s="107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5">
        <v>20</v>
      </c>
      <c r="B1211" s="107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5">
        <v>21</v>
      </c>
      <c r="B1212" s="107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5">
        <v>22</v>
      </c>
      <c r="B1213" s="107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5">
        <v>23</v>
      </c>
      <c r="B1214" s="107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5">
        <v>24</v>
      </c>
      <c r="B1215" s="107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5">
        <v>25</v>
      </c>
      <c r="B1216" s="107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5">
        <v>26</v>
      </c>
      <c r="B1217" s="107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5">
        <v>27</v>
      </c>
      <c r="B1218" s="107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5">
        <v>28</v>
      </c>
      <c r="B1219" s="107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5">
        <v>29</v>
      </c>
      <c r="B1220" s="107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5">
        <v>30</v>
      </c>
      <c r="B1221" s="107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5">
        <v>1</v>
      </c>
      <c r="B1225" s="107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5">
        <v>2</v>
      </c>
      <c r="B1226" s="107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5">
        <v>3</v>
      </c>
      <c r="B1227" s="107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5">
        <v>4</v>
      </c>
      <c r="B1228" s="107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5">
        <v>5</v>
      </c>
      <c r="B1229" s="107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5">
        <v>6</v>
      </c>
      <c r="B1230" s="107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5">
        <v>7</v>
      </c>
      <c r="B1231" s="107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5">
        <v>8</v>
      </c>
      <c r="B1232" s="107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5">
        <v>9</v>
      </c>
      <c r="B1233" s="107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5">
        <v>10</v>
      </c>
      <c r="B1234" s="107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5">
        <v>11</v>
      </c>
      <c r="B1235" s="107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5">
        <v>12</v>
      </c>
      <c r="B1236" s="107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5">
        <v>13</v>
      </c>
      <c r="B1237" s="107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5">
        <v>14</v>
      </c>
      <c r="B1238" s="107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5">
        <v>15</v>
      </c>
      <c r="B1239" s="107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5">
        <v>16</v>
      </c>
      <c r="B1240" s="107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5">
        <v>17</v>
      </c>
      <c r="B1241" s="107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5">
        <v>18</v>
      </c>
      <c r="B1242" s="107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5">
        <v>19</v>
      </c>
      <c r="B1243" s="107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5">
        <v>20</v>
      </c>
      <c r="B1244" s="107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5">
        <v>21</v>
      </c>
      <c r="B1245" s="107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5">
        <v>22</v>
      </c>
      <c r="B1246" s="107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5">
        <v>23</v>
      </c>
      <c r="B1247" s="107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5">
        <v>24</v>
      </c>
      <c r="B1248" s="107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5">
        <v>25</v>
      </c>
      <c r="B1249" s="107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5">
        <v>26</v>
      </c>
      <c r="B1250" s="107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5">
        <v>27</v>
      </c>
      <c r="B1251" s="107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5">
        <v>28</v>
      </c>
      <c r="B1252" s="107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5">
        <v>29</v>
      </c>
      <c r="B1253" s="107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5">
        <v>30</v>
      </c>
      <c r="B1254" s="107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5">
        <v>1</v>
      </c>
      <c r="B1258" s="107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5">
        <v>2</v>
      </c>
      <c r="B1259" s="107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5">
        <v>3</v>
      </c>
      <c r="B1260" s="107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5">
        <v>4</v>
      </c>
      <c r="B1261" s="107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5">
        <v>5</v>
      </c>
      <c r="B1262" s="107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5">
        <v>6</v>
      </c>
      <c r="B1263" s="107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5">
        <v>7</v>
      </c>
      <c r="B1264" s="107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5">
        <v>8</v>
      </c>
      <c r="B1265" s="107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5">
        <v>9</v>
      </c>
      <c r="B1266" s="107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5">
        <v>10</v>
      </c>
      <c r="B1267" s="107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5">
        <v>11</v>
      </c>
      <c r="B1268" s="107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5">
        <v>12</v>
      </c>
      <c r="B1269" s="107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5">
        <v>13</v>
      </c>
      <c r="B1270" s="107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5">
        <v>14</v>
      </c>
      <c r="B1271" s="107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5">
        <v>15</v>
      </c>
      <c r="B1272" s="107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5">
        <v>16</v>
      </c>
      <c r="B1273" s="107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5">
        <v>17</v>
      </c>
      <c r="B1274" s="107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5">
        <v>18</v>
      </c>
      <c r="B1275" s="107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5">
        <v>19</v>
      </c>
      <c r="B1276" s="107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5">
        <v>20</v>
      </c>
      <c r="B1277" s="107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5">
        <v>21</v>
      </c>
      <c r="B1278" s="107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5">
        <v>22</v>
      </c>
      <c r="B1279" s="107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5">
        <v>23</v>
      </c>
      <c r="B1280" s="107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5">
        <v>24</v>
      </c>
      <c r="B1281" s="107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5">
        <v>25</v>
      </c>
      <c r="B1282" s="107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5">
        <v>26</v>
      </c>
      <c r="B1283" s="107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5">
        <v>27</v>
      </c>
      <c r="B1284" s="107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5">
        <v>28</v>
      </c>
      <c r="B1285" s="107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5">
        <v>29</v>
      </c>
      <c r="B1286" s="107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5">
        <v>30</v>
      </c>
      <c r="B1287" s="107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5">
        <v>1</v>
      </c>
      <c r="B1291" s="107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5">
        <v>2</v>
      </c>
      <c r="B1292" s="107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5">
        <v>3</v>
      </c>
      <c r="B1293" s="107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5">
        <v>4</v>
      </c>
      <c r="B1294" s="107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5">
        <v>5</v>
      </c>
      <c r="B1295" s="107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5">
        <v>6</v>
      </c>
      <c r="B1296" s="107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5">
        <v>7</v>
      </c>
      <c r="B1297" s="107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5">
        <v>8</v>
      </c>
      <c r="B1298" s="107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5">
        <v>9</v>
      </c>
      <c r="B1299" s="107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5">
        <v>10</v>
      </c>
      <c r="B1300" s="107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5">
        <v>11</v>
      </c>
      <c r="B1301" s="107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5">
        <v>12</v>
      </c>
      <c r="B1302" s="107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5">
        <v>13</v>
      </c>
      <c r="B1303" s="107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5">
        <v>14</v>
      </c>
      <c r="B1304" s="107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5">
        <v>15</v>
      </c>
      <c r="B1305" s="107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5">
        <v>16</v>
      </c>
      <c r="B1306" s="107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5">
        <v>17</v>
      </c>
      <c r="B1307" s="107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5">
        <v>18</v>
      </c>
      <c r="B1308" s="107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5">
        <v>19</v>
      </c>
      <c r="B1309" s="107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5">
        <v>20</v>
      </c>
      <c r="B1310" s="107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5">
        <v>21</v>
      </c>
      <c r="B1311" s="107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5">
        <v>22</v>
      </c>
      <c r="B1312" s="107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5">
        <v>23</v>
      </c>
      <c r="B1313" s="107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5">
        <v>24</v>
      </c>
      <c r="B1314" s="107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5">
        <v>25</v>
      </c>
      <c r="B1315" s="107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5">
        <v>26</v>
      </c>
      <c r="B1316" s="107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5">
        <v>27</v>
      </c>
      <c r="B1317" s="107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5">
        <v>28</v>
      </c>
      <c r="B1318" s="107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5">
        <v>29</v>
      </c>
      <c r="B1319" s="107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5">
        <v>30</v>
      </c>
      <c r="B1320" s="107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2019-07-08T05:12:13Z</cp:lastPrinted>
  <dcterms:created xsi:type="dcterms:W3CDTF">2012-03-13T00:50:25Z</dcterms:created>
  <dcterms:modified xsi:type="dcterms:W3CDTF">2019-07-10T23:07:12Z</dcterms:modified>
</cp:coreProperties>
</file>