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82CA2694-5EA0-4E86-B57F-A3D071FFC737}" xr6:coauthVersionLast="36" xr6:coauthVersionMax="36" xr10:uidLastSave="{00000000-0000-0000-0000-000000000000}"/>
  <bookViews>
    <workbookView xWindow="2106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c r="C24" i="4"/>
  <c r="C25" i="4"/>
  <c r="Z739" i="3"/>
  <c r="H739" i="3"/>
  <c r="AN739" i="3"/>
  <c r="AL739" i="3"/>
  <c r="AI739" i="3"/>
  <c r="AF739" i="3"/>
  <c r="AB739" i="3"/>
  <c r="W739" i="3"/>
  <c r="T739" i="3"/>
  <c r="P739" i="3"/>
  <c r="N739" i="3"/>
  <c r="K739" i="3"/>
  <c r="AR2" i="3"/>
  <c r="W21" i="3"/>
  <c r="AD21" i="3"/>
  <c r="P21" i="3"/>
  <c r="P28" i="3"/>
  <c r="L722" i="3"/>
  <c r="L723" i="3"/>
  <c r="L724" i="3"/>
  <c r="L725" i="3"/>
  <c r="L721" i="3"/>
  <c r="I721" i="3"/>
  <c r="I722" i="3"/>
  <c r="I723" i="3"/>
  <c r="I724" i="3"/>
  <c r="I725" i="3"/>
  <c r="AV2"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W28" i="3"/>
  <c r="N3" i="4"/>
  <c r="N4" i="4"/>
  <c r="N5" i="4"/>
  <c r="N6" i="4"/>
  <c r="N7" i="4"/>
  <c r="N8" i="4"/>
  <c r="N9" i="4"/>
  <c r="N10" i="4"/>
  <c r="N11" i="4"/>
  <c r="K13" i="4"/>
  <c r="AE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8" i="4"/>
  <c r="S3" i="4"/>
  <c r="S4" i="4"/>
  <c r="S5" i="4"/>
  <c r="S6" i="4"/>
  <c r="S7" i="4"/>
  <c r="S8" i="4"/>
  <c r="P10" i="4"/>
  <c r="G11" i="3"/>
  <c r="G8" i="3"/>
</calcChain>
</file>

<file path=xl/sharedStrings.xml><?xml version="1.0" encoding="utf-8"?>
<sst xmlns="http://schemas.openxmlformats.org/spreadsheetml/2006/main" count="2922" uniqueCount="649">
  <si>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</si>
  <si>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</si>
  <si>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</si>
  <si>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</si>
  <si>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</si>
  <si>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</si>
  <si>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</si>
  <si>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</si>
  <si>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</si>
  <si>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</si>
  <si>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</si>
  <si>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</si>
  <si>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</si>
  <si>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</si>
  <si>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</si>
  <si>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</si>
  <si>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</si>
  <si>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</si>
  <si>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</si>
  <si>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</si>
  <si>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</si>
  <si>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</si>
  <si>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</si>
  <si>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</si>
  <si>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</si>
  <si>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</si>
  <si>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</si>
  <si>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</si>
  <si>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</si>
  <si>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</si>
  <si>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</si>
  <si>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</si>
  <si>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</si>
  <si>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</si>
  <si>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</si>
  <si>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</si>
  <si>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</si>
  <si>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</si>
  <si>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</si>
  <si>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</si>
  <si>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</si>
  <si>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</si>
  <si>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</si>
  <si>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</si>
  <si>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</si>
  <si>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</si>
  <si>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</si>
  <si>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</si>
  <si>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</si>
  <si>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</si>
  <si>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</si>
  <si>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</si>
  <si>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</si>
  <si>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</si>
  <si>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</si>
  <si>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</si>
  <si>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</si>
  <si>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</si>
  <si>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</si>
  <si>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</si>
  <si>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</si>
  <si>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</si>
  <si>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</si>
  <si>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</si>
  <si>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</si>
  <si>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</si>
  <si>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</si>
  <si>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</si>
  <si>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</si>
  <si>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</si>
  <si>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</si>
  <si>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</si>
  <si>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</si>
  <si>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</si>
  <si>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</si>
  <si>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</si>
  <si>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</si>
  <si>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</si>
  <si>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</si>
  <si>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</si>
  <si>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</si>
  <si>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</si>
  <si>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</si>
  <si>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</si>
  <si>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</si>
  <si>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</si>
  <si>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</si>
  <si>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</si>
  <si>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</si>
  <si>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</si>
  <si>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</si>
  <si>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</si>
  <si>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</si>
  <si>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</si>
  <si>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</si>
  <si>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</si>
  <si>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</si>
  <si>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</si>
  <si>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</si>
  <si>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</si>
  <si>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</si>
  <si>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</si>
  <si>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</si>
  <si>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</si>
  <si>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</si>
  <si>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</si>
  <si>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</si>
  <si>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</si>
  <si>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</si>
  <si>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</si>
  <si>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</si>
  <si>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</si>
  <si>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</si>
  <si>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</si>
  <si>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</si>
  <si>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</si>
  <si>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</si>
  <si>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</si>
  <si>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</si>
  <si>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</si>
  <si>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</si>
  <si>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</si>
  <si>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</si>
  <si>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</si>
  <si>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</si>
  <si>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</si>
  <si>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</si>
  <si>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</si>
  <si>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</si>
  <si>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</si>
  <si>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</si>
  <si>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</si>
  <si>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</si>
  <si>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</si>
  <si>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</si>
  <si>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</si>
  <si>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</si>
  <si>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</si>
  <si>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</si>
  <si>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</si>
  <si>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</si>
  <si>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</si>
  <si>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</si>
  <si>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</si>
  <si>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</si>
  <si>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</si>
  <si>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</si>
  <si>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</si>
  <si>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</si>
  <si>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</si>
  <si>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</si>
  <si>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</si>
  <si>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</si>
  <si>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</si>
  <si>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</si>
  <si>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</si>
  <si>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</si>
  <si>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</si>
  <si>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</si>
  <si>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</si>
  <si>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</si>
  <si>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</si>
  <si>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</si>
  <si>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</si>
  <si>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</si>
  <si>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</si>
  <si>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</si>
  <si>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</si>
  <si>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</si>
  <si>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</si>
  <si>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</si>
  <si>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</si>
  <si>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</si>
  <si>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</si>
  <si>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</si>
  <si>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</si>
  <si>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</si>
  <si>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</si>
  <si>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</si>
  <si>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</si>
  <si>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</si>
  <si>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</si>
  <si>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</si>
  <si>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</si>
  <si>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</si>
  <si>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</si>
  <si>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</si>
  <si>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</si>
  <si>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</si>
  <si>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</si>
  <si>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</si>
  <si>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</si>
  <si>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</si>
  <si>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</si>
  <si>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</si>
  <si>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</si>
  <si>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</si>
  <si>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</si>
  <si>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</si>
  <si>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</si>
  <si>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</si>
  <si>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</si>
  <si>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</si>
  <si>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</si>
  <si>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</si>
  <si>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</si>
  <si>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</si>
  <si>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</si>
  <si>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</si>
  <si>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</si>
  <si>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</si>
  <si>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</si>
  <si>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</si>
  <si>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</si>
  <si>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</si>
  <si>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</si>
  <si>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</si>
  <si>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</si>
  <si>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</si>
  <si>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</si>
  <si>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</si>
  <si>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</si>
  <si>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</si>
  <si>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</si>
  <si>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</si>
  <si>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</si>
  <si>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</si>
  <si>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</si>
  <si>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</si>
  <si>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</si>
  <si>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</si>
  <si>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</si>
  <si>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</si>
  <si>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</si>
  <si>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</si>
  <si>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</si>
  <si>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</si>
  <si>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</si>
  <si>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</si>
  <si>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</si>
  <si>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</si>
  <si>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</si>
  <si>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</si>
  <si>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</si>
  <si>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</si>
  <si>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</si>
  <si>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</si>
  <si>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</si>
  <si>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</si>
  <si>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</si>
  <si>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</si>
  <si>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</si>
  <si>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</si>
  <si>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</si>
  <si>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</si>
  <si>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</si>
  <si>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</si>
  <si>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</si>
  <si>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</si>
  <si>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</si>
  <si>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</si>
  <si>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</si>
  <si>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</si>
  <si>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</si>
  <si>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</si>
  <si>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</si>
  <si>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</si>
  <si>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</si>
  <si>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</si>
  <si>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</si>
  <si>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</si>
  <si>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</si>
  <si>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</si>
  <si>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</si>
  <si>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</si>
  <si>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</si>
  <si>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</si>
  <si>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</si>
  <si>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</si>
  <si>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</si>
  <si>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</si>
  <si>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</si>
  <si>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</si>
  <si>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</si>
  <si>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</si>
  <si>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</si>
  <si>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</si>
  <si>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</si>
  <si>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</si>
  <si>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</si>
  <si>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</si>
  <si>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</si>
  <si>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</si>
  <si>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</si>
  <si>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</si>
  <si>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</si>
  <si>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</si>
  <si>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</si>
  <si>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</si>
  <si>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</si>
  <si>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</si>
  <si>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</si>
  <si>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</si>
  <si>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</si>
  <si>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</si>
  <si>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</si>
  <si>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</si>
  <si>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</si>
  <si>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</si>
  <si>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</si>
  <si>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</si>
  <si>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</si>
  <si>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</si>
  <si>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</si>
  <si>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</si>
  <si>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</si>
  <si>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</si>
  <si>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</si>
  <si>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</si>
  <si>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</si>
  <si>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</si>
  <si>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</si>
  <si>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</si>
  <si>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</si>
  <si>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</si>
  <si>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</si>
  <si>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</si>
  <si>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</si>
  <si>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</si>
  <si>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</si>
  <si>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</si>
  <si>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</si>
  <si>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</si>
  <si>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</si>
  <si>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</si>
  <si>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</si>
  <si>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</si>
  <si>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</si>
  <si>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</si>
  <si>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</si>
  <si>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</si>
  <si>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</si>
  <si>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</si>
  <si>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</si>
  <si>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</si>
  <si>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</si>
  <si>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</si>
  <si>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</si>
  <si>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</si>
  <si>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</si>
  <si>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</si>
  <si>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</si>
  <si>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</si>
  <si>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</si>
  <si>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</si>
  <si>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</si>
  <si>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</si>
  <si>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</si>
  <si>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</si>
  <si>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</si>
  <si>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</si>
  <si>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</si>
  <si>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</si>
  <si>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</si>
  <si>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</si>
  <si>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</si>
  <si>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</si>
  <si>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</si>
  <si>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</si>
  <si>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</si>
  <si>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</si>
  <si>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</si>
  <si>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</si>
  <si>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</si>
  <si>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</si>
  <si>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</si>
  <si>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</si>
  <si>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</si>
  <si>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</si>
  <si>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</si>
  <si>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</si>
  <si>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</si>
  <si>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</si>
  <si>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</si>
  <si>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</si>
  <si>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</si>
  <si>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</si>
  <si>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</si>
  <si>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</si>
  <si>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</si>
  <si>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</si>
  <si>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</si>
  <si>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</si>
  <si>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</si>
  <si>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</si>
  <si>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</si>
  <si>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</si>
  <si>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</si>
  <si>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</si>
  <si>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</si>
  <si>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</si>
  <si>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</si>
  <si>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</si>
  <si>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</si>
  <si>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</si>
  <si>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</si>
  <si>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</si>
  <si>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</si>
  <si>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</si>
  <si>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</si>
  <si>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</si>
  <si>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</si>
  <si>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</si>
  <si>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</si>
  <si>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</si>
  <si>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</si>
  <si>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</si>
  <si>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</si>
  <si>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</si>
  <si>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</si>
  <si>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</si>
  <si>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</si>
  <si>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</si>
  <si>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</si>
  <si>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</si>
  <si>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</si>
  <si>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</si>
  <si>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</si>
  <si>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</si>
  <si>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</si>
  <si>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</si>
  <si>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</si>
  <si>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</si>
  <si>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</si>
  <si>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</si>
  <si>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</si>
  <si>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</si>
  <si>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</si>
  <si>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</si>
  <si>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</si>
  <si>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</si>
  <si>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</si>
  <si>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</si>
  <si>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</si>
  <si>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</si>
  <si>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</si>
  <si>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</si>
  <si>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</si>
  <si>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</si>
  <si>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</si>
  <si>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</si>
  <si>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</si>
  <si>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</si>
  <si>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</si>
  <si>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</si>
  <si>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</si>
  <si>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</si>
  <si>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</si>
  <si>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</si>
  <si>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</si>
  <si>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</si>
  <si>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</si>
  <si>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</si>
  <si>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</si>
  <si>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</si>
  <si>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</si>
  <si>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</si>
  <si>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</si>
  <si>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</si>
  <si>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</si>
  <si>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</si>
  <si>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</si>
  <si>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</si>
  <si>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</si>
  <si>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</si>
  <si>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</si>
  <si>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</si>
  <si>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</si>
  <si>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</si>
  <si>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</si>
  <si>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</si>
  <si>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</si>
  <si>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</si>
  <si>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</si>
  <si>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</si>
  <si>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</si>
  <si>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</si>
  <si>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</si>
  <si>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</si>
  <si>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</si>
  <si>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</si>
  <si>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</si>
  <si>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</si>
  <si>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</si>
  <si>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</si>
  <si>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</si>
  <si>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</si>
  <si>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</si>
  <si>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</si>
  <si>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</si>
  <si>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</si>
  <si>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</si>
  <si>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</si>
  <si>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</si>
  <si>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</si>
  <si>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</si>
  <si>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</si>
  <si>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</si>
  <si>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</si>
  <si>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</si>
  <si>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</si>
  <si>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</si>
  <si>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</si>
  <si>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</si>
  <si>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</si>
  <si>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</si>
  <si>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</si>
  <si>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</si>
  <si>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</si>
  <si>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</si>
  <si>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</si>
  <si>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</si>
  <si>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</si>
  <si>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</si>
  <si>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</si>
  <si>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</si>
  <si>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</si>
  <si>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</si>
  <si>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</si>
  <si>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</si>
  <si>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</si>
  <si>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</si>
  <si>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</si>
  <si>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</si>
  <si>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</si>
  <si>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</si>
  <si>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</si>
  <si>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</si>
  <si>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</si>
  <si>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</si>
  <si>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</si>
  <si>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</si>
  <si>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</si>
  <si>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</si>
  <si>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</si>
  <si>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</si>
  <si>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</si>
  <si>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</si>
  <si>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</si>
  <si>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</si>
  <si>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</si>
  <si>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</si>
  <si>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</si>
  <si>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</si>
  <si>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</si>
  <si>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</si>
  <si>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</si>
  <si>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</si>
  <si>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</si>
  <si>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</si>
  <si>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</si>
  <si>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</si>
  <si>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</si>
  <si>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</si>
  <si>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</si>
  <si>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</si>
  <si>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</si>
  <si>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</si>
  <si>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</si>
  <si>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</si>
  <si>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</si>
  <si>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</si>
  <si>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</si>
  <si>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</si>
  <si>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</si>
  <si>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文部科学省</t>
    <phoneticPr fontId="5"/>
  </si>
  <si>
    <t>平成２５年度</t>
  </si>
  <si>
    <t>終了予定なし</t>
  </si>
  <si>
    <t>○福島復興再生特別措置法（平成２４年３月３１日法律第２５号）
　（国民の理解の増進）
　　第三十四条
○東京電力原子力事故により被災した子どもをはじめとする住民等の生活を守り支えるための被災者の生活支援等に関する施策の推進に関する法律（平成２４年６月２１日法律第４８号）
　（国民の理解）
　　第十八条</t>
  </si>
  <si>
    <t>放射線に関する知識を科学的に理解し、科学的に考え行動することができるよう、国として、学校・地域の実情等に応じた多様な放射線に関する教育を支援するため、教職員等を対象とした研修及び児童生徒等を対象とした出前事業を実施し、児童生徒等の理解増進を図る。</t>
  </si>
  <si>
    <t>放射線に関する教育のための教員等への支援
　・教職員等を対象とした放射線に関する研修等の実施
　・児童生徒達を対象とした放射線に関する理解を深化するための出前授業の実施</t>
  </si>
  <si>
    <t>初等中等教育
振興事業委託費</t>
  </si>
  <si>
    <t>児童生徒、教職員の放射線に関する科学的な知識の習得</t>
  </si>
  <si>
    <t>教職員セミナーの参加者による肯定的な評価の割合</t>
  </si>
  <si>
    <t>放射線に関する教職員セミナー及び出前授業実施事業におけるアンケート集計結果※H29年度よりアンケート形式を変更している</t>
  </si>
  <si>
    <t>出前授業の参加者による肯定的な評価の割合</t>
  </si>
  <si>
    <t>教職員セミナーの参加者数</t>
  </si>
  <si>
    <t>人</t>
  </si>
  <si>
    <t>出前授業の開催数</t>
  </si>
  <si>
    <t>回</t>
  </si>
  <si>
    <t>X／Y
Ｘ＝執行額（円）
Ｙ＝教職員セミナー＋出前授業の開催回数　　　　　　　</t>
    <phoneticPr fontId="5"/>
  </si>
  <si>
    <t>　　円</t>
  </si>
  <si>
    <t>　　X/Y</t>
    <phoneticPr fontId="5"/>
  </si>
  <si>
    <t>50,010,995/212</t>
  </si>
  <si>
    <t>29,956,078/142</t>
  </si>
  <si>
    <t>／　</t>
    <phoneticPr fontId="5"/>
  </si>
  <si>
    <t>　　/</t>
    <phoneticPr fontId="5"/>
  </si>
  <si>
    <t>勉強は好きか（小６国語：当てはまる、どちらかといえば当てはまると回答した率）
分母：全国学力・学習状況調査を実施した児童数
分子：全国学力・学習状況調査の質問紙調査において勉強は好きかについて、「当てはまる」、「どちらかといえば当てはまる」と回答したと回答した児童数</t>
  </si>
  <si>
    <t>勉強は好きか（小６算数：当てはまる、どちらかといえば当てはまると回答した率）
分母：全国学力・学習状況調査を実施した児童数
分子：全国学力・学習状況調査の質問紙調査において勉強は好きかについて、「当てはまる」、「どちらかといえば当てはまる」と回答したと回答した児童数</t>
  </si>
  <si>
    <t>勉強は好きか（中３国語：当てはまる、どちらかといえば当てはまると回答した率）
分母：全国学力・学習状況調査を実施した生徒数
分子：全国学力・学習状況調査の質問紙調査において勉強は好きかについて、「当てはまる」、「どちらかといえば当てはまる」と回答したと回答した生徒数</t>
  </si>
  <si>
    <t>勉強は好きか（中３数学：当てはまる、どちらかといえば当てはまると回答した率）
分母：全国学力・学習状況調査を実施した生徒数
分子：全国学力・学習状況調査の質問紙調査において勉強は好きかについて、「当てはまる」、「どちらかといえば当てはまる」と回答したと回答した生徒数</t>
  </si>
  <si>
    <t>放射線に関する知識を科学的に理解し、科学的に考え行動することができるよう、国として、学校・地域の実情等に応じた多様な放射線に関する教育を支援するため、教職員等を対象とした研修及び児童生徒等を対象とした出前事業を実施し、児童生徒等の理解増進を図ることで、確かな学力の育成に資する。</t>
  </si>
  <si>
    <t>-</t>
    <phoneticPr fontId="5"/>
  </si>
  <si>
    <t>-</t>
    <phoneticPr fontId="5"/>
  </si>
  <si>
    <t>-</t>
    <phoneticPr fontId="5"/>
  </si>
  <si>
    <t>放射線が健康に与える影響等への関心が高まる中、児童生徒達が、放射線に関する知識を科学的に理解し、科学的に考え行動することができるよう、国として、学校・地域の実情等に応じた放射線に関する教育を支援することは極めて重要であり、本事業の目的は的確に反映している。</t>
  </si>
  <si>
    <t>福島復興再生特別措置法等において国が行うこととされている。</t>
  </si>
  <si>
    <t>全国の児童生徒等を対象とした放射線に関する教育の支援は、国が率先して実施すべきものであり、優先度の高い事業である。</t>
  </si>
  <si>
    <t>セミナー及び出前授業の公募要領において、公募対象については、法人格を有する団体（原子力の推進又は反対に係る特定の立場によらず、中立公正に本事業を実施することのできる者）としている。また、支出先の選定に当たっては、十分な公告期間を確保した上で公募（企画競争）を実施しており、その妥当性や競争性を確保している。</t>
  </si>
  <si>
    <t>事業計画書及び事業経費の費目・使途の精査を行っている。</t>
  </si>
  <si>
    <t>事業計画書及び事業経費の費目・使途の精査を行った上で契約を行うなど、その妥当性を確認している。</t>
  </si>
  <si>
    <t>事業計画書及び事業経費の費目・使途の精査を行い、費目・使途は真に必要なものに限定されている。</t>
  </si>
  <si>
    <t>教職員等を対象とした研修及び児童生徒等を対象とした出前事業を実施し、児童生徒、教職員の放射線に関する科学的な知識の習得ができている。</t>
  </si>
  <si>
    <t>活動実績は当初の見込みに、概ね見合ったものになっている。</t>
  </si>
  <si>
    <t>新25-0008</t>
  </si>
  <si>
    <t>57</t>
  </si>
  <si>
    <t>51</t>
  </si>
  <si>
    <t>48</t>
  </si>
  <si>
    <t>○</t>
  </si>
  <si>
    <t>2　確かな学力の向上、豊かな心と健やかな体の育成と信頼される学校づくり</t>
    <phoneticPr fontId="5"/>
  </si>
  <si>
    <t>2-1 確かな学力の育成</t>
    <phoneticPr fontId="5"/>
  </si>
  <si>
    <t>学校における放射線に関する教育の支援</t>
    <phoneticPr fontId="5"/>
  </si>
  <si>
    <t>初等中等教育局</t>
    <phoneticPr fontId="5"/>
  </si>
  <si>
    <t>教育課程課</t>
    <phoneticPr fontId="5"/>
  </si>
  <si>
    <t xml:space="preserve">○福島復興再生基本方針（平成24年7月13日閣議決定）
○原子力被災者等の健康不安対策に関するアクションプラン（平成24年5月31日原子力被災者等の健康不安対策調整会議決定）
○原子力災害からの福島復興の加速に向けて（平成25年12月20日閣議決定）
○「復興・創生期間」における東日本大震災からの復興の基本方針（平成28年3月11日　閣議決定）
○原子力災害からの福島復興の加速のための基本指針について（平成28年12月20日　閣議決定）
○風評払拭・リスクコミュニケーション強化戦略（平成29年12月12日　原子力災害による風評被害を含む影響への対策タスクフォース） </t>
    <rPh sb="152" eb="154">
      <t>フッコウ</t>
    </rPh>
    <phoneticPr fontId="5"/>
  </si>
  <si>
    <t>有</t>
  </si>
  <si>
    <t>無</t>
  </si>
  <si>
    <t>‐</t>
  </si>
  <si>
    <t>公募（企画競争）により競争性を確保して選定した事業者から提出される事業実施計画書及び事業完了報告書等において支出先・使途を把握しその妥当性を確認するとともに、担当者がセミナー及び出前授業の視察を複数回行い実施状況を確認している。</t>
    <phoneticPr fontId="5"/>
  </si>
  <si>
    <t>今後も引き続き予算の効率的で適正な執行に努めるとともに、必要な経費について精査に努める。</t>
    <phoneticPr fontId="5"/>
  </si>
  <si>
    <t xml:space="preserve">○福島復興再生基本方針（平成２４年７月１３日閣議決定）
  URL: http://www.reconstruction.go.jp/topics/houshinhonbun.pdf
○原子力被災者等の健康不安対策に関するアクションプラン（平成２４年５月３１日原子力被災者等の健康不安対策調整会議決定）
  URL: http://www.env.go.jp/jishin/rmp/conf-health/02-mat04.pdf
○原子力災害からの福島復興の加速に向けて（平成２５年１２月２０日閣議決定）
　URL: http://www.meti.go.jp/earthquake/nuclear/pdf/131220_kakugi.pdf
○「復興・創生期間」における東日本大震災からの復興の基本方針（平成２８年３月１１日　閣議決定）
　ＵRL: http://www.reconstruction.go.jp/topics/main-cat12/sub-cat12-1/20160311_kihonhoushin.pdf
○原子力災害からの福島復興の加速のための基本指針について（平成２８年１２月２０日　閣議決定）
　ＵRL: http://www.meti.go.jp/earthquake/nuclear/kinkyu/pdf/2016/1220_01.pdf
○風評払拭・リスクコミュニケーション強化戦略（平成２９年１２月１２日　原子力災害による風評被害を含む影響への対策タスクフォース） 
　ＵRL:http://www.reconstruction.go.jp/topics/main-cat1/sub-cat1-4/fuhyou/20171212_01_kyoukasenryaku.pdf
    </t>
    <phoneticPr fontId="5"/>
  </si>
  <si>
    <t>人件費</t>
    <rPh sb="0" eb="3">
      <t>ジンケンヒ</t>
    </rPh>
    <phoneticPr fontId="5"/>
  </si>
  <si>
    <t>旅費</t>
    <rPh sb="0" eb="2">
      <t>リョヒ</t>
    </rPh>
    <phoneticPr fontId="5"/>
  </si>
  <si>
    <t>消耗品費</t>
    <rPh sb="0" eb="3">
      <t>ショウモウヒン</t>
    </rPh>
    <rPh sb="3" eb="4">
      <t>ヒ</t>
    </rPh>
    <phoneticPr fontId="5"/>
  </si>
  <si>
    <t>諸謝金</t>
    <rPh sb="0" eb="1">
      <t>ショ</t>
    </rPh>
    <rPh sb="1" eb="3">
      <t>シャキン</t>
    </rPh>
    <phoneticPr fontId="5"/>
  </si>
  <si>
    <t>賃金、社会保険料等事業主負担分</t>
    <rPh sb="0" eb="2">
      <t>チンギン</t>
    </rPh>
    <rPh sb="3" eb="5">
      <t>シャカイ</t>
    </rPh>
    <rPh sb="5" eb="8">
      <t>ホケンリョウ</t>
    </rPh>
    <rPh sb="8" eb="9">
      <t>ナド</t>
    </rPh>
    <rPh sb="9" eb="12">
      <t>ジギョウヌシ</t>
    </rPh>
    <rPh sb="12" eb="15">
      <t>フタンブン</t>
    </rPh>
    <phoneticPr fontId="5"/>
  </si>
  <si>
    <t>教職員セミナー及び出前授業の実施</t>
    <rPh sb="0" eb="3">
      <t>キョウショクイン</t>
    </rPh>
    <rPh sb="1" eb="3">
      <t>ショクイン</t>
    </rPh>
    <rPh sb="7" eb="8">
      <t>オヨ</t>
    </rPh>
    <rPh sb="9" eb="11">
      <t>デマエ</t>
    </rPh>
    <rPh sb="11" eb="13">
      <t>ジュギョウ</t>
    </rPh>
    <rPh sb="14" eb="16">
      <t>ジッシ</t>
    </rPh>
    <phoneticPr fontId="5"/>
  </si>
  <si>
    <t>A.公益財団法人日本科学技術振興財団</t>
  </si>
  <si>
    <t>公益財団法人日本科学技術振興財団</t>
  </si>
  <si>
    <t>放射線に関する教育職員セミナー及び出前授業の実施</t>
  </si>
  <si>
    <t>-</t>
    <phoneticPr fontId="5"/>
  </si>
  <si>
    <t>教育課程課長
滝波　泰</t>
    <rPh sb="7" eb="9">
      <t>タキナミ</t>
    </rPh>
    <rPh sb="10" eb="11">
      <t>ヤスシ</t>
    </rPh>
    <phoneticPr fontId="5"/>
  </si>
  <si>
    <t>職員旅費</t>
    <phoneticPr fontId="5"/>
  </si>
  <si>
    <t>諸謝金</t>
    <rPh sb="0" eb="3">
      <t>ショシャキン</t>
    </rPh>
    <phoneticPr fontId="5"/>
  </si>
  <si>
    <t>19</t>
    <phoneticPr fontId="5"/>
  </si>
  <si>
    <t>31,671,890/165</t>
    <phoneticPr fontId="5"/>
  </si>
  <si>
    <t>33,594,000/170</t>
    <phoneticPr fontId="5"/>
  </si>
  <si>
    <t>事業計画書及び事業経費の費目・使途の精査を行っており、コストの削減を進めている。</t>
    <phoneticPr fontId="5"/>
  </si>
  <si>
    <t>教職員向けの研修と児童生徒向けの出前授業を組み合わせることとし、有効性の上がる事業形態としている。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</si>
</sst>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6</xdr:col>
      <xdr:colOff>127000</xdr:colOff>
      <xdr:row>741</xdr:row>
      <xdr:rowOff>301625</xdr:rowOff>
    </xdr:from>
    <xdr:to>
      <xdr:col>34</xdr:col>
      <xdr:colOff>104322</xdr:colOff>
      <xdr:row>752</xdr:row>
      <xdr:rowOff>106752</xdr:rowOff>
    </xdr:to>
    <xdr:grpSp>
      <xdr:nvGrpSpPr>
        <xdr:cNvPr id="5" name="グループ化 4">
          <a:extLst>
            <a:ext uri="{FF2B5EF4-FFF2-40B4-BE49-F238E27FC236}">
              <a16:creationId xmlns:a16="http://schemas.microsoft.com/office/drawing/2014/main" id="{8661A767-37C9-4FD7-9BAF-64802AB6937D}"/>
            </a:ext>
          </a:extLst>
        </xdr:cNvPr>
        <xdr:cNvGrpSpPr/>
      </xdr:nvGrpSpPr>
      <xdr:grpSpPr>
        <a:xfrm>
          <a:off x="1341438" y="57427813"/>
          <a:ext cx="5644697" cy="3734189"/>
          <a:chOff x="2207559" y="58382644"/>
          <a:chExt cx="5712873" cy="3637400"/>
        </a:xfrm>
      </xdr:grpSpPr>
      <xdr:sp macro="" textlink="">
        <xdr:nvSpPr>
          <xdr:cNvPr id="6" name="Rectangle 8">
            <a:extLst>
              <a:ext uri="{FF2B5EF4-FFF2-40B4-BE49-F238E27FC236}">
                <a16:creationId xmlns:a16="http://schemas.microsoft.com/office/drawing/2014/main" id="{A5815F95-FBD5-4EF9-9497-BF762D946B7D}"/>
              </a:ext>
            </a:extLst>
          </xdr:cNvPr>
          <xdr:cNvSpPr>
            <a:spLocks noChangeArrowheads="1"/>
          </xdr:cNvSpPr>
        </xdr:nvSpPr>
        <xdr:spPr bwMode="auto">
          <a:xfrm>
            <a:off x="2812677" y="59946395"/>
            <a:ext cx="5107755" cy="146812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8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．放射線に関する教育職員セミナー</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及び出前授業の実施</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400"/>
              </a:lnSpc>
              <a:defRPr sz="1000"/>
            </a:pPr>
            <a:r>
              <a:rPr lang="ja-JP" altLang="en-US" sz="1600" b="0" i="0" u="none" strike="noStrike" baseline="0">
                <a:solidFill>
                  <a:sysClr val="windowText" lastClr="000000"/>
                </a:solidFill>
                <a:latin typeface="ＭＳ Ｐゴシック"/>
                <a:ea typeface="ＭＳ Ｐゴシック"/>
              </a:rPr>
              <a:t>公益財団法人日本科学技術振興財団</a:t>
            </a:r>
            <a:endParaRPr lang="en-US" altLang="ja-JP" sz="1600" b="0" i="0" u="none" strike="noStrike" baseline="0">
              <a:solidFill>
                <a:sysClr val="windowText" lastClr="000000"/>
              </a:solidFill>
              <a:latin typeface="ＭＳ Ｐゴシック"/>
              <a:ea typeface="ＭＳ Ｐゴシック"/>
            </a:endParaRPr>
          </a:p>
          <a:p>
            <a:pPr algn="ctr" rtl="0">
              <a:lnSpc>
                <a:spcPts val="1400"/>
              </a:lnSpc>
              <a:defRPr sz="1000"/>
            </a:pPr>
            <a:r>
              <a:rPr lang="ja-JP" altLang="en-US" sz="1400" b="0" i="0" u="none" strike="noStrike" baseline="0">
                <a:solidFill>
                  <a:sysClr val="windowText" lastClr="000000"/>
                </a:solidFill>
                <a:latin typeface="ＭＳ Ｐゴシック"/>
                <a:ea typeface="ＭＳ Ｐゴシック"/>
              </a:rPr>
              <a:t>３１．５百万円</a:t>
            </a:r>
            <a:endParaRPr lang="en-US" altLang="ja-JP" sz="1400" b="0" i="0" u="none" strike="noStrike" baseline="0">
              <a:solidFill>
                <a:sysClr val="windowText" lastClr="000000"/>
              </a:solidFill>
              <a:latin typeface="ＭＳ Ｐゴシック"/>
              <a:ea typeface="ＭＳ Ｐゴシック"/>
            </a:endParaRPr>
          </a:p>
        </xdr:txBody>
      </xdr:sp>
      <xdr:sp macro="" textlink="">
        <xdr:nvSpPr>
          <xdr:cNvPr id="7" name="AutoShape 9">
            <a:extLst>
              <a:ext uri="{FF2B5EF4-FFF2-40B4-BE49-F238E27FC236}">
                <a16:creationId xmlns:a16="http://schemas.microsoft.com/office/drawing/2014/main" id="{ABA289F9-8410-4DE6-B4BD-5B6BB760E660}"/>
              </a:ext>
            </a:extLst>
          </xdr:cNvPr>
          <xdr:cNvSpPr>
            <a:spLocks noChangeArrowheads="1"/>
          </xdr:cNvSpPr>
        </xdr:nvSpPr>
        <xdr:spPr bwMode="auto">
          <a:xfrm>
            <a:off x="3104030" y="61473197"/>
            <a:ext cx="3877414" cy="54684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・教職員等を対象とした放射線に関する研修等の実施</a:t>
            </a: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・放射線に関する理解を深化するための出前授業の実施</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8" name="Rectangle 11">
            <a:extLst>
              <a:ext uri="{FF2B5EF4-FFF2-40B4-BE49-F238E27FC236}">
                <a16:creationId xmlns:a16="http://schemas.microsoft.com/office/drawing/2014/main" id="{30A3B02A-4D90-4747-AF4D-560E0AF6D282}"/>
              </a:ext>
            </a:extLst>
          </xdr:cNvPr>
          <xdr:cNvSpPr>
            <a:spLocks noChangeArrowheads="1"/>
          </xdr:cNvSpPr>
        </xdr:nvSpPr>
        <xdr:spPr bwMode="auto">
          <a:xfrm>
            <a:off x="3803177" y="58382644"/>
            <a:ext cx="2158782" cy="74711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ja-JP" altLang="en-US" sz="1400" b="0" i="0" u="none" strike="noStrike" baseline="0">
                <a:solidFill>
                  <a:sysClr val="windowText" lastClr="000000"/>
                </a:solidFill>
                <a:latin typeface="ＭＳ Ｐゴシック"/>
                <a:ea typeface="ＭＳ Ｐゴシック"/>
              </a:rPr>
              <a:t>３１．７百万円</a:t>
            </a:r>
            <a:endParaRPr lang="ja-JP" altLang="en-US">
              <a:solidFill>
                <a:sysClr val="windowText" lastClr="000000"/>
              </a:solidFill>
            </a:endParaRPr>
          </a:p>
        </xdr:txBody>
      </xdr:sp>
      <xdr:sp macro="" textlink="">
        <xdr:nvSpPr>
          <xdr:cNvPr id="9" name="AutoShape 22">
            <a:extLst>
              <a:ext uri="{FF2B5EF4-FFF2-40B4-BE49-F238E27FC236}">
                <a16:creationId xmlns:a16="http://schemas.microsoft.com/office/drawing/2014/main" id="{46232B76-236F-48FD-AEFF-EA29B3B90FA7}"/>
              </a:ext>
            </a:extLst>
          </xdr:cNvPr>
          <xdr:cNvSpPr>
            <a:spLocks noChangeArrowheads="1"/>
          </xdr:cNvSpPr>
        </xdr:nvSpPr>
        <xdr:spPr bwMode="auto">
          <a:xfrm>
            <a:off x="4766076" y="59245499"/>
            <a:ext cx="307067" cy="661147"/>
          </a:xfrm>
          <a:prstGeom prst="downArrow">
            <a:avLst>
              <a:gd name="adj1" fmla="val 50000"/>
              <a:gd name="adj2" fmla="val 55024"/>
            </a:avLst>
          </a:prstGeom>
          <a:solidFill>
            <a:srgbClr val="7F7F7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0" name="Rectangle 10">
            <a:extLst>
              <a:ext uri="{FF2B5EF4-FFF2-40B4-BE49-F238E27FC236}">
                <a16:creationId xmlns:a16="http://schemas.microsoft.com/office/drawing/2014/main" id="{DAD126AD-F63B-4CD0-9CC6-0DF10E8C7B03}"/>
              </a:ext>
            </a:extLst>
          </xdr:cNvPr>
          <xdr:cNvSpPr>
            <a:spLocks noChangeArrowheads="1"/>
          </xdr:cNvSpPr>
        </xdr:nvSpPr>
        <xdr:spPr bwMode="auto">
          <a:xfrm>
            <a:off x="2207559" y="59301530"/>
            <a:ext cx="2857499" cy="4594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委託</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随意契約（企画競争）</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26</xdr:col>
      <xdr:colOff>31750</xdr:colOff>
      <xdr:row>742</xdr:row>
      <xdr:rowOff>190500</xdr:rowOff>
    </xdr:from>
    <xdr:to>
      <xdr:col>49</xdr:col>
      <xdr:colOff>9525</xdr:colOff>
      <xdr:row>743</xdr:row>
      <xdr:rowOff>285750</xdr:rowOff>
    </xdr:to>
    <xdr:sp macro="" textlink="">
      <xdr:nvSpPr>
        <xdr:cNvPr id="11" name="Rectangle 2">
          <a:extLst>
            <a:ext uri="{FF2B5EF4-FFF2-40B4-BE49-F238E27FC236}">
              <a16:creationId xmlns:a16="http://schemas.microsoft.com/office/drawing/2014/main" id="{B2AC9BB4-9644-486D-8960-2D8340946E05}"/>
            </a:ext>
          </a:extLst>
        </xdr:cNvPr>
        <xdr:cNvSpPr>
          <a:spLocks noChangeArrowheads="1"/>
        </xdr:cNvSpPr>
      </xdr:nvSpPr>
      <xdr:spPr bwMode="auto">
        <a:xfrm>
          <a:off x="5232400" y="58035825"/>
          <a:ext cx="4578350" cy="447675"/>
        </a:xfrm>
        <a:prstGeom prst="rect">
          <a:avLst/>
        </a:prstGeom>
        <a:noFill/>
        <a:ln>
          <a:noFill/>
        </a:ln>
      </xdr:spPr>
      <xdr:txBody>
        <a:bodyPr vertOverflow="clip" wrap="square" lIns="91440" tIns="45720" rIns="91440" bIns="45720" anchor="t" upright="1"/>
        <a:lstStyle/>
        <a:p>
          <a:pPr algn="l" rtl="0">
            <a:lnSpc>
              <a:spcPts val="1400"/>
            </a:lnSpc>
            <a:defRPr sz="1000"/>
          </a:pPr>
          <a:r>
            <a:rPr lang="ja-JP" altLang="en-US" sz="1200" b="0" i="0" u="none" strike="noStrike" baseline="0">
              <a:solidFill>
                <a:sysClr val="windowText" lastClr="000000"/>
              </a:solidFill>
              <a:latin typeface="ＭＳ ゴシック"/>
              <a:ea typeface="ＭＳ ゴシック"/>
            </a:rPr>
            <a:t>職員旅費　　０．２百万円　を含む</a:t>
          </a:r>
        </a:p>
        <a:p>
          <a:pPr algn="l" rtl="0">
            <a:lnSpc>
              <a:spcPts val="1300"/>
            </a:lnSpc>
            <a:defRPr sz="1000"/>
          </a:pPr>
          <a:r>
            <a:rPr lang="ja-JP" altLang="en-US" sz="1200" b="0" i="0" u="none" strike="noStrike" baseline="0">
              <a:solidFill>
                <a:sysClr val="windowText" lastClr="000000"/>
              </a:solidFill>
              <a:latin typeface="ＭＳ ゴシック"/>
              <a:ea typeface="ＭＳ ゴシック"/>
            </a:rPr>
            <a:t>　　　　　　</a:t>
          </a:r>
        </a:p>
        <a:p>
          <a:pPr algn="l" rtl="0">
            <a:lnSpc>
              <a:spcPts val="1200"/>
            </a:lnSpc>
            <a:defRPr sz="1000"/>
          </a:pPr>
          <a:r>
            <a:rPr lang="ja-JP" altLang="en-US" sz="1200" b="0" i="0" u="none" strike="noStrike" baseline="0">
              <a:solidFill>
                <a:sysClr val="windowText" lastClr="000000"/>
              </a:solidFill>
              <a:latin typeface="ＭＳ ゴシック"/>
              <a:ea typeface="ＭＳ ゴシック"/>
            </a:rPr>
            <a:t>　　　　　　　　　</a:t>
          </a:r>
        </a:p>
        <a:p>
          <a:pPr algn="l" rtl="0">
            <a:lnSpc>
              <a:spcPts val="1000"/>
            </a:lnSpc>
            <a:defRPr sz="1000"/>
          </a:pPr>
          <a:endParaRPr lang="ja-JP" altLang="en-US">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topLeftCell="A483" zoomScale="80" zoomScaleNormal="75" zoomScaleSheetLayoutView="80" zoomScalePageLayoutView="85" workbookViewId="0">
      <selection activeCell="AG718" sqref="AG718:AX71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62</v>
      </c>
      <c r="AT2" s="940"/>
      <c r="AU2" s="940"/>
      <c r="AV2" s="52" t="str">
        <f>IF(AW2="", "", "-")</f>
        <v/>
      </c>
      <c r="AW2" s="911"/>
      <c r="AX2" s="911"/>
    </row>
    <row r="3" spans="1:50" ht="21" customHeight="1" thickBot="1" x14ac:dyDescent="0.2">
      <c r="A3" s="867" t="s">
        <v>541</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575</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621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622</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576</v>
      </c>
      <c r="H5" s="840"/>
      <c r="I5" s="840"/>
      <c r="J5" s="840"/>
      <c r="K5" s="840"/>
      <c r="L5" s="840"/>
      <c r="M5" s="841" t="s">
        <v>66</v>
      </c>
      <c r="N5" s="842"/>
      <c r="O5" s="842"/>
      <c r="P5" s="842"/>
      <c r="Q5" s="842"/>
      <c r="R5" s="843"/>
      <c r="S5" s="844" t="s">
        <v>577</v>
      </c>
      <c r="T5" s="840"/>
      <c r="U5" s="840"/>
      <c r="V5" s="840"/>
      <c r="W5" s="840"/>
      <c r="X5" s="845"/>
      <c r="Y5" s="698" t="s">
        <v>3</v>
      </c>
      <c r="Z5" s="543"/>
      <c r="AA5" s="543"/>
      <c r="AB5" s="543"/>
      <c r="AC5" s="543"/>
      <c r="AD5" s="544"/>
      <c r="AE5" s="699" t="s">
        <v>623</v>
      </c>
      <c r="AF5" s="699"/>
      <c r="AG5" s="699"/>
      <c r="AH5" s="699"/>
      <c r="AI5" s="699"/>
      <c r="AJ5" s="699"/>
      <c r="AK5" s="699"/>
      <c r="AL5" s="699"/>
      <c r="AM5" s="699"/>
      <c r="AN5" s="699"/>
      <c r="AO5" s="699"/>
      <c r="AP5" s="700"/>
      <c r="AQ5" s="701" t="s">
        <v>641</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308.25" customHeight="1" x14ac:dyDescent="0.15">
      <c r="A7" s="495" t="s">
        <v>22</v>
      </c>
      <c r="B7" s="496"/>
      <c r="C7" s="496"/>
      <c r="D7" s="496"/>
      <c r="E7" s="496"/>
      <c r="F7" s="497"/>
      <c r="G7" s="498" t="s">
        <v>578</v>
      </c>
      <c r="H7" s="499"/>
      <c r="I7" s="499"/>
      <c r="J7" s="499"/>
      <c r="K7" s="499"/>
      <c r="L7" s="499"/>
      <c r="M7" s="499"/>
      <c r="N7" s="499"/>
      <c r="O7" s="499"/>
      <c r="P7" s="499"/>
      <c r="Q7" s="499"/>
      <c r="R7" s="499"/>
      <c r="S7" s="499"/>
      <c r="T7" s="499"/>
      <c r="U7" s="499"/>
      <c r="V7" s="499"/>
      <c r="W7" s="499"/>
      <c r="X7" s="500"/>
      <c r="Y7" s="922" t="s">
        <v>513</v>
      </c>
      <c r="Z7" s="443"/>
      <c r="AA7" s="443"/>
      <c r="AB7" s="443"/>
      <c r="AC7" s="443"/>
      <c r="AD7" s="923"/>
      <c r="AE7" s="912" t="s">
        <v>624</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科学技術・イノベーション、子ども・若者育成支援</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文教及び科学振興</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579</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580</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532</v>
      </c>
      <c r="Q12" s="416"/>
      <c r="R12" s="416"/>
      <c r="S12" s="416"/>
      <c r="T12" s="416"/>
      <c r="U12" s="416"/>
      <c r="V12" s="417"/>
      <c r="W12" s="415" t="s">
        <v>529</v>
      </c>
      <c r="X12" s="416"/>
      <c r="Y12" s="416"/>
      <c r="Z12" s="416"/>
      <c r="AA12" s="416"/>
      <c r="AB12" s="416"/>
      <c r="AC12" s="417"/>
      <c r="AD12" s="415" t="s">
        <v>524</v>
      </c>
      <c r="AE12" s="416"/>
      <c r="AF12" s="416"/>
      <c r="AG12" s="416"/>
      <c r="AH12" s="416"/>
      <c r="AI12" s="416"/>
      <c r="AJ12" s="417"/>
      <c r="AK12" s="415" t="s">
        <v>517</v>
      </c>
      <c r="AL12" s="416"/>
      <c r="AM12" s="416"/>
      <c r="AN12" s="416"/>
      <c r="AO12" s="416"/>
      <c r="AP12" s="416"/>
      <c r="AQ12" s="417"/>
      <c r="AR12" s="415" t="s">
        <v>515</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57.7</v>
      </c>
      <c r="Q13" s="658"/>
      <c r="R13" s="658"/>
      <c r="S13" s="658"/>
      <c r="T13" s="658"/>
      <c r="U13" s="658"/>
      <c r="V13" s="659"/>
      <c r="W13" s="657">
        <v>31.5</v>
      </c>
      <c r="X13" s="658"/>
      <c r="Y13" s="658"/>
      <c r="Z13" s="658"/>
      <c r="AA13" s="658"/>
      <c r="AB13" s="658"/>
      <c r="AC13" s="659"/>
      <c r="AD13" s="657">
        <v>32.200000000000003</v>
      </c>
      <c r="AE13" s="658"/>
      <c r="AF13" s="658"/>
      <c r="AG13" s="658"/>
      <c r="AH13" s="658"/>
      <c r="AI13" s="658"/>
      <c r="AJ13" s="659"/>
      <c r="AK13" s="657">
        <v>33.6</v>
      </c>
      <c r="AL13" s="658"/>
      <c r="AM13" s="658"/>
      <c r="AN13" s="658"/>
      <c r="AO13" s="658"/>
      <c r="AP13" s="658"/>
      <c r="AQ13" s="659"/>
      <c r="AR13" s="919"/>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570</v>
      </c>
      <c r="Q14" s="658"/>
      <c r="R14" s="658"/>
      <c r="S14" s="658"/>
      <c r="T14" s="658"/>
      <c r="U14" s="658"/>
      <c r="V14" s="659"/>
      <c r="W14" s="657" t="s">
        <v>570</v>
      </c>
      <c r="X14" s="658"/>
      <c r="Y14" s="658"/>
      <c r="Z14" s="658"/>
      <c r="AA14" s="658"/>
      <c r="AB14" s="658"/>
      <c r="AC14" s="659"/>
      <c r="AD14" s="657" t="s">
        <v>570</v>
      </c>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570</v>
      </c>
      <c r="Q15" s="658"/>
      <c r="R15" s="658"/>
      <c r="S15" s="658"/>
      <c r="T15" s="658"/>
      <c r="U15" s="658"/>
      <c r="V15" s="659"/>
      <c r="W15" s="657" t="s">
        <v>570</v>
      </c>
      <c r="X15" s="658"/>
      <c r="Y15" s="658"/>
      <c r="Z15" s="658"/>
      <c r="AA15" s="658"/>
      <c r="AB15" s="658"/>
      <c r="AC15" s="659"/>
      <c r="AD15" s="657" t="s">
        <v>570</v>
      </c>
      <c r="AE15" s="658"/>
      <c r="AF15" s="658"/>
      <c r="AG15" s="658"/>
      <c r="AH15" s="658"/>
      <c r="AI15" s="658"/>
      <c r="AJ15" s="659"/>
      <c r="AK15" s="657"/>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570</v>
      </c>
      <c r="Q16" s="658"/>
      <c r="R16" s="658"/>
      <c r="S16" s="658"/>
      <c r="T16" s="658"/>
      <c r="U16" s="658"/>
      <c r="V16" s="659"/>
      <c r="W16" s="657" t="s">
        <v>570</v>
      </c>
      <c r="X16" s="658"/>
      <c r="Y16" s="658"/>
      <c r="Z16" s="658"/>
      <c r="AA16" s="658"/>
      <c r="AB16" s="658"/>
      <c r="AC16" s="659"/>
      <c r="AD16" s="657" t="s">
        <v>570</v>
      </c>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v>-0.7</v>
      </c>
      <c r="Q17" s="658"/>
      <c r="R17" s="658"/>
      <c r="S17" s="658"/>
      <c r="T17" s="658"/>
      <c r="U17" s="658"/>
      <c r="V17" s="659"/>
      <c r="W17" s="657" t="s">
        <v>570</v>
      </c>
      <c r="X17" s="658"/>
      <c r="Y17" s="658"/>
      <c r="Z17" s="658"/>
      <c r="AA17" s="658"/>
      <c r="AB17" s="658"/>
      <c r="AC17" s="659"/>
      <c r="AD17" s="657" t="s">
        <v>570</v>
      </c>
      <c r="AE17" s="658"/>
      <c r="AF17" s="658"/>
      <c r="AG17" s="658"/>
      <c r="AH17" s="658"/>
      <c r="AI17" s="658"/>
      <c r="AJ17" s="659"/>
      <c r="AK17" s="657"/>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57</v>
      </c>
      <c r="Q18" s="879"/>
      <c r="R18" s="879"/>
      <c r="S18" s="879"/>
      <c r="T18" s="879"/>
      <c r="U18" s="879"/>
      <c r="V18" s="880"/>
      <c r="W18" s="878">
        <f>SUM(W13:AC17)</f>
        <v>31.5</v>
      </c>
      <c r="X18" s="879"/>
      <c r="Y18" s="879"/>
      <c r="Z18" s="879"/>
      <c r="AA18" s="879"/>
      <c r="AB18" s="879"/>
      <c r="AC18" s="880"/>
      <c r="AD18" s="878">
        <f>SUM(AD13:AJ17)</f>
        <v>32.200000000000003</v>
      </c>
      <c r="AE18" s="879"/>
      <c r="AF18" s="879"/>
      <c r="AG18" s="879"/>
      <c r="AH18" s="879"/>
      <c r="AI18" s="879"/>
      <c r="AJ18" s="880"/>
      <c r="AK18" s="878">
        <f>SUM(AK13:AQ17)</f>
        <v>33.6</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50</v>
      </c>
      <c r="Q19" s="658"/>
      <c r="R19" s="658"/>
      <c r="S19" s="658"/>
      <c r="T19" s="658"/>
      <c r="U19" s="658"/>
      <c r="V19" s="659"/>
      <c r="W19" s="657">
        <v>30.2</v>
      </c>
      <c r="X19" s="658"/>
      <c r="Y19" s="658"/>
      <c r="Z19" s="658"/>
      <c r="AA19" s="658"/>
      <c r="AB19" s="658"/>
      <c r="AC19" s="659"/>
      <c r="AD19" s="657">
        <v>31.7</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0.8771929824561403</v>
      </c>
      <c r="Q20" s="318"/>
      <c r="R20" s="318"/>
      <c r="S20" s="318"/>
      <c r="T20" s="318"/>
      <c r="U20" s="318"/>
      <c r="V20" s="318"/>
      <c r="W20" s="318">
        <f t="shared" ref="W20" si="0">IF(W18=0, "-", SUM(W19)/W18)</f>
        <v>0.95873015873015865</v>
      </c>
      <c r="X20" s="318"/>
      <c r="Y20" s="318"/>
      <c r="Z20" s="318"/>
      <c r="AA20" s="318"/>
      <c r="AB20" s="318"/>
      <c r="AC20" s="318"/>
      <c r="AD20" s="318">
        <f t="shared" ref="AD20" si="1">IF(AD18=0, "-", SUM(AD19)/AD18)</f>
        <v>0.98447204968944091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f>IF(P19=0, "-", SUM(P19)/SUM(P13,P14))</f>
        <v>0.86655112651646438</v>
      </c>
      <c r="Q21" s="318"/>
      <c r="R21" s="318"/>
      <c r="S21" s="318"/>
      <c r="T21" s="318"/>
      <c r="U21" s="318"/>
      <c r="V21" s="318"/>
      <c r="W21" s="318">
        <f t="shared" ref="W21" si="2">IF(W19=0, "-", SUM(W19)/SUM(W13,W14))</f>
        <v>0.95873015873015865</v>
      </c>
      <c r="X21" s="318"/>
      <c r="Y21" s="318"/>
      <c r="Z21" s="318"/>
      <c r="AA21" s="318"/>
      <c r="AB21" s="318"/>
      <c r="AC21" s="318"/>
      <c r="AD21" s="318">
        <f t="shared" ref="AD21" si="3">IF(AD19=0, "-", SUM(AD19)/SUM(AD13,AD14))</f>
        <v>0.98447204968944091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557</v>
      </c>
      <c r="B22" s="965"/>
      <c r="C22" s="965"/>
      <c r="D22" s="965"/>
      <c r="E22" s="965"/>
      <c r="F22" s="966"/>
      <c r="G22" s="951" t="s">
        <v>457</v>
      </c>
      <c r="H22" s="222"/>
      <c r="I22" s="222"/>
      <c r="J22" s="222"/>
      <c r="K22" s="222"/>
      <c r="L22" s="222"/>
      <c r="M22" s="222"/>
      <c r="N22" s="222"/>
      <c r="O22" s="223"/>
      <c r="P22" s="936" t="s">
        <v>518</v>
      </c>
      <c r="Q22" s="222"/>
      <c r="R22" s="222"/>
      <c r="S22" s="222"/>
      <c r="T22" s="222"/>
      <c r="U22" s="222"/>
      <c r="V22" s="223"/>
      <c r="W22" s="936" t="s">
        <v>514</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41.25" customHeight="1" x14ac:dyDescent="0.15">
      <c r="A23" s="967"/>
      <c r="B23" s="968"/>
      <c r="C23" s="968"/>
      <c r="D23" s="968"/>
      <c r="E23" s="968"/>
      <c r="F23" s="969"/>
      <c r="G23" s="952" t="s">
        <v>581</v>
      </c>
      <c r="H23" s="953"/>
      <c r="I23" s="953"/>
      <c r="J23" s="953"/>
      <c r="K23" s="953"/>
      <c r="L23" s="953"/>
      <c r="M23" s="953"/>
      <c r="N23" s="953"/>
      <c r="O23" s="954"/>
      <c r="P23" s="919">
        <v>33.299999999999997</v>
      </c>
      <c r="Q23" s="920"/>
      <c r="R23" s="920"/>
      <c r="S23" s="920"/>
      <c r="T23" s="920"/>
      <c r="U23" s="920"/>
      <c r="V23" s="937"/>
      <c r="W23" s="919"/>
      <c r="X23" s="920"/>
      <c r="Y23" s="920"/>
      <c r="Z23" s="920"/>
      <c r="AA23" s="920"/>
      <c r="AB23" s="920"/>
      <c r="AC23" s="937"/>
      <c r="AD23" s="974" t="s">
        <v>569</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642</v>
      </c>
      <c r="H24" s="956"/>
      <c r="I24" s="956"/>
      <c r="J24" s="956"/>
      <c r="K24" s="956"/>
      <c r="L24" s="956"/>
      <c r="M24" s="956"/>
      <c r="N24" s="956"/>
      <c r="O24" s="957"/>
      <c r="P24" s="657">
        <v>0.2</v>
      </c>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643</v>
      </c>
      <c r="H25" s="956"/>
      <c r="I25" s="956"/>
      <c r="J25" s="956"/>
      <c r="K25" s="956"/>
      <c r="L25" s="956"/>
      <c r="M25" s="956"/>
      <c r="N25" s="956"/>
      <c r="O25" s="957"/>
      <c r="P25" s="657">
        <v>0.1</v>
      </c>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idden="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idden="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33.6</v>
      </c>
      <c r="Q29" s="658"/>
      <c r="R29" s="658"/>
      <c r="S29" s="658"/>
      <c r="T29" s="658"/>
      <c r="U29" s="658"/>
      <c r="V29" s="659"/>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533</v>
      </c>
      <c r="AF30" s="859"/>
      <c r="AG30" s="859"/>
      <c r="AH30" s="860"/>
      <c r="AI30" s="858" t="s">
        <v>530</v>
      </c>
      <c r="AJ30" s="859"/>
      <c r="AK30" s="859"/>
      <c r="AL30" s="860"/>
      <c r="AM30" s="915" t="s">
        <v>525</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34</v>
      </c>
      <c r="AR31" s="200"/>
      <c r="AS31" s="133" t="s">
        <v>355</v>
      </c>
      <c r="AT31" s="134"/>
      <c r="AU31" s="199" t="s">
        <v>570</v>
      </c>
      <c r="AV31" s="199"/>
      <c r="AW31" s="398" t="s">
        <v>300</v>
      </c>
      <c r="AX31" s="399"/>
    </row>
    <row r="32" spans="1:50" ht="23.25" customHeight="1" x14ac:dyDescent="0.15">
      <c r="A32" s="403"/>
      <c r="B32" s="401"/>
      <c r="C32" s="401"/>
      <c r="D32" s="401"/>
      <c r="E32" s="401"/>
      <c r="F32" s="402"/>
      <c r="G32" s="564" t="s">
        <v>582</v>
      </c>
      <c r="H32" s="565"/>
      <c r="I32" s="565"/>
      <c r="J32" s="565"/>
      <c r="K32" s="565"/>
      <c r="L32" s="565"/>
      <c r="M32" s="565"/>
      <c r="N32" s="565"/>
      <c r="O32" s="566"/>
      <c r="P32" s="105" t="s">
        <v>583</v>
      </c>
      <c r="Q32" s="105"/>
      <c r="R32" s="105"/>
      <c r="S32" s="105"/>
      <c r="T32" s="105"/>
      <c r="U32" s="105"/>
      <c r="V32" s="105"/>
      <c r="W32" s="105"/>
      <c r="X32" s="106"/>
      <c r="Y32" s="471" t="s">
        <v>12</v>
      </c>
      <c r="Z32" s="531"/>
      <c r="AA32" s="532"/>
      <c r="AB32" s="461" t="s">
        <v>494</v>
      </c>
      <c r="AC32" s="461"/>
      <c r="AD32" s="461"/>
      <c r="AE32" s="218">
        <v>82</v>
      </c>
      <c r="AF32" s="219"/>
      <c r="AG32" s="219"/>
      <c r="AH32" s="219"/>
      <c r="AI32" s="218">
        <v>96</v>
      </c>
      <c r="AJ32" s="219"/>
      <c r="AK32" s="219"/>
      <c r="AL32" s="219"/>
      <c r="AM32" s="218">
        <v>98</v>
      </c>
      <c r="AN32" s="219"/>
      <c r="AO32" s="219"/>
      <c r="AP32" s="219"/>
      <c r="AQ32" s="340" t="s">
        <v>570</v>
      </c>
      <c r="AR32" s="207"/>
      <c r="AS32" s="207"/>
      <c r="AT32" s="341"/>
      <c r="AU32" s="219" t="s">
        <v>570</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494</v>
      </c>
      <c r="AC33" s="523"/>
      <c r="AD33" s="523"/>
      <c r="AE33" s="218">
        <v>60</v>
      </c>
      <c r="AF33" s="219"/>
      <c r="AG33" s="219"/>
      <c r="AH33" s="219"/>
      <c r="AI33" s="218">
        <v>60</v>
      </c>
      <c r="AJ33" s="219"/>
      <c r="AK33" s="219"/>
      <c r="AL33" s="219"/>
      <c r="AM33" s="218">
        <v>90</v>
      </c>
      <c r="AN33" s="219"/>
      <c r="AO33" s="219"/>
      <c r="AP33" s="219"/>
      <c r="AQ33" s="340">
        <v>90</v>
      </c>
      <c r="AR33" s="207"/>
      <c r="AS33" s="207"/>
      <c r="AT33" s="341"/>
      <c r="AU33" s="219" t="s">
        <v>570</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137</v>
      </c>
      <c r="AF34" s="219"/>
      <c r="AG34" s="219"/>
      <c r="AH34" s="219"/>
      <c r="AI34" s="218">
        <v>160</v>
      </c>
      <c r="AJ34" s="219"/>
      <c r="AK34" s="219"/>
      <c r="AL34" s="219"/>
      <c r="AM34" s="218">
        <v>109</v>
      </c>
      <c r="AN34" s="219"/>
      <c r="AO34" s="219"/>
      <c r="AP34" s="219"/>
      <c r="AQ34" s="340" t="s">
        <v>570</v>
      </c>
      <c r="AR34" s="207"/>
      <c r="AS34" s="207"/>
      <c r="AT34" s="341"/>
      <c r="AU34" s="219" t="s">
        <v>570</v>
      </c>
      <c r="AV34" s="219"/>
      <c r="AW34" s="219"/>
      <c r="AX34" s="221"/>
    </row>
    <row r="35" spans="1:50" ht="23.25" customHeight="1" x14ac:dyDescent="0.15">
      <c r="A35" s="226" t="s">
        <v>503</v>
      </c>
      <c r="B35" s="227"/>
      <c r="C35" s="227"/>
      <c r="D35" s="227"/>
      <c r="E35" s="227"/>
      <c r="F35" s="228"/>
      <c r="G35" s="232" t="s">
        <v>584</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533</v>
      </c>
      <c r="AF37" s="245"/>
      <c r="AG37" s="245"/>
      <c r="AH37" s="246"/>
      <c r="AI37" s="244" t="s">
        <v>530</v>
      </c>
      <c r="AJ37" s="245"/>
      <c r="AK37" s="245"/>
      <c r="AL37" s="246"/>
      <c r="AM37" s="250" t="s">
        <v>525</v>
      </c>
      <c r="AN37" s="250"/>
      <c r="AO37" s="250"/>
      <c r="AP37" s="244"/>
      <c r="AQ37" s="151" t="s">
        <v>354</v>
      </c>
      <c r="AR37" s="152"/>
      <c r="AS37" s="152"/>
      <c r="AT37" s="153"/>
      <c r="AU37" s="411" t="s">
        <v>253</v>
      </c>
      <c r="AV37" s="411"/>
      <c r="AW37" s="411"/>
      <c r="AX37" s="910"/>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v>34</v>
      </c>
      <c r="AR38" s="200"/>
      <c r="AS38" s="133" t="s">
        <v>355</v>
      </c>
      <c r="AT38" s="134"/>
      <c r="AU38" s="199" t="s">
        <v>570</v>
      </c>
      <c r="AV38" s="199"/>
      <c r="AW38" s="398" t="s">
        <v>300</v>
      </c>
      <c r="AX38" s="399"/>
    </row>
    <row r="39" spans="1:50" ht="23.25" customHeight="1" x14ac:dyDescent="0.15">
      <c r="A39" s="403"/>
      <c r="B39" s="401"/>
      <c r="C39" s="401"/>
      <c r="D39" s="401"/>
      <c r="E39" s="401"/>
      <c r="F39" s="402"/>
      <c r="G39" s="564" t="s">
        <v>582</v>
      </c>
      <c r="H39" s="565"/>
      <c r="I39" s="565"/>
      <c r="J39" s="565"/>
      <c r="K39" s="565"/>
      <c r="L39" s="565"/>
      <c r="M39" s="565"/>
      <c r="N39" s="565"/>
      <c r="O39" s="566"/>
      <c r="P39" s="105" t="s">
        <v>585</v>
      </c>
      <c r="Q39" s="105"/>
      <c r="R39" s="105"/>
      <c r="S39" s="105"/>
      <c r="T39" s="105"/>
      <c r="U39" s="105"/>
      <c r="V39" s="105"/>
      <c r="W39" s="105"/>
      <c r="X39" s="106"/>
      <c r="Y39" s="471" t="s">
        <v>12</v>
      </c>
      <c r="Z39" s="531"/>
      <c r="AA39" s="532"/>
      <c r="AB39" s="461" t="s">
        <v>494</v>
      </c>
      <c r="AC39" s="461"/>
      <c r="AD39" s="461"/>
      <c r="AE39" s="218">
        <v>89</v>
      </c>
      <c r="AF39" s="219"/>
      <c r="AG39" s="219"/>
      <c r="AH39" s="219"/>
      <c r="AI39" s="218">
        <v>98</v>
      </c>
      <c r="AJ39" s="219"/>
      <c r="AK39" s="219"/>
      <c r="AL39" s="219"/>
      <c r="AM39" s="218">
        <v>97</v>
      </c>
      <c r="AN39" s="219"/>
      <c r="AO39" s="219"/>
      <c r="AP39" s="219"/>
      <c r="AQ39" s="340" t="s">
        <v>570</v>
      </c>
      <c r="AR39" s="207"/>
      <c r="AS39" s="207"/>
      <c r="AT39" s="341"/>
      <c r="AU39" s="219" t="s">
        <v>570</v>
      </c>
      <c r="AV39" s="219"/>
      <c r="AW39" s="219"/>
      <c r="AX39" s="221"/>
    </row>
    <row r="40" spans="1:50" ht="23.25"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494</v>
      </c>
      <c r="AC40" s="523"/>
      <c r="AD40" s="523"/>
      <c r="AE40" s="218">
        <v>60</v>
      </c>
      <c r="AF40" s="219"/>
      <c r="AG40" s="219"/>
      <c r="AH40" s="219"/>
      <c r="AI40" s="218">
        <v>60</v>
      </c>
      <c r="AJ40" s="219"/>
      <c r="AK40" s="219"/>
      <c r="AL40" s="219"/>
      <c r="AM40" s="218">
        <v>90</v>
      </c>
      <c r="AN40" s="219"/>
      <c r="AO40" s="219"/>
      <c r="AP40" s="219"/>
      <c r="AQ40" s="340">
        <v>90</v>
      </c>
      <c r="AR40" s="207"/>
      <c r="AS40" s="207"/>
      <c r="AT40" s="341"/>
      <c r="AU40" s="219" t="s">
        <v>570</v>
      </c>
      <c r="AV40" s="219"/>
      <c r="AW40" s="219"/>
      <c r="AX40" s="221"/>
    </row>
    <row r="41" spans="1:50" ht="23.25"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v>148</v>
      </c>
      <c r="AF41" s="219"/>
      <c r="AG41" s="219"/>
      <c r="AH41" s="219"/>
      <c r="AI41" s="218">
        <v>163</v>
      </c>
      <c r="AJ41" s="219"/>
      <c r="AK41" s="219"/>
      <c r="AL41" s="219"/>
      <c r="AM41" s="218">
        <v>108</v>
      </c>
      <c r="AN41" s="219"/>
      <c r="AO41" s="219"/>
      <c r="AP41" s="219"/>
      <c r="AQ41" s="340" t="s">
        <v>570</v>
      </c>
      <c r="AR41" s="207"/>
      <c r="AS41" s="207"/>
      <c r="AT41" s="341"/>
      <c r="AU41" s="219" t="s">
        <v>570</v>
      </c>
      <c r="AV41" s="219"/>
      <c r="AW41" s="219"/>
      <c r="AX41" s="221"/>
    </row>
    <row r="42" spans="1:50" ht="23.25" customHeight="1" x14ac:dyDescent="0.15">
      <c r="A42" s="226" t="s">
        <v>503</v>
      </c>
      <c r="B42" s="227"/>
      <c r="C42" s="227"/>
      <c r="D42" s="227"/>
      <c r="E42" s="227"/>
      <c r="F42" s="228"/>
      <c r="G42" s="232" t="s">
        <v>584</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533</v>
      </c>
      <c r="AF44" s="245"/>
      <c r="AG44" s="245"/>
      <c r="AH44" s="246"/>
      <c r="AI44" s="244" t="s">
        <v>530</v>
      </c>
      <c r="AJ44" s="245"/>
      <c r="AK44" s="245"/>
      <c r="AL44" s="246"/>
      <c r="AM44" s="250" t="s">
        <v>525</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533</v>
      </c>
      <c r="AF51" s="245"/>
      <c r="AG51" s="245"/>
      <c r="AH51" s="246"/>
      <c r="AI51" s="244" t="s">
        <v>530</v>
      </c>
      <c r="AJ51" s="245"/>
      <c r="AK51" s="245"/>
      <c r="AL51" s="246"/>
      <c r="AM51" s="250" t="s">
        <v>526</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534</v>
      </c>
      <c r="AF58" s="245"/>
      <c r="AG58" s="245"/>
      <c r="AH58" s="246"/>
      <c r="AI58" s="244" t="s">
        <v>530</v>
      </c>
      <c r="AJ58" s="245"/>
      <c r="AK58" s="245"/>
      <c r="AL58" s="246"/>
      <c r="AM58" s="250" t="s">
        <v>525</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533</v>
      </c>
      <c r="AF65" s="245"/>
      <c r="AG65" s="245"/>
      <c r="AH65" s="246"/>
      <c r="AI65" s="244" t="s">
        <v>530</v>
      </c>
      <c r="AJ65" s="245"/>
      <c r="AK65" s="245"/>
      <c r="AL65" s="246"/>
      <c r="AM65" s="250" t="s">
        <v>525</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493</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493</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494</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492</v>
      </c>
      <c r="X70" s="311"/>
      <c r="Y70" s="270" t="s">
        <v>12</v>
      </c>
      <c r="Z70" s="270"/>
      <c r="AA70" s="271"/>
      <c r="AB70" s="272" t="s">
        <v>493</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493</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494</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533</v>
      </c>
      <c r="AF73" s="245"/>
      <c r="AG73" s="245"/>
      <c r="AH73" s="246"/>
      <c r="AI73" s="244" t="s">
        <v>530</v>
      </c>
      <c r="AJ73" s="245"/>
      <c r="AK73" s="245"/>
      <c r="AL73" s="246"/>
      <c r="AM73" s="250" t="s">
        <v>525</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506</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558</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533</v>
      </c>
      <c r="AF85" s="245"/>
      <c r="AG85" s="245"/>
      <c r="AH85" s="246"/>
      <c r="AI85" s="244" t="s">
        <v>530</v>
      </c>
      <c r="AJ85" s="245"/>
      <c r="AK85" s="245"/>
      <c r="AL85" s="246"/>
      <c r="AM85" s="250" t="s">
        <v>525</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533</v>
      </c>
      <c r="AF90" s="245"/>
      <c r="AG90" s="245"/>
      <c r="AH90" s="246"/>
      <c r="AI90" s="244" t="s">
        <v>530</v>
      </c>
      <c r="AJ90" s="245"/>
      <c r="AK90" s="245"/>
      <c r="AL90" s="246"/>
      <c r="AM90" s="250" t="s">
        <v>525</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533</v>
      </c>
      <c r="AF95" s="245"/>
      <c r="AG95" s="245"/>
      <c r="AH95" s="246"/>
      <c r="AI95" s="244" t="s">
        <v>530</v>
      </c>
      <c r="AJ95" s="245"/>
      <c r="AK95" s="245"/>
      <c r="AL95" s="246"/>
      <c r="AM95" s="250" t="s">
        <v>525</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533</v>
      </c>
      <c r="AF100" s="540"/>
      <c r="AG100" s="540"/>
      <c r="AH100" s="541"/>
      <c r="AI100" s="539" t="s">
        <v>530</v>
      </c>
      <c r="AJ100" s="540"/>
      <c r="AK100" s="540"/>
      <c r="AL100" s="541"/>
      <c r="AM100" s="539" t="s">
        <v>526</v>
      </c>
      <c r="AN100" s="540"/>
      <c r="AO100" s="540"/>
      <c r="AP100" s="541"/>
      <c r="AQ100" s="320" t="s">
        <v>519</v>
      </c>
      <c r="AR100" s="321"/>
      <c r="AS100" s="321"/>
      <c r="AT100" s="322"/>
      <c r="AU100" s="320" t="s">
        <v>516</v>
      </c>
      <c r="AV100" s="321"/>
      <c r="AW100" s="321"/>
      <c r="AX100" s="323"/>
    </row>
    <row r="101" spans="1:60" ht="23.25" customHeight="1" x14ac:dyDescent="0.15">
      <c r="A101" s="422"/>
      <c r="B101" s="423"/>
      <c r="C101" s="423"/>
      <c r="D101" s="423"/>
      <c r="E101" s="423"/>
      <c r="F101" s="424"/>
      <c r="G101" s="105" t="s">
        <v>586</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587</v>
      </c>
      <c r="AC101" s="461"/>
      <c r="AD101" s="461"/>
      <c r="AE101" s="218">
        <v>672</v>
      </c>
      <c r="AF101" s="219"/>
      <c r="AG101" s="219"/>
      <c r="AH101" s="220"/>
      <c r="AI101" s="218">
        <v>553</v>
      </c>
      <c r="AJ101" s="219"/>
      <c r="AK101" s="219"/>
      <c r="AL101" s="220"/>
      <c r="AM101" s="218">
        <v>980</v>
      </c>
      <c r="AN101" s="219"/>
      <c r="AO101" s="219"/>
      <c r="AP101" s="220"/>
      <c r="AQ101" s="218" t="s">
        <v>570</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587</v>
      </c>
      <c r="AC102" s="461"/>
      <c r="AD102" s="461"/>
      <c r="AE102" s="418">
        <v>2200</v>
      </c>
      <c r="AF102" s="418"/>
      <c r="AG102" s="418"/>
      <c r="AH102" s="418"/>
      <c r="AI102" s="418">
        <v>700</v>
      </c>
      <c r="AJ102" s="418"/>
      <c r="AK102" s="418"/>
      <c r="AL102" s="418"/>
      <c r="AM102" s="418">
        <v>700</v>
      </c>
      <c r="AN102" s="418"/>
      <c r="AO102" s="418"/>
      <c r="AP102" s="418"/>
      <c r="AQ102" s="273">
        <v>1000</v>
      </c>
      <c r="AR102" s="274"/>
      <c r="AS102" s="274"/>
      <c r="AT102" s="319"/>
      <c r="AU102" s="273"/>
      <c r="AV102" s="274"/>
      <c r="AW102" s="274"/>
      <c r="AX102" s="319"/>
    </row>
    <row r="103" spans="1:60" ht="31.5"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533</v>
      </c>
      <c r="AF103" s="416"/>
      <c r="AG103" s="416"/>
      <c r="AH103" s="417"/>
      <c r="AI103" s="415" t="s">
        <v>530</v>
      </c>
      <c r="AJ103" s="416"/>
      <c r="AK103" s="416"/>
      <c r="AL103" s="417"/>
      <c r="AM103" s="415" t="s">
        <v>526</v>
      </c>
      <c r="AN103" s="416"/>
      <c r="AO103" s="416"/>
      <c r="AP103" s="417"/>
      <c r="AQ103" s="284" t="s">
        <v>519</v>
      </c>
      <c r="AR103" s="285"/>
      <c r="AS103" s="285"/>
      <c r="AT103" s="324"/>
      <c r="AU103" s="284" t="s">
        <v>516</v>
      </c>
      <c r="AV103" s="285"/>
      <c r="AW103" s="285"/>
      <c r="AX103" s="286"/>
    </row>
    <row r="104" spans="1:60" ht="23.25" customHeight="1" x14ac:dyDescent="0.15">
      <c r="A104" s="422"/>
      <c r="B104" s="423"/>
      <c r="C104" s="423"/>
      <c r="D104" s="423"/>
      <c r="E104" s="423"/>
      <c r="F104" s="424"/>
      <c r="G104" s="105" t="s">
        <v>588</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589</v>
      </c>
      <c r="AC104" s="546"/>
      <c r="AD104" s="547"/>
      <c r="AE104" s="218">
        <v>191</v>
      </c>
      <c r="AF104" s="219"/>
      <c r="AG104" s="219"/>
      <c r="AH104" s="220"/>
      <c r="AI104" s="218">
        <v>125</v>
      </c>
      <c r="AJ104" s="219"/>
      <c r="AK104" s="219"/>
      <c r="AL104" s="220"/>
      <c r="AM104" s="218">
        <v>138</v>
      </c>
      <c r="AN104" s="219"/>
      <c r="AO104" s="219"/>
      <c r="AP104" s="220"/>
      <c r="AQ104" s="218" t="s">
        <v>570</v>
      </c>
      <c r="AR104" s="219"/>
      <c r="AS104" s="219"/>
      <c r="AT104" s="220"/>
      <c r="AU104" s="218"/>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589</v>
      </c>
      <c r="AC105" s="469"/>
      <c r="AD105" s="470"/>
      <c r="AE105" s="418">
        <v>200</v>
      </c>
      <c r="AF105" s="418"/>
      <c r="AG105" s="418"/>
      <c r="AH105" s="418"/>
      <c r="AI105" s="418">
        <v>150</v>
      </c>
      <c r="AJ105" s="418"/>
      <c r="AK105" s="418"/>
      <c r="AL105" s="418"/>
      <c r="AM105" s="418">
        <v>150</v>
      </c>
      <c r="AN105" s="418"/>
      <c r="AO105" s="418"/>
      <c r="AP105" s="418"/>
      <c r="AQ105" s="218">
        <v>170</v>
      </c>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533</v>
      </c>
      <c r="AF106" s="416"/>
      <c r="AG106" s="416"/>
      <c r="AH106" s="417"/>
      <c r="AI106" s="415" t="s">
        <v>530</v>
      </c>
      <c r="AJ106" s="416"/>
      <c r="AK106" s="416"/>
      <c r="AL106" s="417"/>
      <c r="AM106" s="415" t="s">
        <v>525</v>
      </c>
      <c r="AN106" s="416"/>
      <c r="AO106" s="416"/>
      <c r="AP106" s="417"/>
      <c r="AQ106" s="284" t="s">
        <v>519</v>
      </c>
      <c r="AR106" s="285"/>
      <c r="AS106" s="285"/>
      <c r="AT106" s="324"/>
      <c r="AU106" s="284" t="s">
        <v>516</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533</v>
      </c>
      <c r="AF109" s="416"/>
      <c r="AG109" s="416"/>
      <c r="AH109" s="417"/>
      <c r="AI109" s="415" t="s">
        <v>530</v>
      </c>
      <c r="AJ109" s="416"/>
      <c r="AK109" s="416"/>
      <c r="AL109" s="417"/>
      <c r="AM109" s="415" t="s">
        <v>526</v>
      </c>
      <c r="AN109" s="416"/>
      <c r="AO109" s="416"/>
      <c r="AP109" s="417"/>
      <c r="AQ109" s="284" t="s">
        <v>519</v>
      </c>
      <c r="AR109" s="285"/>
      <c r="AS109" s="285"/>
      <c r="AT109" s="324"/>
      <c r="AU109" s="284" t="s">
        <v>516</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533</v>
      </c>
      <c r="AF112" s="416"/>
      <c r="AG112" s="416"/>
      <c r="AH112" s="417"/>
      <c r="AI112" s="415" t="s">
        <v>530</v>
      </c>
      <c r="AJ112" s="416"/>
      <c r="AK112" s="416"/>
      <c r="AL112" s="417"/>
      <c r="AM112" s="415" t="s">
        <v>525</v>
      </c>
      <c r="AN112" s="416"/>
      <c r="AO112" s="416"/>
      <c r="AP112" s="417"/>
      <c r="AQ112" s="284" t="s">
        <v>519</v>
      </c>
      <c r="AR112" s="285"/>
      <c r="AS112" s="285"/>
      <c r="AT112" s="324"/>
      <c r="AU112" s="284" t="s">
        <v>516</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533</v>
      </c>
      <c r="AF115" s="416"/>
      <c r="AG115" s="416"/>
      <c r="AH115" s="417"/>
      <c r="AI115" s="415" t="s">
        <v>530</v>
      </c>
      <c r="AJ115" s="416"/>
      <c r="AK115" s="416"/>
      <c r="AL115" s="417"/>
      <c r="AM115" s="415" t="s">
        <v>525</v>
      </c>
      <c r="AN115" s="416"/>
      <c r="AO115" s="416"/>
      <c r="AP115" s="417"/>
      <c r="AQ115" s="591" t="s">
        <v>520</v>
      </c>
      <c r="AR115" s="592"/>
      <c r="AS115" s="592"/>
      <c r="AT115" s="592"/>
      <c r="AU115" s="592"/>
      <c r="AV115" s="592"/>
      <c r="AW115" s="592"/>
      <c r="AX115" s="593"/>
    </row>
    <row r="116" spans="1:50" ht="23.25" customHeight="1" x14ac:dyDescent="0.15">
      <c r="A116" s="439"/>
      <c r="B116" s="440"/>
      <c r="C116" s="440"/>
      <c r="D116" s="440"/>
      <c r="E116" s="440"/>
      <c r="F116" s="441"/>
      <c r="G116" s="393" t="s">
        <v>590</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591</v>
      </c>
      <c r="AC116" s="463"/>
      <c r="AD116" s="464"/>
      <c r="AE116" s="418">
        <v>235901</v>
      </c>
      <c r="AF116" s="418"/>
      <c r="AG116" s="418"/>
      <c r="AH116" s="418"/>
      <c r="AI116" s="418">
        <v>210958</v>
      </c>
      <c r="AJ116" s="418"/>
      <c r="AK116" s="418"/>
      <c r="AL116" s="418"/>
      <c r="AM116" s="418">
        <v>191951</v>
      </c>
      <c r="AN116" s="418"/>
      <c r="AO116" s="418"/>
      <c r="AP116" s="418"/>
      <c r="AQ116" s="218">
        <v>197612</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592</v>
      </c>
      <c r="AC117" s="473"/>
      <c r="AD117" s="474"/>
      <c r="AE117" s="551" t="s">
        <v>593</v>
      </c>
      <c r="AF117" s="551"/>
      <c r="AG117" s="551"/>
      <c r="AH117" s="551"/>
      <c r="AI117" s="551" t="s">
        <v>594</v>
      </c>
      <c r="AJ117" s="551"/>
      <c r="AK117" s="551"/>
      <c r="AL117" s="551"/>
      <c r="AM117" s="551" t="s">
        <v>645</v>
      </c>
      <c r="AN117" s="551"/>
      <c r="AO117" s="551"/>
      <c r="AP117" s="551"/>
      <c r="AQ117" s="551" t="s">
        <v>646</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533</v>
      </c>
      <c r="AF118" s="416"/>
      <c r="AG118" s="416"/>
      <c r="AH118" s="417"/>
      <c r="AI118" s="415" t="s">
        <v>530</v>
      </c>
      <c r="AJ118" s="416"/>
      <c r="AK118" s="416"/>
      <c r="AL118" s="417"/>
      <c r="AM118" s="415" t="s">
        <v>525</v>
      </c>
      <c r="AN118" s="416"/>
      <c r="AO118" s="416"/>
      <c r="AP118" s="417"/>
      <c r="AQ118" s="591" t="s">
        <v>520</v>
      </c>
      <c r="AR118" s="592"/>
      <c r="AS118" s="592"/>
      <c r="AT118" s="592"/>
      <c r="AU118" s="592"/>
      <c r="AV118" s="592"/>
      <c r="AW118" s="592"/>
      <c r="AX118" s="593"/>
    </row>
    <row r="119" spans="1:50" ht="23.25" hidden="1" customHeight="1" x14ac:dyDescent="0.15">
      <c r="A119" s="439"/>
      <c r="B119" s="440"/>
      <c r="C119" s="440"/>
      <c r="D119" s="440"/>
      <c r="E119" s="440"/>
      <c r="F119" s="441"/>
      <c r="G119" s="393" t="s">
        <v>595</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596</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533</v>
      </c>
      <c r="AF121" s="416"/>
      <c r="AG121" s="416"/>
      <c r="AH121" s="417"/>
      <c r="AI121" s="415" t="s">
        <v>530</v>
      </c>
      <c r="AJ121" s="416"/>
      <c r="AK121" s="416"/>
      <c r="AL121" s="417"/>
      <c r="AM121" s="415" t="s">
        <v>525</v>
      </c>
      <c r="AN121" s="416"/>
      <c r="AO121" s="416"/>
      <c r="AP121" s="417"/>
      <c r="AQ121" s="591" t="s">
        <v>520</v>
      </c>
      <c r="AR121" s="592"/>
      <c r="AS121" s="592"/>
      <c r="AT121" s="592"/>
      <c r="AU121" s="592"/>
      <c r="AV121" s="592"/>
      <c r="AW121" s="592"/>
      <c r="AX121" s="593"/>
    </row>
    <row r="122" spans="1:50" ht="23.25" hidden="1" customHeight="1" x14ac:dyDescent="0.15">
      <c r="A122" s="439"/>
      <c r="B122" s="440"/>
      <c r="C122" s="440"/>
      <c r="D122" s="440"/>
      <c r="E122" s="440"/>
      <c r="F122" s="441"/>
      <c r="G122" s="393" t="s">
        <v>482</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596</v>
      </c>
      <c r="AC123" s="473"/>
      <c r="AD123" s="474"/>
      <c r="AE123" s="551"/>
      <c r="AF123" s="551"/>
      <c r="AG123" s="551"/>
      <c r="AH123" s="551"/>
      <c r="AI123" s="551"/>
      <c r="AJ123" s="551"/>
      <c r="AK123" s="551"/>
      <c r="AL123" s="551"/>
      <c r="AM123" s="551" t="s">
        <v>644</v>
      </c>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534</v>
      </c>
      <c r="AF124" s="416"/>
      <c r="AG124" s="416"/>
      <c r="AH124" s="417"/>
      <c r="AI124" s="415" t="s">
        <v>530</v>
      </c>
      <c r="AJ124" s="416"/>
      <c r="AK124" s="416"/>
      <c r="AL124" s="417"/>
      <c r="AM124" s="415" t="s">
        <v>525</v>
      </c>
      <c r="AN124" s="416"/>
      <c r="AO124" s="416"/>
      <c r="AP124" s="417"/>
      <c r="AQ124" s="591" t="s">
        <v>520</v>
      </c>
      <c r="AR124" s="592"/>
      <c r="AS124" s="592"/>
      <c r="AT124" s="592"/>
      <c r="AU124" s="592"/>
      <c r="AV124" s="592"/>
      <c r="AW124" s="592"/>
      <c r="AX124" s="593"/>
    </row>
    <row r="125" spans="1:50" ht="23.25" hidden="1" customHeight="1" x14ac:dyDescent="0.15">
      <c r="A125" s="439"/>
      <c r="B125" s="440"/>
      <c r="C125" s="440"/>
      <c r="D125" s="440"/>
      <c r="E125" s="440"/>
      <c r="F125" s="441"/>
      <c r="G125" s="393" t="s">
        <v>482</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596</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533</v>
      </c>
      <c r="AF127" s="416"/>
      <c r="AG127" s="416"/>
      <c r="AH127" s="417"/>
      <c r="AI127" s="415" t="s">
        <v>530</v>
      </c>
      <c r="AJ127" s="416"/>
      <c r="AK127" s="416"/>
      <c r="AL127" s="417"/>
      <c r="AM127" s="415" t="s">
        <v>525</v>
      </c>
      <c r="AN127" s="416"/>
      <c r="AO127" s="416"/>
      <c r="AP127" s="417"/>
      <c r="AQ127" s="591" t="s">
        <v>520</v>
      </c>
      <c r="AR127" s="592"/>
      <c r="AS127" s="592"/>
      <c r="AT127" s="592"/>
      <c r="AU127" s="592"/>
      <c r="AV127" s="592"/>
      <c r="AW127" s="592"/>
      <c r="AX127" s="593"/>
    </row>
    <row r="128" spans="1:50" ht="23.25" hidden="1" customHeight="1" x14ac:dyDescent="0.15">
      <c r="A128" s="439"/>
      <c r="B128" s="440"/>
      <c r="C128" s="440"/>
      <c r="D128" s="440"/>
      <c r="E128" s="440"/>
      <c r="F128" s="441"/>
      <c r="G128" s="393" t="s">
        <v>482</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596</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563</v>
      </c>
      <c r="B130" s="185"/>
      <c r="C130" s="184" t="s">
        <v>358</v>
      </c>
      <c r="D130" s="185"/>
      <c r="E130" s="169" t="s">
        <v>387</v>
      </c>
      <c r="F130" s="170"/>
      <c r="G130" s="171" t="s">
        <v>619</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620</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533</v>
      </c>
      <c r="AF132" s="155"/>
      <c r="AG132" s="155"/>
      <c r="AH132" s="155"/>
      <c r="AI132" s="155" t="s">
        <v>530</v>
      </c>
      <c r="AJ132" s="155"/>
      <c r="AK132" s="155"/>
      <c r="AL132" s="155"/>
      <c r="AM132" s="155" t="s">
        <v>525</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570</v>
      </c>
      <c r="AR133" s="199"/>
      <c r="AS133" s="133" t="s">
        <v>355</v>
      </c>
      <c r="AT133" s="134"/>
      <c r="AU133" s="200" t="s">
        <v>570</v>
      </c>
      <c r="AV133" s="200"/>
      <c r="AW133" s="133" t="s">
        <v>300</v>
      </c>
      <c r="AX133" s="195"/>
    </row>
    <row r="134" spans="1:50" ht="60" customHeight="1" x14ac:dyDescent="0.15">
      <c r="A134" s="189"/>
      <c r="B134" s="186"/>
      <c r="C134" s="180"/>
      <c r="D134" s="186"/>
      <c r="E134" s="180"/>
      <c r="F134" s="181"/>
      <c r="G134" s="104" t="s">
        <v>597</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494</v>
      </c>
      <c r="AC134" s="205"/>
      <c r="AD134" s="205"/>
      <c r="AE134" s="206">
        <v>58.5</v>
      </c>
      <c r="AF134" s="207"/>
      <c r="AG134" s="207"/>
      <c r="AH134" s="207"/>
      <c r="AI134" s="206">
        <v>60.6</v>
      </c>
      <c r="AJ134" s="207"/>
      <c r="AK134" s="207"/>
      <c r="AL134" s="207"/>
      <c r="AM134" s="206" t="s">
        <v>570</v>
      </c>
      <c r="AN134" s="207"/>
      <c r="AO134" s="207"/>
      <c r="AP134" s="207"/>
      <c r="AQ134" s="206" t="s">
        <v>570</v>
      </c>
      <c r="AR134" s="207"/>
      <c r="AS134" s="207"/>
      <c r="AT134" s="207"/>
      <c r="AU134" s="206" t="s">
        <v>570</v>
      </c>
      <c r="AV134" s="207"/>
      <c r="AW134" s="207"/>
      <c r="AX134" s="208"/>
    </row>
    <row r="135" spans="1:50" ht="60"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494</v>
      </c>
      <c r="AC135" s="213"/>
      <c r="AD135" s="213"/>
      <c r="AE135" s="206">
        <v>61.3</v>
      </c>
      <c r="AF135" s="207"/>
      <c r="AG135" s="207"/>
      <c r="AH135" s="207"/>
      <c r="AI135" s="206">
        <v>58.5</v>
      </c>
      <c r="AJ135" s="207"/>
      <c r="AK135" s="207"/>
      <c r="AL135" s="207"/>
      <c r="AM135" s="206">
        <v>60.6</v>
      </c>
      <c r="AN135" s="207"/>
      <c r="AO135" s="207"/>
      <c r="AP135" s="207"/>
      <c r="AQ135" s="206" t="s">
        <v>570</v>
      </c>
      <c r="AR135" s="207"/>
      <c r="AS135" s="207"/>
      <c r="AT135" s="207"/>
      <c r="AU135" s="206" t="s">
        <v>570</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533</v>
      </c>
      <c r="AF136" s="155"/>
      <c r="AG136" s="155"/>
      <c r="AH136" s="155"/>
      <c r="AI136" s="155" t="s">
        <v>530</v>
      </c>
      <c r="AJ136" s="155"/>
      <c r="AK136" s="155"/>
      <c r="AL136" s="155"/>
      <c r="AM136" s="155" t="s">
        <v>525</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570</v>
      </c>
      <c r="AR137" s="199"/>
      <c r="AS137" s="133" t="s">
        <v>355</v>
      </c>
      <c r="AT137" s="134"/>
      <c r="AU137" s="200" t="s">
        <v>570</v>
      </c>
      <c r="AV137" s="200"/>
      <c r="AW137" s="133" t="s">
        <v>300</v>
      </c>
      <c r="AX137" s="195"/>
    </row>
    <row r="138" spans="1:50" ht="54.75" customHeight="1" x14ac:dyDescent="0.15">
      <c r="A138" s="189"/>
      <c r="B138" s="186"/>
      <c r="C138" s="180"/>
      <c r="D138" s="186"/>
      <c r="E138" s="180"/>
      <c r="F138" s="181"/>
      <c r="G138" s="104" t="s">
        <v>598</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494</v>
      </c>
      <c r="AC138" s="205"/>
      <c r="AD138" s="205"/>
      <c r="AE138" s="206">
        <v>66.099999999999994</v>
      </c>
      <c r="AF138" s="207"/>
      <c r="AG138" s="207"/>
      <c r="AH138" s="207"/>
      <c r="AI138" s="206">
        <v>66</v>
      </c>
      <c r="AJ138" s="207"/>
      <c r="AK138" s="207"/>
      <c r="AL138" s="207"/>
      <c r="AM138" s="206">
        <v>64.099999999999994</v>
      </c>
      <c r="AN138" s="207"/>
      <c r="AO138" s="207"/>
      <c r="AP138" s="207"/>
      <c r="AQ138" s="206" t="s">
        <v>570</v>
      </c>
      <c r="AR138" s="207"/>
      <c r="AS138" s="207"/>
      <c r="AT138" s="207"/>
      <c r="AU138" s="206" t="s">
        <v>570</v>
      </c>
      <c r="AV138" s="207"/>
      <c r="AW138" s="207"/>
      <c r="AX138" s="208"/>
    </row>
    <row r="139" spans="1:50" ht="54.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494</v>
      </c>
      <c r="AC139" s="213"/>
      <c r="AD139" s="213"/>
      <c r="AE139" s="206">
        <v>66.7</v>
      </c>
      <c r="AF139" s="207"/>
      <c r="AG139" s="207"/>
      <c r="AH139" s="207"/>
      <c r="AI139" s="206">
        <v>66.099999999999994</v>
      </c>
      <c r="AJ139" s="207"/>
      <c r="AK139" s="207"/>
      <c r="AL139" s="207"/>
      <c r="AM139" s="206">
        <v>66</v>
      </c>
      <c r="AN139" s="207"/>
      <c r="AO139" s="207"/>
      <c r="AP139" s="207"/>
      <c r="AQ139" s="206" t="s">
        <v>570</v>
      </c>
      <c r="AR139" s="207"/>
      <c r="AS139" s="207"/>
      <c r="AT139" s="207"/>
      <c r="AU139" s="206" t="s">
        <v>570</v>
      </c>
      <c r="AV139" s="207"/>
      <c r="AW139" s="207"/>
      <c r="AX139" s="208"/>
    </row>
    <row r="140" spans="1:50" ht="18.75"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533</v>
      </c>
      <c r="AF140" s="155"/>
      <c r="AG140" s="155"/>
      <c r="AH140" s="155"/>
      <c r="AI140" s="155" t="s">
        <v>530</v>
      </c>
      <c r="AJ140" s="155"/>
      <c r="AK140" s="155"/>
      <c r="AL140" s="155"/>
      <c r="AM140" s="155" t="s">
        <v>525</v>
      </c>
      <c r="AN140" s="155"/>
      <c r="AO140" s="155"/>
      <c r="AP140" s="151"/>
      <c r="AQ140" s="151" t="s">
        <v>354</v>
      </c>
      <c r="AR140" s="152"/>
      <c r="AS140" s="152"/>
      <c r="AT140" s="153"/>
      <c r="AU140" s="196" t="s">
        <v>370</v>
      </c>
      <c r="AV140" s="196"/>
      <c r="AW140" s="196"/>
      <c r="AX140" s="197"/>
    </row>
    <row r="141" spans="1:50" ht="18.75"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t="s">
        <v>570</v>
      </c>
      <c r="AR141" s="199"/>
      <c r="AS141" s="133" t="s">
        <v>355</v>
      </c>
      <c r="AT141" s="134"/>
      <c r="AU141" s="200" t="s">
        <v>570</v>
      </c>
      <c r="AV141" s="200"/>
      <c r="AW141" s="133" t="s">
        <v>300</v>
      </c>
      <c r="AX141" s="195"/>
    </row>
    <row r="142" spans="1:50" ht="57.75" customHeight="1" x14ac:dyDescent="0.15">
      <c r="A142" s="189"/>
      <c r="B142" s="186"/>
      <c r="C142" s="180"/>
      <c r="D142" s="186"/>
      <c r="E142" s="180"/>
      <c r="F142" s="181"/>
      <c r="G142" s="104" t="s">
        <v>599</v>
      </c>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t="s">
        <v>494</v>
      </c>
      <c r="AC142" s="205"/>
      <c r="AD142" s="205"/>
      <c r="AE142" s="206">
        <v>59.7</v>
      </c>
      <c r="AF142" s="207"/>
      <c r="AG142" s="207"/>
      <c r="AH142" s="207"/>
      <c r="AI142" s="206">
        <v>60.4</v>
      </c>
      <c r="AJ142" s="207"/>
      <c r="AK142" s="207"/>
      <c r="AL142" s="207"/>
      <c r="AM142" s="206" t="s">
        <v>570</v>
      </c>
      <c r="AN142" s="207"/>
      <c r="AO142" s="207"/>
      <c r="AP142" s="207"/>
      <c r="AQ142" s="206" t="s">
        <v>570</v>
      </c>
      <c r="AR142" s="207"/>
      <c r="AS142" s="207"/>
      <c r="AT142" s="207"/>
      <c r="AU142" s="206" t="s">
        <v>570</v>
      </c>
      <c r="AV142" s="207"/>
      <c r="AW142" s="207"/>
      <c r="AX142" s="208"/>
    </row>
    <row r="143" spans="1:50" ht="57.75"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t="s">
        <v>494</v>
      </c>
      <c r="AC143" s="213"/>
      <c r="AD143" s="213"/>
      <c r="AE143" s="206">
        <v>60.4</v>
      </c>
      <c r="AF143" s="207"/>
      <c r="AG143" s="207"/>
      <c r="AH143" s="207"/>
      <c r="AI143" s="206">
        <v>59.7</v>
      </c>
      <c r="AJ143" s="207"/>
      <c r="AK143" s="207"/>
      <c r="AL143" s="207"/>
      <c r="AM143" s="206">
        <v>60.4</v>
      </c>
      <c r="AN143" s="207"/>
      <c r="AO143" s="207"/>
      <c r="AP143" s="207"/>
      <c r="AQ143" s="206" t="s">
        <v>570</v>
      </c>
      <c r="AR143" s="207"/>
      <c r="AS143" s="207"/>
      <c r="AT143" s="207"/>
      <c r="AU143" s="206" t="s">
        <v>570</v>
      </c>
      <c r="AV143" s="207"/>
      <c r="AW143" s="207"/>
      <c r="AX143" s="208"/>
    </row>
    <row r="144" spans="1:50" ht="18.75"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533</v>
      </c>
      <c r="AF144" s="155"/>
      <c r="AG144" s="155"/>
      <c r="AH144" s="155"/>
      <c r="AI144" s="155" t="s">
        <v>530</v>
      </c>
      <c r="AJ144" s="155"/>
      <c r="AK144" s="155"/>
      <c r="AL144" s="155"/>
      <c r="AM144" s="155" t="s">
        <v>525</v>
      </c>
      <c r="AN144" s="155"/>
      <c r="AO144" s="155"/>
      <c r="AP144" s="151"/>
      <c r="AQ144" s="151" t="s">
        <v>354</v>
      </c>
      <c r="AR144" s="152"/>
      <c r="AS144" s="152"/>
      <c r="AT144" s="153"/>
      <c r="AU144" s="196" t="s">
        <v>370</v>
      </c>
      <c r="AV144" s="196"/>
      <c r="AW144" s="196"/>
      <c r="AX144" s="197"/>
    </row>
    <row r="145" spans="1:50" ht="18.75"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t="s">
        <v>570</v>
      </c>
      <c r="AR145" s="199"/>
      <c r="AS145" s="133" t="s">
        <v>355</v>
      </c>
      <c r="AT145" s="134"/>
      <c r="AU145" s="200" t="s">
        <v>570</v>
      </c>
      <c r="AV145" s="200"/>
      <c r="AW145" s="133" t="s">
        <v>300</v>
      </c>
      <c r="AX145" s="195"/>
    </row>
    <row r="146" spans="1:50" ht="55.5" customHeight="1" x14ac:dyDescent="0.15">
      <c r="A146" s="189"/>
      <c r="B146" s="186"/>
      <c r="C146" s="180"/>
      <c r="D146" s="186"/>
      <c r="E146" s="180"/>
      <c r="F146" s="181"/>
      <c r="G146" s="104" t="s">
        <v>600</v>
      </c>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t="s">
        <v>494</v>
      </c>
      <c r="AC146" s="205"/>
      <c r="AD146" s="205"/>
      <c r="AE146" s="206">
        <v>56.2</v>
      </c>
      <c r="AF146" s="207"/>
      <c r="AG146" s="207"/>
      <c r="AH146" s="207"/>
      <c r="AI146" s="206">
        <v>55.7</v>
      </c>
      <c r="AJ146" s="207"/>
      <c r="AK146" s="207"/>
      <c r="AL146" s="207"/>
      <c r="AM146" s="206">
        <v>54.1</v>
      </c>
      <c r="AN146" s="207"/>
      <c r="AO146" s="207"/>
      <c r="AP146" s="207"/>
      <c r="AQ146" s="206" t="s">
        <v>570</v>
      </c>
      <c r="AR146" s="207"/>
      <c r="AS146" s="207"/>
      <c r="AT146" s="207"/>
      <c r="AU146" s="206" t="s">
        <v>570</v>
      </c>
      <c r="AV146" s="207"/>
      <c r="AW146" s="207"/>
      <c r="AX146" s="208"/>
    </row>
    <row r="147" spans="1:50" ht="55.5"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t="s">
        <v>494</v>
      </c>
      <c r="AC147" s="213"/>
      <c r="AD147" s="213"/>
      <c r="AE147" s="206">
        <v>56.2</v>
      </c>
      <c r="AF147" s="207"/>
      <c r="AG147" s="207"/>
      <c r="AH147" s="207"/>
      <c r="AI147" s="206">
        <v>56.2</v>
      </c>
      <c r="AJ147" s="207"/>
      <c r="AK147" s="207"/>
      <c r="AL147" s="207"/>
      <c r="AM147" s="206">
        <v>55.7</v>
      </c>
      <c r="AN147" s="207"/>
      <c r="AO147" s="207"/>
      <c r="AP147" s="207"/>
      <c r="AQ147" s="206" t="s">
        <v>570</v>
      </c>
      <c r="AR147" s="207"/>
      <c r="AS147" s="207"/>
      <c r="AT147" s="207"/>
      <c r="AU147" s="206" t="s">
        <v>570</v>
      </c>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533</v>
      </c>
      <c r="AF148" s="155"/>
      <c r="AG148" s="155"/>
      <c r="AH148" s="155"/>
      <c r="AI148" s="155" t="s">
        <v>530</v>
      </c>
      <c r="AJ148" s="155"/>
      <c r="AK148" s="155"/>
      <c r="AL148" s="155"/>
      <c r="AM148" s="155" t="s">
        <v>525</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601</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533</v>
      </c>
      <c r="AF192" s="155"/>
      <c r="AG192" s="155"/>
      <c r="AH192" s="155"/>
      <c r="AI192" s="155" t="s">
        <v>530</v>
      </c>
      <c r="AJ192" s="155"/>
      <c r="AK192" s="155"/>
      <c r="AL192" s="155"/>
      <c r="AM192" s="155" t="s">
        <v>525</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534</v>
      </c>
      <c r="AF196" s="155"/>
      <c r="AG196" s="155"/>
      <c r="AH196" s="155"/>
      <c r="AI196" s="155" t="s">
        <v>530</v>
      </c>
      <c r="AJ196" s="155"/>
      <c r="AK196" s="155"/>
      <c r="AL196" s="155"/>
      <c r="AM196" s="155" t="s">
        <v>525</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533</v>
      </c>
      <c r="AF200" s="155"/>
      <c r="AG200" s="155"/>
      <c r="AH200" s="155"/>
      <c r="AI200" s="155" t="s">
        <v>530</v>
      </c>
      <c r="AJ200" s="155"/>
      <c r="AK200" s="155"/>
      <c r="AL200" s="155"/>
      <c r="AM200" s="155" t="s">
        <v>525</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533</v>
      </c>
      <c r="AF204" s="155"/>
      <c r="AG204" s="155"/>
      <c r="AH204" s="155"/>
      <c r="AI204" s="155" t="s">
        <v>530</v>
      </c>
      <c r="AJ204" s="155"/>
      <c r="AK204" s="155"/>
      <c r="AL204" s="155"/>
      <c r="AM204" s="155" t="s">
        <v>525</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533</v>
      </c>
      <c r="AF208" s="155"/>
      <c r="AG208" s="155"/>
      <c r="AH208" s="155"/>
      <c r="AI208" s="155" t="s">
        <v>530</v>
      </c>
      <c r="AJ208" s="155"/>
      <c r="AK208" s="155"/>
      <c r="AL208" s="155"/>
      <c r="AM208" s="155" t="s">
        <v>525</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533</v>
      </c>
      <c r="AF252" s="155"/>
      <c r="AG252" s="155"/>
      <c r="AH252" s="155"/>
      <c r="AI252" s="155" t="s">
        <v>530</v>
      </c>
      <c r="AJ252" s="155"/>
      <c r="AK252" s="155"/>
      <c r="AL252" s="155"/>
      <c r="AM252" s="155" t="s">
        <v>525</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533</v>
      </c>
      <c r="AF256" s="155"/>
      <c r="AG256" s="155"/>
      <c r="AH256" s="155"/>
      <c r="AI256" s="155" t="s">
        <v>530</v>
      </c>
      <c r="AJ256" s="155"/>
      <c r="AK256" s="155"/>
      <c r="AL256" s="155"/>
      <c r="AM256" s="155" t="s">
        <v>526</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533</v>
      </c>
      <c r="AF260" s="155"/>
      <c r="AG260" s="155"/>
      <c r="AH260" s="155"/>
      <c r="AI260" s="155" t="s">
        <v>530</v>
      </c>
      <c r="AJ260" s="155"/>
      <c r="AK260" s="155"/>
      <c r="AL260" s="155"/>
      <c r="AM260" s="155" t="s">
        <v>526</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533</v>
      </c>
      <c r="AF264" s="217"/>
      <c r="AG264" s="217"/>
      <c r="AH264" s="217"/>
      <c r="AI264" s="217" t="s">
        <v>530</v>
      </c>
      <c r="AJ264" s="217"/>
      <c r="AK264" s="217"/>
      <c r="AL264" s="217"/>
      <c r="AM264" s="217" t="s">
        <v>525</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534</v>
      </c>
      <c r="AF268" s="155"/>
      <c r="AG268" s="155"/>
      <c r="AH268" s="155"/>
      <c r="AI268" s="155" t="s">
        <v>530</v>
      </c>
      <c r="AJ268" s="155"/>
      <c r="AK268" s="155"/>
      <c r="AL268" s="155"/>
      <c r="AM268" s="155" t="s">
        <v>525</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533</v>
      </c>
      <c r="AF312" s="155"/>
      <c r="AG312" s="155"/>
      <c r="AH312" s="155"/>
      <c r="AI312" s="155" t="s">
        <v>530</v>
      </c>
      <c r="AJ312" s="155"/>
      <c r="AK312" s="155"/>
      <c r="AL312" s="155"/>
      <c r="AM312" s="155" t="s">
        <v>525</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533</v>
      </c>
      <c r="AF316" s="155"/>
      <c r="AG316" s="155"/>
      <c r="AH316" s="155"/>
      <c r="AI316" s="155" t="s">
        <v>530</v>
      </c>
      <c r="AJ316" s="155"/>
      <c r="AK316" s="155"/>
      <c r="AL316" s="155"/>
      <c r="AM316" s="155" t="s">
        <v>525</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533</v>
      </c>
      <c r="AF320" s="155"/>
      <c r="AG320" s="155"/>
      <c r="AH320" s="155"/>
      <c r="AI320" s="155" t="s">
        <v>530</v>
      </c>
      <c r="AJ320" s="155"/>
      <c r="AK320" s="155"/>
      <c r="AL320" s="155"/>
      <c r="AM320" s="155" t="s">
        <v>526</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533</v>
      </c>
      <c r="AF324" s="155"/>
      <c r="AG324" s="155"/>
      <c r="AH324" s="155"/>
      <c r="AI324" s="155" t="s">
        <v>530</v>
      </c>
      <c r="AJ324" s="155"/>
      <c r="AK324" s="155"/>
      <c r="AL324" s="155"/>
      <c r="AM324" s="155" t="s">
        <v>525</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534</v>
      </c>
      <c r="AF328" s="155"/>
      <c r="AG328" s="155"/>
      <c r="AH328" s="155"/>
      <c r="AI328" s="155" t="s">
        <v>530</v>
      </c>
      <c r="AJ328" s="155"/>
      <c r="AK328" s="155"/>
      <c r="AL328" s="155"/>
      <c r="AM328" s="155" t="s">
        <v>526</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533</v>
      </c>
      <c r="AF372" s="155"/>
      <c r="AG372" s="155"/>
      <c r="AH372" s="155"/>
      <c r="AI372" s="155" t="s">
        <v>530</v>
      </c>
      <c r="AJ372" s="155"/>
      <c r="AK372" s="155"/>
      <c r="AL372" s="155"/>
      <c r="AM372" s="155" t="s">
        <v>525</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533</v>
      </c>
      <c r="AF376" s="155"/>
      <c r="AG376" s="155"/>
      <c r="AH376" s="155"/>
      <c r="AI376" s="155" t="s">
        <v>530</v>
      </c>
      <c r="AJ376" s="155"/>
      <c r="AK376" s="155"/>
      <c r="AL376" s="155"/>
      <c r="AM376" s="155" t="s">
        <v>525</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533</v>
      </c>
      <c r="AF380" s="155"/>
      <c r="AG380" s="155"/>
      <c r="AH380" s="155"/>
      <c r="AI380" s="155" t="s">
        <v>530</v>
      </c>
      <c r="AJ380" s="155"/>
      <c r="AK380" s="155"/>
      <c r="AL380" s="155"/>
      <c r="AM380" s="155" t="s">
        <v>525</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533</v>
      </c>
      <c r="AF384" s="155"/>
      <c r="AG384" s="155"/>
      <c r="AH384" s="155"/>
      <c r="AI384" s="155" t="s">
        <v>530</v>
      </c>
      <c r="AJ384" s="155"/>
      <c r="AK384" s="155"/>
      <c r="AL384" s="155"/>
      <c r="AM384" s="155" t="s">
        <v>525</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533</v>
      </c>
      <c r="AF388" s="155"/>
      <c r="AG388" s="155"/>
      <c r="AH388" s="155"/>
      <c r="AI388" s="155" t="s">
        <v>530</v>
      </c>
      <c r="AJ388" s="155"/>
      <c r="AK388" s="155"/>
      <c r="AL388" s="155"/>
      <c r="AM388" s="155" t="s">
        <v>525</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0" customHeight="1" x14ac:dyDescent="0.15">
      <c r="A430" s="189"/>
      <c r="B430" s="186"/>
      <c r="C430" s="178" t="s">
        <v>559</v>
      </c>
      <c r="D430" s="931"/>
      <c r="E430" s="174" t="s">
        <v>543</v>
      </c>
      <c r="F430" s="898"/>
      <c r="G430" s="899" t="s">
        <v>374</v>
      </c>
      <c r="H430" s="123"/>
      <c r="I430" s="123"/>
      <c r="J430" s="900" t="s">
        <v>602</v>
      </c>
      <c r="K430" s="901"/>
      <c r="L430" s="901"/>
      <c r="M430" s="901"/>
      <c r="N430" s="901"/>
      <c r="O430" s="901"/>
      <c r="P430" s="901"/>
      <c r="Q430" s="901"/>
      <c r="R430" s="901"/>
      <c r="S430" s="901"/>
      <c r="T430" s="902"/>
      <c r="U430" s="588" t="s">
        <v>564</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526</v>
      </c>
      <c r="AJ431" s="217"/>
      <c r="AK431" s="217"/>
      <c r="AL431" s="159"/>
      <c r="AM431" s="217" t="s">
        <v>521</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564</v>
      </c>
      <c r="AF432" s="200"/>
      <c r="AG432" s="133" t="s">
        <v>355</v>
      </c>
      <c r="AH432" s="134"/>
      <c r="AI432" s="156"/>
      <c r="AJ432" s="156"/>
      <c r="AK432" s="156"/>
      <c r="AL432" s="154"/>
      <c r="AM432" s="156"/>
      <c r="AN432" s="156"/>
      <c r="AO432" s="156"/>
      <c r="AP432" s="154"/>
      <c r="AQ432" s="590" t="s">
        <v>603</v>
      </c>
      <c r="AR432" s="200"/>
      <c r="AS432" s="133" t="s">
        <v>355</v>
      </c>
      <c r="AT432" s="134"/>
      <c r="AU432" s="200" t="s">
        <v>564</v>
      </c>
      <c r="AV432" s="200"/>
      <c r="AW432" s="133" t="s">
        <v>300</v>
      </c>
      <c r="AX432" s="195"/>
    </row>
    <row r="433" spans="1:50" ht="23.25" customHeight="1" x14ac:dyDescent="0.15">
      <c r="A433" s="189"/>
      <c r="B433" s="186"/>
      <c r="C433" s="180"/>
      <c r="D433" s="186"/>
      <c r="E433" s="342"/>
      <c r="F433" s="343"/>
      <c r="G433" s="104" t="s">
        <v>603</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564</v>
      </c>
      <c r="AC433" s="213"/>
      <c r="AD433" s="213"/>
      <c r="AE433" s="340" t="s">
        <v>602</v>
      </c>
      <c r="AF433" s="207"/>
      <c r="AG433" s="207"/>
      <c r="AH433" s="341"/>
      <c r="AI433" s="340" t="s">
        <v>604</v>
      </c>
      <c r="AJ433" s="207"/>
      <c r="AK433" s="207"/>
      <c r="AL433" s="207"/>
      <c r="AM433" s="340" t="s">
        <v>570</v>
      </c>
      <c r="AN433" s="207"/>
      <c r="AO433" s="207"/>
      <c r="AP433" s="341"/>
      <c r="AQ433" s="340" t="s">
        <v>602</v>
      </c>
      <c r="AR433" s="207"/>
      <c r="AS433" s="207"/>
      <c r="AT433" s="341"/>
      <c r="AU433" s="207" t="s">
        <v>602</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564</v>
      </c>
      <c r="AC434" s="205"/>
      <c r="AD434" s="205"/>
      <c r="AE434" s="340" t="s">
        <v>602</v>
      </c>
      <c r="AF434" s="207"/>
      <c r="AG434" s="207"/>
      <c r="AH434" s="341"/>
      <c r="AI434" s="340" t="s">
        <v>602</v>
      </c>
      <c r="AJ434" s="207"/>
      <c r="AK434" s="207"/>
      <c r="AL434" s="207"/>
      <c r="AM434" s="340" t="s">
        <v>570</v>
      </c>
      <c r="AN434" s="207"/>
      <c r="AO434" s="207"/>
      <c r="AP434" s="341"/>
      <c r="AQ434" s="340" t="s">
        <v>602</v>
      </c>
      <c r="AR434" s="207"/>
      <c r="AS434" s="207"/>
      <c r="AT434" s="341"/>
      <c r="AU434" s="207" t="s">
        <v>602</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602</v>
      </c>
      <c r="AF435" s="207"/>
      <c r="AG435" s="207"/>
      <c r="AH435" s="341"/>
      <c r="AI435" s="340" t="s">
        <v>602</v>
      </c>
      <c r="AJ435" s="207"/>
      <c r="AK435" s="207"/>
      <c r="AL435" s="207"/>
      <c r="AM435" s="340" t="s">
        <v>570</v>
      </c>
      <c r="AN435" s="207"/>
      <c r="AO435" s="207"/>
      <c r="AP435" s="341"/>
      <c r="AQ435" s="340" t="s">
        <v>602</v>
      </c>
      <c r="AR435" s="207"/>
      <c r="AS435" s="207"/>
      <c r="AT435" s="341"/>
      <c r="AU435" s="207" t="s">
        <v>602</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525</v>
      </c>
      <c r="AJ436" s="217"/>
      <c r="AK436" s="217"/>
      <c r="AL436" s="159"/>
      <c r="AM436" s="217" t="s">
        <v>521</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525</v>
      </c>
      <c r="AJ441" s="217"/>
      <c r="AK441" s="217"/>
      <c r="AL441" s="159"/>
      <c r="AM441" s="217" t="s">
        <v>517</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525</v>
      </c>
      <c r="AJ446" s="217"/>
      <c r="AK446" s="217"/>
      <c r="AL446" s="159"/>
      <c r="AM446" s="217" t="s">
        <v>522</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525</v>
      </c>
      <c r="AJ451" s="217"/>
      <c r="AK451" s="217"/>
      <c r="AL451" s="159"/>
      <c r="AM451" s="217" t="s">
        <v>521</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525</v>
      </c>
      <c r="AJ456" s="217"/>
      <c r="AK456" s="217"/>
      <c r="AL456" s="159"/>
      <c r="AM456" s="217" t="s">
        <v>521</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564</v>
      </c>
      <c r="AF457" s="200"/>
      <c r="AG457" s="133" t="s">
        <v>355</v>
      </c>
      <c r="AH457" s="134"/>
      <c r="AI457" s="156"/>
      <c r="AJ457" s="156"/>
      <c r="AK457" s="156"/>
      <c r="AL457" s="154"/>
      <c r="AM457" s="156"/>
      <c r="AN457" s="156"/>
      <c r="AO457" s="156"/>
      <c r="AP457" s="154"/>
      <c r="AQ457" s="590" t="s">
        <v>564</v>
      </c>
      <c r="AR457" s="200"/>
      <c r="AS457" s="133" t="s">
        <v>355</v>
      </c>
      <c r="AT457" s="134"/>
      <c r="AU457" s="200" t="s">
        <v>564</v>
      </c>
      <c r="AV457" s="200"/>
      <c r="AW457" s="133" t="s">
        <v>300</v>
      </c>
      <c r="AX457" s="195"/>
    </row>
    <row r="458" spans="1:50" ht="23.25" customHeight="1" x14ac:dyDescent="0.15">
      <c r="A458" s="189"/>
      <c r="B458" s="186"/>
      <c r="C458" s="180"/>
      <c r="D458" s="186"/>
      <c r="E458" s="342"/>
      <c r="F458" s="343"/>
      <c r="G458" s="104" t="s">
        <v>564</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564</v>
      </c>
      <c r="AC458" s="213"/>
      <c r="AD458" s="213"/>
      <c r="AE458" s="340" t="s">
        <v>602</v>
      </c>
      <c r="AF458" s="207"/>
      <c r="AG458" s="207"/>
      <c r="AH458" s="207"/>
      <c r="AI458" s="340" t="s">
        <v>604</v>
      </c>
      <c r="AJ458" s="207"/>
      <c r="AK458" s="207"/>
      <c r="AL458" s="207"/>
      <c r="AM458" s="340" t="s">
        <v>570</v>
      </c>
      <c r="AN458" s="207"/>
      <c r="AO458" s="207"/>
      <c r="AP458" s="341"/>
      <c r="AQ458" s="340" t="s">
        <v>602</v>
      </c>
      <c r="AR458" s="207"/>
      <c r="AS458" s="207"/>
      <c r="AT458" s="341"/>
      <c r="AU458" s="207" t="s">
        <v>602</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564</v>
      </c>
      <c r="AC459" s="205"/>
      <c r="AD459" s="205"/>
      <c r="AE459" s="340" t="s">
        <v>602</v>
      </c>
      <c r="AF459" s="207"/>
      <c r="AG459" s="207"/>
      <c r="AH459" s="341"/>
      <c r="AI459" s="340" t="s">
        <v>602</v>
      </c>
      <c r="AJ459" s="207"/>
      <c r="AK459" s="207"/>
      <c r="AL459" s="207"/>
      <c r="AM459" s="340" t="s">
        <v>570</v>
      </c>
      <c r="AN459" s="207"/>
      <c r="AO459" s="207"/>
      <c r="AP459" s="341"/>
      <c r="AQ459" s="340" t="s">
        <v>602</v>
      </c>
      <c r="AR459" s="207"/>
      <c r="AS459" s="207"/>
      <c r="AT459" s="341"/>
      <c r="AU459" s="207" t="s">
        <v>602</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602</v>
      </c>
      <c r="AF460" s="207"/>
      <c r="AG460" s="207"/>
      <c r="AH460" s="341"/>
      <c r="AI460" s="340" t="s">
        <v>602</v>
      </c>
      <c r="AJ460" s="207"/>
      <c r="AK460" s="207"/>
      <c r="AL460" s="207"/>
      <c r="AM460" s="340" t="s">
        <v>570</v>
      </c>
      <c r="AN460" s="207"/>
      <c r="AO460" s="207"/>
      <c r="AP460" s="341"/>
      <c r="AQ460" s="340" t="s">
        <v>602</v>
      </c>
      <c r="AR460" s="207"/>
      <c r="AS460" s="207"/>
      <c r="AT460" s="341"/>
      <c r="AU460" s="207" t="s">
        <v>602</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525</v>
      </c>
      <c r="AJ461" s="217"/>
      <c r="AK461" s="217"/>
      <c r="AL461" s="159"/>
      <c r="AM461" s="217" t="s">
        <v>523</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525</v>
      </c>
      <c r="AJ466" s="217"/>
      <c r="AK466" s="217"/>
      <c r="AL466" s="159"/>
      <c r="AM466" s="217" t="s">
        <v>521</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525</v>
      </c>
      <c r="AJ471" s="217"/>
      <c r="AK471" s="217"/>
      <c r="AL471" s="159"/>
      <c r="AM471" s="217" t="s">
        <v>517</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525</v>
      </c>
      <c r="AJ476" s="217"/>
      <c r="AK476" s="217"/>
      <c r="AL476" s="159"/>
      <c r="AM476" s="217" t="s">
        <v>521</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565</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564</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560</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526</v>
      </c>
      <c r="AJ485" s="217"/>
      <c r="AK485" s="217"/>
      <c r="AL485" s="159"/>
      <c r="AM485" s="217" t="s">
        <v>523</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525</v>
      </c>
      <c r="AJ490" s="217"/>
      <c r="AK490" s="217"/>
      <c r="AL490" s="159"/>
      <c r="AM490" s="217" t="s">
        <v>523</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525</v>
      </c>
      <c r="AJ495" s="217"/>
      <c r="AK495" s="217"/>
      <c r="AL495" s="159"/>
      <c r="AM495" s="217" t="s">
        <v>521</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525</v>
      </c>
      <c r="AJ500" s="217"/>
      <c r="AK500" s="217"/>
      <c r="AL500" s="159"/>
      <c r="AM500" s="217" t="s">
        <v>522</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525</v>
      </c>
      <c r="AJ505" s="217"/>
      <c r="AK505" s="217"/>
      <c r="AL505" s="159"/>
      <c r="AM505" s="217" t="s">
        <v>523</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525</v>
      </c>
      <c r="AJ510" s="217"/>
      <c r="AK510" s="217"/>
      <c r="AL510" s="159"/>
      <c r="AM510" s="217" t="s">
        <v>521</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526</v>
      </c>
      <c r="AJ515" s="217"/>
      <c r="AK515" s="217"/>
      <c r="AL515" s="159"/>
      <c r="AM515" s="217" t="s">
        <v>521</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526</v>
      </c>
      <c r="AJ520" s="217"/>
      <c r="AK520" s="217"/>
      <c r="AL520" s="159"/>
      <c r="AM520" s="217" t="s">
        <v>521</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525</v>
      </c>
      <c r="AJ525" s="217"/>
      <c r="AK525" s="217"/>
      <c r="AL525" s="159"/>
      <c r="AM525" s="217" t="s">
        <v>517</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525</v>
      </c>
      <c r="AJ530" s="217"/>
      <c r="AK530" s="217"/>
      <c r="AL530" s="159"/>
      <c r="AM530" s="217" t="s">
        <v>521</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566</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561</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526</v>
      </c>
      <c r="AJ539" s="217"/>
      <c r="AK539" s="217"/>
      <c r="AL539" s="159"/>
      <c r="AM539" s="217" t="s">
        <v>521</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525</v>
      </c>
      <c r="AJ544" s="217"/>
      <c r="AK544" s="217"/>
      <c r="AL544" s="159"/>
      <c r="AM544" s="217" t="s">
        <v>523</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525</v>
      </c>
      <c r="AJ549" s="217"/>
      <c r="AK549" s="217"/>
      <c r="AL549" s="159"/>
      <c r="AM549" s="217" t="s">
        <v>517</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525</v>
      </c>
      <c r="AJ554" s="217"/>
      <c r="AK554" s="217"/>
      <c r="AL554" s="159"/>
      <c r="AM554" s="217" t="s">
        <v>517</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525</v>
      </c>
      <c r="AJ559" s="217"/>
      <c r="AK559" s="217"/>
      <c r="AL559" s="159"/>
      <c r="AM559" s="217" t="s">
        <v>521</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525</v>
      </c>
      <c r="AJ564" s="217"/>
      <c r="AK564" s="217"/>
      <c r="AL564" s="159"/>
      <c r="AM564" s="217" t="s">
        <v>517</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526</v>
      </c>
      <c r="AJ569" s="217"/>
      <c r="AK569" s="217"/>
      <c r="AL569" s="159"/>
      <c r="AM569" s="217" t="s">
        <v>517</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525</v>
      </c>
      <c r="AJ574" s="217"/>
      <c r="AK574" s="217"/>
      <c r="AL574" s="159"/>
      <c r="AM574" s="217" t="s">
        <v>517</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525</v>
      </c>
      <c r="AJ579" s="217"/>
      <c r="AK579" s="217"/>
      <c r="AL579" s="159"/>
      <c r="AM579" s="217" t="s">
        <v>517</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525</v>
      </c>
      <c r="AJ584" s="217"/>
      <c r="AK584" s="217"/>
      <c r="AL584" s="159"/>
      <c r="AM584" s="217" t="s">
        <v>521</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566</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560</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525</v>
      </c>
      <c r="AJ593" s="217"/>
      <c r="AK593" s="217"/>
      <c r="AL593" s="159"/>
      <c r="AM593" s="217" t="s">
        <v>517</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526</v>
      </c>
      <c r="AJ598" s="217"/>
      <c r="AK598" s="217"/>
      <c r="AL598" s="159"/>
      <c r="AM598" s="217" t="s">
        <v>522</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525</v>
      </c>
      <c r="AJ603" s="217"/>
      <c r="AK603" s="217"/>
      <c r="AL603" s="159"/>
      <c r="AM603" s="217" t="s">
        <v>517</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525</v>
      </c>
      <c r="AJ608" s="217"/>
      <c r="AK608" s="217"/>
      <c r="AL608" s="159"/>
      <c r="AM608" s="217" t="s">
        <v>517</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525</v>
      </c>
      <c r="AJ613" s="217"/>
      <c r="AK613" s="217"/>
      <c r="AL613" s="159"/>
      <c r="AM613" s="217" t="s">
        <v>521</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525</v>
      </c>
      <c r="AJ618" s="217"/>
      <c r="AK618" s="217"/>
      <c r="AL618" s="159"/>
      <c r="AM618" s="217" t="s">
        <v>521</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525</v>
      </c>
      <c r="AJ623" s="217"/>
      <c r="AK623" s="217"/>
      <c r="AL623" s="159"/>
      <c r="AM623" s="217" t="s">
        <v>522</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525</v>
      </c>
      <c r="AJ628" s="217"/>
      <c r="AK628" s="217"/>
      <c r="AL628" s="159"/>
      <c r="AM628" s="217" t="s">
        <v>521</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525</v>
      </c>
      <c r="AJ633" s="217"/>
      <c r="AK633" s="217"/>
      <c r="AL633" s="159"/>
      <c r="AM633" s="217" t="s">
        <v>517</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525</v>
      </c>
      <c r="AJ638" s="217"/>
      <c r="AK638" s="217"/>
      <c r="AL638" s="159"/>
      <c r="AM638" s="217" t="s">
        <v>521</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566</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561</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526</v>
      </c>
      <c r="AJ647" s="217"/>
      <c r="AK647" s="217"/>
      <c r="AL647" s="159"/>
      <c r="AM647" s="217" t="s">
        <v>517</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525</v>
      </c>
      <c r="AJ652" s="217"/>
      <c r="AK652" s="217"/>
      <c r="AL652" s="159"/>
      <c r="AM652" s="217" t="s">
        <v>517</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525</v>
      </c>
      <c r="AJ657" s="217"/>
      <c r="AK657" s="217"/>
      <c r="AL657" s="159"/>
      <c r="AM657" s="217" t="s">
        <v>521</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525</v>
      </c>
      <c r="AJ662" s="217"/>
      <c r="AK662" s="217"/>
      <c r="AL662" s="159"/>
      <c r="AM662" s="217" t="s">
        <v>517</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525</v>
      </c>
      <c r="AJ667" s="217"/>
      <c r="AK667" s="217"/>
      <c r="AL667" s="159"/>
      <c r="AM667" s="217" t="s">
        <v>517</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526</v>
      </c>
      <c r="AJ672" s="217"/>
      <c r="AK672" s="217"/>
      <c r="AL672" s="159"/>
      <c r="AM672" s="217" t="s">
        <v>517</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525</v>
      </c>
      <c r="AJ677" s="217"/>
      <c r="AK677" s="217"/>
      <c r="AL677" s="159"/>
      <c r="AM677" s="217" t="s">
        <v>523</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526</v>
      </c>
      <c r="AJ682" s="217"/>
      <c r="AK682" s="217"/>
      <c r="AL682" s="159"/>
      <c r="AM682" s="217" t="s">
        <v>521</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525</v>
      </c>
      <c r="AJ687" s="217"/>
      <c r="AK687" s="217"/>
      <c r="AL687" s="159"/>
      <c r="AM687" s="217" t="s">
        <v>517</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525</v>
      </c>
      <c r="AJ692" s="217"/>
      <c r="AK692" s="217"/>
      <c r="AL692" s="159"/>
      <c r="AM692" s="217" t="s">
        <v>522</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566</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93"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618</v>
      </c>
      <c r="AE702" s="346"/>
      <c r="AF702" s="346"/>
      <c r="AG702" s="385" t="s">
        <v>605</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618</v>
      </c>
      <c r="AE703" s="329"/>
      <c r="AF703" s="329"/>
      <c r="AG703" s="101" t="s">
        <v>606</v>
      </c>
      <c r="AH703" s="102"/>
      <c r="AI703" s="102"/>
      <c r="AJ703" s="102"/>
      <c r="AK703" s="102"/>
      <c r="AL703" s="102"/>
      <c r="AM703" s="102"/>
      <c r="AN703" s="102"/>
      <c r="AO703" s="102"/>
      <c r="AP703" s="102"/>
      <c r="AQ703" s="102"/>
      <c r="AR703" s="102"/>
      <c r="AS703" s="102"/>
      <c r="AT703" s="102"/>
      <c r="AU703" s="102"/>
      <c r="AV703" s="102"/>
      <c r="AW703" s="102"/>
      <c r="AX703" s="103"/>
    </row>
    <row r="704" spans="1:50" ht="46.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618</v>
      </c>
      <c r="AE704" s="783"/>
      <c r="AF704" s="783"/>
      <c r="AG704" s="167" t="s">
        <v>607</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618</v>
      </c>
      <c r="AE705" s="715"/>
      <c r="AF705" s="715"/>
      <c r="AG705" s="125" t="s">
        <v>608</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504</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625</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626</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618</v>
      </c>
      <c r="AE708" s="605"/>
      <c r="AF708" s="605"/>
      <c r="AG708" s="742" t="s">
        <v>609</v>
      </c>
      <c r="AH708" s="743"/>
      <c r="AI708" s="743"/>
      <c r="AJ708" s="743"/>
      <c r="AK708" s="743"/>
      <c r="AL708" s="743"/>
      <c r="AM708" s="743"/>
      <c r="AN708" s="743"/>
      <c r="AO708" s="743"/>
      <c r="AP708" s="743"/>
      <c r="AQ708" s="743"/>
      <c r="AR708" s="743"/>
      <c r="AS708" s="743"/>
      <c r="AT708" s="743"/>
      <c r="AU708" s="743"/>
      <c r="AV708" s="743"/>
      <c r="AW708" s="743"/>
      <c r="AX708" s="744"/>
    </row>
    <row r="709" spans="1:50" ht="40.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618</v>
      </c>
      <c r="AE709" s="329"/>
      <c r="AF709" s="329"/>
      <c r="AG709" s="101" t="s">
        <v>610</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627</v>
      </c>
      <c r="AE710" s="329"/>
      <c r="AF710" s="329"/>
      <c r="AG710" s="101" t="s">
        <v>570</v>
      </c>
      <c r="AH710" s="102"/>
      <c r="AI710" s="102"/>
      <c r="AJ710" s="102"/>
      <c r="AK710" s="102"/>
      <c r="AL710" s="102"/>
      <c r="AM710" s="102"/>
      <c r="AN710" s="102"/>
      <c r="AO710" s="102"/>
      <c r="AP710" s="102"/>
      <c r="AQ710" s="102"/>
      <c r="AR710" s="102"/>
      <c r="AS710" s="102"/>
      <c r="AT710" s="102"/>
      <c r="AU710" s="102"/>
      <c r="AV710" s="102"/>
      <c r="AW710" s="102"/>
      <c r="AX710" s="103"/>
    </row>
    <row r="711" spans="1:50" ht="36.7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618</v>
      </c>
      <c r="AE711" s="329"/>
      <c r="AF711" s="329"/>
      <c r="AG711" s="101" t="s">
        <v>611</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627</v>
      </c>
      <c r="AE712" s="783"/>
      <c r="AF712" s="783"/>
      <c r="AG712" s="810" t="s">
        <v>570</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627</v>
      </c>
      <c r="AE713" s="329"/>
      <c r="AF713" s="663"/>
      <c r="AG713" s="101" t="s">
        <v>570</v>
      </c>
      <c r="AH713" s="102"/>
      <c r="AI713" s="102"/>
      <c r="AJ713" s="102"/>
      <c r="AK713" s="102"/>
      <c r="AL713" s="102"/>
      <c r="AM713" s="102"/>
      <c r="AN713" s="102"/>
      <c r="AO713" s="102"/>
      <c r="AP713" s="102"/>
      <c r="AQ713" s="102"/>
      <c r="AR713" s="102"/>
      <c r="AS713" s="102"/>
      <c r="AT713" s="102"/>
      <c r="AU713" s="102"/>
      <c r="AV713" s="102"/>
      <c r="AW713" s="102"/>
      <c r="AX713" s="103"/>
    </row>
    <row r="714" spans="1:50" ht="41.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618</v>
      </c>
      <c r="AE714" s="808"/>
      <c r="AF714" s="809"/>
      <c r="AG714" s="736" t="s">
        <v>647</v>
      </c>
      <c r="AH714" s="737"/>
      <c r="AI714" s="737"/>
      <c r="AJ714" s="737"/>
      <c r="AK714" s="737"/>
      <c r="AL714" s="737"/>
      <c r="AM714" s="737"/>
      <c r="AN714" s="737"/>
      <c r="AO714" s="737"/>
      <c r="AP714" s="737"/>
      <c r="AQ714" s="737"/>
      <c r="AR714" s="737"/>
      <c r="AS714" s="737"/>
      <c r="AT714" s="737"/>
      <c r="AU714" s="737"/>
      <c r="AV714" s="737"/>
      <c r="AW714" s="737"/>
      <c r="AX714" s="738"/>
    </row>
    <row r="715" spans="1:50" ht="60"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618</v>
      </c>
      <c r="AE715" s="605"/>
      <c r="AF715" s="656"/>
      <c r="AG715" s="742" t="s">
        <v>612</v>
      </c>
      <c r="AH715" s="743"/>
      <c r="AI715" s="743"/>
      <c r="AJ715" s="743"/>
      <c r="AK715" s="743"/>
      <c r="AL715" s="743"/>
      <c r="AM715" s="743"/>
      <c r="AN715" s="743"/>
      <c r="AO715" s="743"/>
      <c r="AP715" s="743"/>
      <c r="AQ715" s="743"/>
      <c r="AR715" s="743"/>
      <c r="AS715" s="743"/>
      <c r="AT715" s="743"/>
      <c r="AU715" s="743"/>
      <c r="AV715" s="743"/>
      <c r="AW715" s="743"/>
      <c r="AX715" s="744"/>
    </row>
    <row r="716" spans="1:50" ht="58.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618</v>
      </c>
      <c r="AE716" s="627"/>
      <c r="AF716" s="627"/>
      <c r="AG716" s="101" t="s">
        <v>648</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618</v>
      </c>
      <c r="AE717" s="329"/>
      <c r="AF717" s="329"/>
      <c r="AG717" s="101" t="s">
        <v>613</v>
      </c>
      <c r="AH717" s="102"/>
      <c r="AI717" s="102"/>
      <c r="AJ717" s="102"/>
      <c r="AK717" s="102"/>
      <c r="AL717" s="102"/>
      <c r="AM717" s="102"/>
      <c r="AN717" s="102"/>
      <c r="AO717" s="102"/>
      <c r="AP717" s="102"/>
      <c r="AQ717" s="102"/>
      <c r="AR717" s="102"/>
      <c r="AS717" s="102"/>
      <c r="AT717" s="102"/>
      <c r="AU717" s="102"/>
      <c r="AV717" s="102"/>
      <c r="AW717" s="102"/>
      <c r="AX717" s="103"/>
    </row>
    <row r="718" spans="1:50" ht="39.75"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627</v>
      </c>
      <c r="AE718" s="329"/>
      <c r="AF718" s="329"/>
      <c r="AG718" s="127" t="s">
        <v>570</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627</v>
      </c>
      <c r="AE719" s="605"/>
      <c r="AF719" s="605"/>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628</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629</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281.25" customHeight="1" thickBot="1" x14ac:dyDescent="0.2">
      <c r="A735" s="790" t="s">
        <v>630</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547</v>
      </c>
      <c r="B737" s="210"/>
      <c r="C737" s="210"/>
      <c r="D737" s="211"/>
      <c r="E737" s="990" t="s">
        <v>570</v>
      </c>
      <c r="F737" s="990"/>
      <c r="G737" s="990"/>
      <c r="H737" s="990"/>
      <c r="I737" s="990"/>
      <c r="J737" s="990"/>
      <c r="K737" s="990"/>
      <c r="L737" s="990"/>
      <c r="M737" s="990"/>
      <c r="N737" s="365" t="s">
        <v>540</v>
      </c>
      <c r="O737" s="365"/>
      <c r="P737" s="365"/>
      <c r="Q737" s="365"/>
      <c r="R737" s="990" t="s">
        <v>570</v>
      </c>
      <c r="S737" s="990"/>
      <c r="T737" s="990"/>
      <c r="U737" s="990"/>
      <c r="V737" s="990"/>
      <c r="W737" s="990"/>
      <c r="X737" s="990"/>
      <c r="Y737" s="990"/>
      <c r="Z737" s="990"/>
      <c r="AA737" s="365" t="s">
        <v>539</v>
      </c>
      <c r="AB737" s="365"/>
      <c r="AC737" s="365"/>
      <c r="AD737" s="365"/>
      <c r="AE737" s="990" t="s">
        <v>570</v>
      </c>
      <c r="AF737" s="990"/>
      <c r="AG737" s="990"/>
      <c r="AH737" s="990"/>
      <c r="AI737" s="990"/>
      <c r="AJ737" s="990"/>
      <c r="AK737" s="990"/>
      <c r="AL737" s="990"/>
      <c r="AM737" s="990"/>
      <c r="AN737" s="365" t="s">
        <v>538</v>
      </c>
      <c r="AO737" s="365"/>
      <c r="AP737" s="365"/>
      <c r="AQ737" s="365"/>
      <c r="AR737" s="982" t="s">
        <v>614</v>
      </c>
      <c r="AS737" s="983"/>
      <c r="AT737" s="983"/>
      <c r="AU737" s="983"/>
      <c r="AV737" s="983"/>
      <c r="AW737" s="983"/>
      <c r="AX737" s="984"/>
      <c r="AY737" s="89"/>
      <c r="AZ737" s="89"/>
    </row>
    <row r="738" spans="1:52" ht="24.75" customHeight="1" x14ac:dyDescent="0.15">
      <c r="A738" s="991" t="s">
        <v>537</v>
      </c>
      <c r="B738" s="210"/>
      <c r="C738" s="210"/>
      <c r="D738" s="211"/>
      <c r="E738" s="990" t="s">
        <v>615</v>
      </c>
      <c r="F738" s="990"/>
      <c r="G738" s="990"/>
      <c r="H738" s="990"/>
      <c r="I738" s="990"/>
      <c r="J738" s="990"/>
      <c r="K738" s="990"/>
      <c r="L738" s="990"/>
      <c r="M738" s="990"/>
      <c r="N738" s="365" t="s">
        <v>536</v>
      </c>
      <c r="O738" s="365"/>
      <c r="P738" s="365"/>
      <c r="Q738" s="365"/>
      <c r="R738" s="990" t="s">
        <v>616</v>
      </c>
      <c r="S738" s="990"/>
      <c r="T738" s="990"/>
      <c r="U738" s="990"/>
      <c r="V738" s="990"/>
      <c r="W738" s="990"/>
      <c r="X738" s="990"/>
      <c r="Y738" s="990"/>
      <c r="Z738" s="990"/>
      <c r="AA738" s="365" t="s">
        <v>535</v>
      </c>
      <c r="AB738" s="365"/>
      <c r="AC738" s="365"/>
      <c r="AD738" s="365"/>
      <c r="AE738" s="990" t="s">
        <v>617</v>
      </c>
      <c r="AF738" s="990"/>
      <c r="AG738" s="990"/>
      <c r="AH738" s="990"/>
      <c r="AI738" s="990"/>
      <c r="AJ738" s="990"/>
      <c r="AK738" s="990"/>
      <c r="AL738" s="990"/>
      <c r="AM738" s="990"/>
      <c r="AN738" s="365" t="s">
        <v>531</v>
      </c>
      <c r="AO738" s="365"/>
      <c r="AP738" s="365"/>
      <c r="AQ738" s="365"/>
      <c r="AR738" s="982">
        <v>51</v>
      </c>
      <c r="AS738" s="983"/>
      <c r="AT738" s="983"/>
      <c r="AU738" s="983"/>
      <c r="AV738" s="983"/>
      <c r="AW738" s="983"/>
      <c r="AX738" s="984"/>
    </row>
    <row r="739" spans="1:52" ht="24.75" customHeight="1" thickBot="1" x14ac:dyDescent="0.2">
      <c r="A739" s="992" t="s">
        <v>527</v>
      </c>
      <c r="B739" s="993"/>
      <c r="C739" s="993"/>
      <c r="D739" s="994"/>
      <c r="E739" s="995" t="s">
        <v>567</v>
      </c>
      <c r="F739" s="985"/>
      <c r="G739" s="985"/>
      <c r="H739" s="93" t="str">
        <f>IF(E739="", "", "(")</f>
        <v>(</v>
      </c>
      <c r="I739" s="985"/>
      <c r="J739" s="985"/>
      <c r="K739" s="93" t="str">
        <f>IF(OR(I739="　", I739=""), "", "-")</f>
        <v/>
      </c>
      <c r="L739" s="986">
        <v>52</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507</v>
      </c>
      <c r="B740" s="615"/>
      <c r="C740" s="615"/>
      <c r="D740" s="615"/>
      <c r="E740" s="615"/>
      <c r="F740" s="616"/>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568</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9.9499999999999993"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509</v>
      </c>
      <c r="B779" s="629"/>
      <c r="C779" s="629"/>
      <c r="D779" s="629"/>
      <c r="E779" s="629"/>
      <c r="F779" s="630"/>
      <c r="G779" s="595" t="s">
        <v>637</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484</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631</v>
      </c>
      <c r="H781" s="671"/>
      <c r="I781" s="671"/>
      <c r="J781" s="671"/>
      <c r="K781" s="672"/>
      <c r="L781" s="664" t="s">
        <v>635</v>
      </c>
      <c r="M781" s="665"/>
      <c r="N781" s="665"/>
      <c r="O781" s="665"/>
      <c r="P781" s="665"/>
      <c r="Q781" s="665"/>
      <c r="R781" s="665"/>
      <c r="S781" s="665"/>
      <c r="T781" s="665"/>
      <c r="U781" s="665"/>
      <c r="V781" s="665"/>
      <c r="W781" s="665"/>
      <c r="X781" s="666"/>
      <c r="Y781" s="388">
        <v>13.1</v>
      </c>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15">
      <c r="A782" s="631"/>
      <c r="B782" s="632"/>
      <c r="C782" s="632"/>
      <c r="D782" s="632"/>
      <c r="E782" s="632"/>
      <c r="F782" s="633"/>
      <c r="G782" s="606" t="s">
        <v>632</v>
      </c>
      <c r="H782" s="607"/>
      <c r="I782" s="607"/>
      <c r="J782" s="607"/>
      <c r="K782" s="608"/>
      <c r="L782" s="598" t="s">
        <v>636</v>
      </c>
      <c r="M782" s="599"/>
      <c r="N782" s="599"/>
      <c r="O782" s="599"/>
      <c r="P782" s="599"/>
      <c r="Q782" s="599"/>
      <c r="R782" s="599"/>
      <c r="S782" s="599"/>
      <c r="T782" s="599"/>
      <c r="U782" s="599"/>
      <c r="V782" s="599"/>
      <c r="W782" s="599"/>
      <c r="X782" s="600"/>
      <c r="Y782" s="601">
        <v>7.2</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t="s">
        <v>633</v>
      </c>
      <c r="H783" s="607"/>
      <c r="I783" s="607"/>
      <c r="J783" s="607"/>
      <c r="K783" s="608"/>
      <c r="L783" s="598" t="s">
        <v>636</v>
      </c>
      <c r="M783" s="599"/>
      <c r="N783" s="599"/>
      <c r="O783" s="599"/>
      <c r="P783" s="599"/>
      <c r="Q783" s="599"/>
      <c r="R783" s="599"/>
      <c r="S783" s="599"/>
      <c r="T783" s="599"/>
      <c r="U783" s="599"/>
      <c r="V783" s="599"/>
      <c r="W783" s="599"/>
      <c r="X783" s="600"/>
      <c r="Y783" s="601">
        <v>4.2</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t="s">
        <v>634</v>
      </c>
      <c r="H784" s="607"/>
      <c r="I784" s="607"/>
      <c r="J784" s="607"/>
      <c r="K784" s="608"/>
      <c r="L784" s="598" t="s">
        <v>636</v>
      </c>
      <c r="M784" s="599"/>
      <c r="N784" s="599"/>
      <c r="O784" s="599"/>
      <c r="P784" s="599"/>
      <c r="Q784" s="599"/>
      <c r="R784" s="599"/>
      <c r="S784" s="599"/>
      <c r="T784" s="599"/>
      <c r="U784" s="599"/>
      <c r="V784" s="599"/>
      <c r="W784" s="599"/>
      <c r="X784" s="600"/>
      <c r="Y784" s="601">
        <v>2.6</v>
      </c>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t="s">
        <v>196</v>
      </c>
      <c r="H788" s="607"/>
      <c r="I788" s="607"/>
      <c r="J788" s="607"/>
      <c r="K788" s="608"/>
      <c r="L788" s="598"/>
      <c r="M788" s="599"/>
      <c r="N788" s="599"/>
      <c r="O788" s="599"/>
      <c r="P788" s="599"/>
      <c r="Q788" s="599"/>
      <c r="R788" s="599"/>
      <c r="S788" s="599"/>
      <c r="T788" s="599"/>
      <c r="U788" s="599"/>
      <c r="V788" s="599"/>
      <c r="W788" s="599"/>
      <c r="X788" s="600"/>
      <c r="Y788" s="601">
        <v>4.4000000000000004</v>
      </c>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31.5</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9.9499999999999993"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490</v>
      </c>
      <c r="AI836" s="364"/>
      <c r="AJ836" s="364"/>
      <c r="AK836" s="364"/>
      <c r="AL836" s="364" t="s">
        <v>21</v>
      </c>
      <c r="AM836" s="364"/>
      <c r="AN836" s="364"/>
      <c r="AO836" s="369"/>
      <c r="AP836" s="370" t="s">
        <v>420</v>
      </c>
      <c r="AQ836" s="370"/>
      <c r="AR836" s="370"/>
      <c r="AS836" s="370"/>
      <c r="AT836" s="370"/>
      <c r="AU836" s="370"/>
      <c r="AV836" s="370"/>
      <c r="AW836" s="370"/>
      <c r="AX836" s="370"/>
    </row>
    <row r="837" spans="1:50" ht="47.25" customHeight="1" x14ac:dyDescent="0.15">
      <c r="A837" s="376">
        <v>1</v>
      </c>
      <c r="B837" s="376">
        <v>1</v>
      </c>
      <c r="C837" s="347" t="s">
        <v>638</v>
      </c>
      <c r="D837" s="347"/>
      <c r="E837" s="347"/>
      <c r="F837" s="347"/>
      <c r="G837" s="347"/>
      <c r="H837" s="347"/>
      <c r="I837" s="347"/>
      <c r="J837" s="348">
        <v>5010005016795</v>
      </c>
      <c r="K837" s="349"/>
      <c r="L837" s="349"/>
      <c r="M837" s="349"/>
      <c r="N837" s="349"/>
      <c r="O837" s="349"/>
      <c r="P837" s="350" t="s">
        <v>639</v>
      </c>
      <c r="Q837" s="350"/>
      <c r="R837" s="350"/>
      <c r="S837" s="350"/>
      <c r="T837" s="350"/>
      <c r="U837" s="350"/>
      <c r="V837" s="350"/>
      <c r="W837" s="350"/>
      <c r="X837" s="350"/>
      <c r="Y837" s="351">
        <v>31.5</v>
      </c>
      <c r="Z837" s="352"/>
      <c r="AA837" s="352"/>
      <c r="AB837" s="353"/>
      <c r="AC837" s="363" t="s">
        <v>499</v>
      </c>
      <c r="AD837" s="371"/>
      <c r="AE837" s="371"/>
      <c r="AF837" s="371"/>
      <c r="AG837" s="371"/>
      <c r="AH837" s="372">
        <v>1</v>
      </c>
      <c r="AI837" s="373"/>
      <c r="AJ837" s="373"/>
      <c r="AK837" s="373"/>
      <c r="AL837" s="357">
        <v>100</v>
      </c>
      <c r="AM837" s="358"/>
      <c r="AN837" s="358"/>
      <c r="AO837" s="359"/>
      <c r="AP837" s="360" t="s">
        <v>640</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9.9499999999999993"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490</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490</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490</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490</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490</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490</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490</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571</v>
      </c>
      <c r="F1102" s="375"/>
      <c r="G1102" s="375"/>
      <c r="H1102" s="375"/>
      <c r="I1102" s="375"/>
      <c r="J1102" s="348" t="s">
        <v>572</v>
      </c>
      <c r="K1102" s="349"/>
      <c r="L1102" s="349"/>
      <c r="M1102" s="349"/>
      <c r="N1102" s="349"/>
      <c r="O1102" s="349"/>
      <c r="P1102" s="362" t="s">
        <v>571</v>
      </c>
      <c r="Q1102" s="350"/>
      <c r="R1102" s="350"/>
      <c r="S1102" s="350"/>
      <c r="T1102" s="350"/>
      <c r="U1102" s="350"/>
      <c r="V1102" s="350"/>
      <c r="W1102" s="350"/>
      <c r="X1102" s="350"/>
      <c r="Y1102" s="351" t="s">
        <v>573</v>
      </c>
      <c r="Z1102" s="352"/>
      <c r="AA1102" s="352"/>
      <c r="AB1102" s="353"/>
      <c r="AC1102" s="354"/>
      <c r="AD1102" s="354"/>
      <c r="AE1102" s="354"/>
      <c r="AF1102" s="354"/>
      <c r="AG1102" s="354"/>
      <c r="AH1102" s="355" t="s">
        <v>572</v>
      </c>
      <c r="AI1102" s="356"/>
      <c r="AJ1102" s="356"/>
      <c r="AK1102" s="356"/>
      <c r="AL1102" s="357" t="s">
        <v>574</v>
      </c>
      <c r="AM1102" s="358"/>
      <c r="AN1102" s="358"/>
      <c r="AO1102" s="359"/>
      <c r="AP1102" s="360" t="s">
        <v>571</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50" fitToHeight="0" orientation="portrait" cellComments="asDisplayed" r:id="rId1"/>
  <headerFooter differentFirst="1" alignWithMargins="0"/>
  <rowBreaks count="3" manualBreakCount="3">
    <brk id="99" max="49" man="1"/>
    <brk id="699" max="49" man="1"/>
    <brk id="7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618</v>
      </c>
      <c r="H2" s="13" t="str">
        <f>IF(G2="","",F2)</f>
        <v>一般会計</v>
      </c>
      <c r="I2" s="13" t="str">
        <f>IF(H2="","",IF(I1&lt;&gt;"",CONCATENATE(I1,"、",H2),H2))</f>
        <v>一般会計</v>
      </c>
      <c r="K2" s="14" t="s">
        <v>221</v>
      </c>
      <c r="L2" s="15"/>
      <c r="M2" s="13" t="str">
        <f>IF(L2="","",K2)</f>
        <v/>
      </c>
      <c r="N2" s="13" t="str">
        <f>IF(M2="","",IF(N1&lt;&gt;"",CONCATENATE(N1,"、",M2),M2))</f>
        <v/>
      </c>
      <c r="O2" s="13"/>
      <c r="P2" s="12" t="s">
        <v>190</v>
      </c>
      <c r="Q2" s="17" t="s">
        <v>618</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618</v>
      </c>
      <c r="M3" s="13" t="str">
        <f t="shared" ref="M3:M11" si="2">IF(L3="","",K3)</f>
        <v>文教及び科学振興</v>
      </c>
      <c r="N3" s="13" t="str">
        <f>IF(M3="",N2,IF(N2&lt;&gt;"",CONCATENATE(N2,"、",M3),M3))</f>
        <v>文教及び科学振興</v>
      </c>
      <c r="O3" s="13"/>
      <c r="P3" s="12" t="s">
        <v>191</v>
      </c>
      <c r="Q3" s="17" t="s">
        <v>618</v>
      </c>
      <c r="R3" s="13" t="str">
        <f t="shared" ref="R3:R8" si="3">IF(Q3="","",P3)</f>
        <v>委託・請負</v>
      </c>
      <c r="S3" s="13" t="str">
        <f t="shared" ref="S3:S8" si="4">IF(R3="",S2,IF(S2&lt;&gt;"",CONCATENATE(S2,"、",R3),R3))</f>
        <v>直接実施、委託・請負</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449</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t="s">
        <v>618</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485</v>
      </c>
      <c r="AK10" s="54" t="str">
        <f t="shared" si="7"/>
        <v>I</v>
      </c>
      <c r="AP10" s="54" t="s">
        <v>481</v>
      </c>
    </row>
    <row r="11" spans="1:42" ht="13.5" customHeight="1" x14ac:dyDescent="0.15">
      <c r="A11" s="14" t="s">
        <v>210</v>
      </c>
      <c r="B11" s="15" t="s">
        <v>618</v>
      </c>
      <c r="C11" s="13" t="str">
        <f t="shared" si="0"/>
        <v>子ども・若者育成支援</v>
      </c>
      <c r="D11" s="13" t="str">
        <f t="shared" si="8"/>
        <v>科学技術・イノベーション、子ども・若者育成支援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科学技術・イノベーション、子ども・若者育成支援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科学技術・イノベーション、子ども・若者育成支援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科学技術・イノベーション、子ども・若者育成支援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科学技術・イノベーション、子ども・若者育成支援</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科学技術・イノベーション、子ども・若者育成支援</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科学技術・イノベーション、子ども・若者育成支援</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科学技術・イノベーション、子ども・若者育成支援</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科学技術・イノベーション、子ども・若者育成支援</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554</v>
      </c>
      <c r="AF2" s="1032"/>
      <c r="AG2" s="1032"/>
      <c r="AH2" s="1032"/>
      <c r="AI2" s="1032" t="s">
        <v>551</v>
      </c>
      <c r="AJ2" s="1032"/>
      <c r="AK2" s="1032"/>
      <c r="AL2" s="1032"/>
      <c r="AM2" s="1032" t="s">
        <v>525</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503</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555</v>
      </c>
      <c r="AF9" s="1032"/>
      <c r="AG9" s="1032"/>
      <c r="AH9" s="1032"/>
      <c r="AI9" s="1032" t="s">
        <v>551</v>
      </c>
      <c r="AJ9" s="1032"/>
      <c r="AK9" s="1032"/>
      <c r="AL9" s="1032"/>
      <c r="AM9" s="1032" t="s">
        <v>525</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503</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554</v>
      </c>
      <c r="AF16" s="1032"/>
      <c r="AG16" s="1032"/>
      <c r="AH16" s="1032"/>
      <c r="AI16" s="1032" t="s">
        <v>552</v>
      </c>
      <c r="AJ16" s="1032"/>
      <c r="AK16" s="1032"/>
      <c r="AL16" s="1032"/>
      <c r="AM16" s="1032" t="s">
        <v>525</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503</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556</v>
      </c>
      <c r="AF23" s="1032"/>
      <c r="AG23" s="1032"/>
      <c r="AH23" s="1032"/>
      <c r="AI23" s="1032" t="s">
        <v>551</v>
      </c>
      <c r="AJ23" s="1032"/>
      <c r="AK23" s="1032"/>
      <c r="AL23" s="1032"/>
      <c r="AM23" s="1032" t="s">
        <v>525</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503</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554</v>
      </c>
      <c r="AF30" s="1032"/>
      <c r="AG30" s="1032"/>
      <c r="AH30" s="1032"/>
      <c r="AI30" s="1032" t="s">
        <v>551</v>
      </c>
      <c r="AJ30" s="1032"/>
      <c r="AK30" s="1032"/>
      <c r="AL30" s="1032"/>
      <c r="AM30" s="1032" t="s">
        <v>549</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503</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556</v>
      </c>
      <c r="AF37" s="1032"/>
      <c r="AG37" s="1032"/>
      <c r="AH37" s="1032"/>
      <c r="AI37" s="1032" t="s">
        <v>553</v>
      </c>
      <c r="AJ37" s="1032"/>
      <c r="AK37" s="1032"/>
      <c r="AL37" s="1032"/>
      <c r="AM37" s="1032" t="s">
        <v>550</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554</v>
      </c>
      <c r="AF44" s="1032"/>
      <c r="AG44" s="1032"/>
      <c r="AH44" s="1032"/>
      <c r="AI44" s="1032" t="s">
        <v>551</v>
      </c>
      <c r="AJ44" s="1032"/>
      <c r="AK44" s="1032"/>
      <c r="AL44" s="1032"/>
      <c r="AM44" s="1032" t="s">
        <v>525</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554</v>
      </c>
      <c r="AF51" s="1032"/>
      <c r="AG51" s="1032"/>
      <c r="AH51" s="1032"/>
      <c r="AI51" s="1032" t="s">
        <v>551</v>
      </c>
      <c r="AJ51" s="1032"/>
      <c r="AK51" s="1032"/>
      <c r="AL51" s="1032"/>
      <c r="AM51" s="1032" t="s">
        <v>525</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554</v>
      </c>
      <c r="AF58" s="1032"/>
      <c r="AG58" s="1032"/>
      <c r="AH58" s="1032"/>
      <c r="AI58" s="1032" t="s">
        <v>551</v>
      </c>
      <c r="AJ58" s="1032"/>
      <c r="AK58" s="1032"/>
      <c r="AL58" s="1032"/>
      <c r="AM58" s="1032" t="s">
        <v>525</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554</v>
      </c>
      <c r="AF65" s="1032"/>
      <c r="AG65" s="1032"/>
      <c r="AH65" s="1032"/>
      <c r="AI65" s="1032" t="s">
        <v>551</v>
      </c>
      <c r="AJ65" s="1032"/>
      <c r="AK65" s="1032"/>
      <c r="AL65" s="1032"/>
      <c r="AM65" s="1032" t="s">
        <v>525</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503</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489</v>
      </c>
      <c r="H2" s="596"/>
      <c r="I2" s="596"/>
      <c r="J2" s="596"/>
      <c r="K2" s="596"/>
      <c r="L2" s="596"/>
      <c r="M2" s="596"/>
      <c r="N2" s="596"/>
      <c r="O2" s="596"/>
      <c r="P2" s="596"/>
      <c r="Q2" s="596"/>
      <c r="R2" s="596"/>
      <c r="S2" s="596"/>
      <c r="T2" s="596"/>
      <c r="U2" s="596"/>
      <c r="V2" s="596"/>
      <c r="W2" s="596"/>
      <c r="X2" s="596"/>
      <c r="Y2" s="596"/>
      <c r="Z2" s="596"/>
      <c r="AA2" s="596"/>
      <c r="AB2" s="597"/>
      <c r="AC2" s="595" t="s">
        <v>491</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2019-06-28T07:30:51Z</cp:lastPrinted>
  <dcterms:created xsi:type="dcterms:W3CDTF">2012-03-13T00:50:25Z</dcterms:created>
  <dcterms:modified xsi:type="dcterms:W3CDTF">2019-07-09T10:29:02Z</dcterms:modified>
</cp:coreProperties>
</file>