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7D2D0A12-32FE-48F0-860F-344237D9BD16}" xr6:coauthVersionLast="36" xr6:coauthVersionMax="36" xr10:uidLastSave="{00000000-0000-0000-0000-000000000000}"/>
  <bookViews>
    <workbookView xWindow="2079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<sst xmlns="http://schemas.openxmlformats.org/spreadsheetml/2006/main" count="2995" uniqueCount="662">
  <si>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</si>
  <si>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</si>
  <si>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</si>
  <si>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</si>
  <si>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</si>
  <si>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</si>
  <si>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</si>
  <si>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</si>
  <si>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</si>
  <si>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</si>
  <si>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</si>
  <si>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</si>
  <si>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</si>
  <si>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</si>
  <si>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</si>
  <si>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</si>
  <si>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</si>
  <si>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</si>
  <si>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</si>
  <si>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</si>
  <si>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</si>
  <si>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</si>
  <si>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</si>
  <si>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</si>
  <si>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</si>
  <si>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</si>
  <si>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</si>
  <si>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</si>
  <si>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</si>
  <si>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</si>
  <si>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</si>
  <si>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</si>
  <si>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</si>
  <si>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</si>
  <si>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</si>
  <si>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</si>
  <si>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</si>
  <si>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</si>
  <si>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</si>
  <si>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</si>
  <si>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</si>
  <si>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</si>
  <si>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</si>
  <si>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</si>
  <si>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</si>
  <si>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</si>
  <si>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</si>
  <si>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</si>
  <si>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</si>
  <si>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</si>
  <si>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</si>
  <si>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</si>
  <si>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</si>
  <si>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</si>
  <si>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</si>
  <si>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</si>
  <si>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</si>
  <si>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</si>
  <si>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</si>
  <si>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</si>
  <si>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</si>
  <si>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</si>
  <si>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</si>
  <si>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</si>
  <si>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</si>
  <si>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</si>
  <si>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</si>
  <si>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</si>
  <si>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</si>
  <si>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</si>
  <si>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</si>
  <si>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</si>
  <si>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</si>
  <si>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</si>
  <si>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</si>
  <si>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</si>
  <si>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</si>
  <si>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</si>
  <si>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</si>
  <si>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</si>
  <si>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</si>
  <si>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</si>
  <si>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</si>
  <si>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</si>
  <si>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</si>
  <si>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</si>
  <si>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</si>
  <si>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</si>
  <si>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</si>
  <si>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</si>
  <si>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</si>
  <si>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</si>
  <si>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</si>
  <si>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</si>
  <si>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</si>
  <si>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</si>
  <si>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</si>
  <si>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</si>
  <si>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</si>
  <si>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</si>
  <si>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</si>
  <si>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</si>
  <si>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</si>
  <si>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</si>
  <si>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</si>
  <si>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</si>
  <si>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</si>
  <si>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</si>
  <si>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</si>
  <si>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</si>
  <si>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</si>
  <si>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</si>
  <si>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</si>
  <si>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</si>
  <si>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</si>
  <si>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</si>
  <si>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</si>
  <si>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</si>
  <si>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</si>
  <si>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</si>
  <si>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</si>
  <si>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</si>
  <si>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</si>
  <si>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</si>
  <si>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</si>
  <si>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</si>
  <si>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</si>
  <si>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</si>
  <si>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</si>
  <si>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</si>
  <si>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</si>
  <si>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</si>
  <si>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</si>
  <si>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</si>
  <si>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</si>
  <si>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</si>
  <si>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</si>
  <si>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</si>
  <si>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</si>
  <si>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</si>
  <si>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</si>
  <si>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</si>
  <si>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</si>
  <si>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</si>
  <si>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</si>
  <si>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</si>
  <si>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</si>
  <si>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</si>
  <si>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</si>
  <si>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</si>
  <si>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</si>
  <si>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</si>
  <si>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</si>
  <si>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</si>
  <si>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</si>
  <si>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</si>
  <si>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</si>
  <si>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</si>
  <si>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</si>
  <si>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</si>
  <si>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</si>
  <si>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</si>
  <si>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</si>
  <si>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</si>
  <si>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</si>
  <si>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</si>
  <si>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</si>
  <si>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</si>
  <si>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</si>
  <si>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</si>
  <si>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</si>
  <si>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</si>
  <si>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</si>
  <si>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</si>
  <si>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</si>
  <si>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</si>
  <si>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</si>
  <si>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</si>
  <si>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</si>
  <si>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</si>
  <si>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</si>
  <si>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</si>
  <si>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</si>
  <si>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</si>
  <si>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</si>
  <si>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</si>
  <si>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</si>
  <si>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</si>
  <si>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</si>
  <si>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</si>
  <si>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</si>
  <si>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</si>
  <si>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</si>
  <si>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</si>
  <si>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</si>
  <si>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</si>
  <si>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</si>
  <si>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</si>
  <si>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</si>
  <si>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</si>
  <si>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</si>
  <si>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</si>
  <si>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</si>
  <si>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</si>
  <si>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</si>
  <si>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</si>
  <si>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</si>
  <si>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</si>
  <si>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</si>
  <si>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</si>
  <si>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</si>
  <si>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</si>
  <si>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</si>
  <si>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</si>
  <si>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</si>
  <si>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</si>
  <si>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</si>
  <si>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</si>
  <si>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</si>
  <si>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</si>
  <si>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</si>
  <si>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</si>
  <si>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</si>
  <si>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</si>
  <si>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</si>
  <si>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</si>
  <si>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</si>
  <si>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</si>
  <si>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</si>
  <si>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</si>
  <si>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</si>
  <si>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</si>
  <si>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</si>
  <si>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</si>
  <si>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</si>
  <si>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</si>
  <si>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</si>
  <si>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</si>
  <si>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</si>
  <si>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</si>
  <si>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</si>
  <si>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</si>
  <si>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</si>
  <si>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</si>
  <si>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</si>
  <si>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</si>
  <si>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</si>
  <si>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</si>
  <si>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</si>
  <si>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</si>
  <si>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</si>
  <si>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</si>
  <si>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</si>
  <si>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</si>
  <si>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</si>
  <si>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</si>
  <si>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</si>
  <si>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</si>
  <si>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</si>
  <si>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</si>
  <si>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</si>
  <si>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</si>
  <si>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</si>
  <si>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</si>
  <si>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</si>
  <si>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</si>
  <si>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</si>
  <si>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</si>
  <si>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</si>
  <si>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</si>
  <si>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</si>
  <si>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</si>
  <si>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</si>
  <si>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</si>
  <si>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</si>
  <si>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</si>
  <si>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</si>
  <si>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</si>
  <si>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</si>
  <si>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</si>
  <si>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</si>
  <si>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</si>
  <si>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</si>
  <si>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</si>
  <si>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</si>
  <si>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</si>
  <si>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</si>
  <si>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</si>
  <si>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</si>
  <si>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</si>
  <si>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</si>
  <si>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</si>
  <si>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</si>
  <si>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</si>
  <si>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</si>
  <si>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</si>
  <si>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</si>
  <si>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</si>
  <si>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</si>
  <si>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</si>
  <si>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</si>
  <si>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</si>
  <si>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</si>
  <si>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</si>
  <si>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</si>
  <si>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</si>
  <si>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</si>
  <si>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</si>
  <si>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</si>
  <si>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</si>
  <si>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</si>
  <si>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</si>
  <si>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</si>
  <si>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</si>
  <si>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</si>
  <si>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</si>
  <si>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</si>
  <si>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</si>
  <si>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</si>
  <si>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</si>
  <si>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</si>
  <si>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</si>
  <si>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</si>
  <si>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</si>
  <si>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</si>
  <si>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</si>
  <si>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</si>
  <si>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</si>
  <si>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</si>
  <si>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</si>
  <si>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</si>
  <si>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</si>
  <si>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</si>
  <si>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</si>
  <si>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</si>
  <si>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</si>
  <si>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</si>
  <si>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</si>
  <si>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</si>
  <si>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</si>
  <si>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</si>
  <si>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</si>
  <si>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</si>
  <si>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</si>
  <si>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</si>
  <si>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</si>
  <si>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</si>
  <si>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</si>
  <si>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</si>
  <si>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</si>
  <si>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</si>
  <si>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</si>
  <si>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</si>
  <si>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</si>
  <si>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</si>
  <si>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</si>
  <si>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</si>
  <si>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</si>
  <si>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</si>
  <si>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</si>
  <si>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</si>
  <si>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</si>
  <si>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</si>
  <si>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</si>
  <si>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</si>
  <si>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</si>
  <si>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</si>
  <si>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</si>
  <si>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</si>
  <si>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</si>
  <si>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</si>
  <si>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</si>
  <si>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</si>
  <si>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</si>
  <si>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</si>
  <si>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</si>
  <si>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</si>
  <si>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</si>
  <si>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</si>
  <si>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</si>
  <si>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</si>
  <si>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</si>
  <si>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</si>
  <si>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</si>
  <si>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</si>
  <si>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</si>
  <si>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</si>
  <si>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</si>
  <si>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</si>
  <si>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</si>
  <si>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</si>
  <si>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</si>
  <si>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</si>
  <si>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</si>
  <si>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</si>
  <si>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</si>
  <si>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</si>
  <si>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</si>
  <si>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</si>
  <si>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</si>
  <si>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</si>
  <si>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</si>
  <si>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</si>
  <si>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</si>
  <si>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</si>
  <si>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</si>
  <si>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</si>
  <si>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</si>
  <si>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</si>
  <si>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</si>
  <si>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</si>
  <si>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</si>
  <si>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</si>
  <si>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</si>
  <si>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</si>
  <si>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</si>
  <si>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</si>
  <si>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</si>
  <si>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</si>
  <si>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</si>
  <si>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</si>
  <si>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</si>
  <si>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</si>
  <si>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</si>
  <si>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</si>
  <si>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</si>
  <si>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</si>
  <si>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</si>
  <si>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</si>
  <si>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</si>
  <si>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</si>
  <si>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</si>
  <si>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</si>
  <si>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</si>
  <si>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</si>
  <si>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</si>
  <si>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</si>
  <si>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</si>
  <si>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</si>
  <si>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</si>
  <si>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</si>
  <si>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</si>
  <si>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</si>
  <si>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</si>
  <si>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</si>
  <si>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</si>
  <si>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</si>
  <si>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</si>
  <si>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</si>
  <si>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</si>
  <si>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</si>
  <si>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</si>
  <si>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</si>
  <si>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</si>
  <si>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</si>
  <si>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</si>
  <si>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</si>
  <si>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</si>
  <si>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</si>
  <si>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</si>
  <si>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</si>
  <si>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</si>
  <si>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</si>
  <si>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</si>
  <si>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</si>
  <si>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</si>
  <si>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</si>
  <si>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</si>
  <si>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</si>
  <si>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</si>
  <si>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</si>
  <si>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</si>
  <si>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</si>
  <si>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</si>
  <si>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</si>
  <si>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</si>
  <si>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</si>
  <si>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</si>
  <si>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</si>
  <si>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</si>
  <si>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</si>
  <si>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</si>
  <si>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</si>
  <si>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</si>
  <si>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</si>
  <si>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</si>
  <si>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</si>
  <si>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</si>
  <si>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</si>
  <si>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</si>
  <si>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</si>
  <si>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</si>
  <si>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</si>
  <si>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</si>
  <si>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</si>
  <si>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</si>
  <si>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</si>
  <si>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</si>
  <si>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</si>
  <si>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</si>
  <si>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</si>
  <si>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</si>
  <si>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</si>
  <si>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</si>
  <si>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</si>
  <si>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</si>
  <si>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</si>
  <si>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</si>
  <si>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</si>
  <si>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</si>
  <si>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</si>
  <si>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</si>
  <si>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</si>
  <si>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</si>
  <si>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</si>
  <si>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</si>
  <si>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</si>
  <si>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</si>
  <si>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</si>
  <si>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</si>
  <si>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</si>
  <si>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</si>
  <si>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</si>
  <si>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</si>
  <si>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</si>
  <si>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</si>
  <si>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</si>
  <si>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</si>
  <si>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</si>
  <si>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</si>
  <si>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</si>
  <si>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</si>
  <si>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</si>
  <si>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</si>
  <si>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</si>
  <si>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</si>
  <si>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</si>
  <si>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</si>
  <si>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</si>
  <si>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</si>
  <si>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</si>
  <si>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</si>
  <si>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</si>
  <si>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</si>
  <si>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</si>
  <si>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</si>
  <si>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</si>
  <si>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</si>
  <si>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</si>
  <si>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</si>
  <si>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</si>
  <si>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</si>
  <si>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</si>
  <si>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</si>
  <si>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</si>
  <si>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</si>
  <si>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</si>
  <si>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</si>
  <si>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</si>
  <si>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</si>
  <si>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</si>
  <si>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</si>
  <si>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</si>
  <si>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</si>
  <si>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</si>
  <si>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</si>
  <si>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</si>
  <si>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</si>
  <si>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</si>
  <si>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</si>
  <si>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</si>
  <si>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</si>
  <si>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</si>
  <si>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</si>
  <si>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</si>
  <si>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平成２９年度</t>
  </si>
  <si>
    <t>終了予定なし</t>
  </si>
  <si>
    <t>教育基本法第10条及び第13条</t>
  </si>
  <si>
    <t xml:space="preserve">家庭教育を支える環境の大きな変化や児童虐待相談対応件数の急速な増加など、家庭をめぐる問題が複雑化する中で、社会全体での家庭教育支援の必要性が高まっている。全ての保護者が安心して子供を産み育てられる社会の実現に向け、妊娠期から学齢期まで切れ目なく支援するために、循環型の家庭教育支援の仕組みを構築する。また、子供は大人の生活習慣の影響を受けやすく、保護者の意識醸成も重要であるため、子供から大人までの生活習慣づくりを推進する。
</t>
  </si>
  <si>
    <t xml:space="preserve">今後の家庭教育支援の中核となる人材養成のための研究協議会の開催や、妊娠期から学齢期に渡る切れ目のない支援を行うための体制を整備するために、教育と福祉の連携を含めた具体的な方策を検討する家庭教育支援のための検討委員会を開催する。
また、子供の生活習慣と企業活動を含めた大人の生活習慣等との関係について調査を実施し、子供の生活習慣に影響を与える家庭環境、社会・経済的環境（企業活動）に関するエビデンスの収集・分類や、企業や働く保護者への普及啓発方法などについて検討する。
</t>
  </si>
  <si>
    <t>委員等旅費</t>
  </si>
  <si>
    <t>諸謝金</t>
  </si>
  <si>
    <t>職員旅費</t>
  </si>
  <si>
    <t>家庭教育支援チーム数の増加</t>
  </si>
  <si>
    <t>家庭教育支援チーム</t>
  </si>
  <si>
    <t>チーム</t>
  </si>
  <si>
    <t>家庭教育支援チーム登録制度に基づく登録チーム数（補助事業及び委託事業分を含む）</t>
  </si>
  <si>
    <t>朝ごはんを毎日摂取している小学生の割合を増加させる</t>
  </si>
  <si>
    <t>全国学力・学習状況調査における「朝ごはんを毎日食べる」小学生の割合</t>
  </si>
  <si>
    <t>「全国学力・学習状況調査」（文部科学省）</t>
  </si>
  <si>
    <t>朝ごはんを毎日摂取している中学生の割合を増加させる</t>
  </si>
  <si>
    <t>全国学力・学習状況調査における「朝ごはんを毎日食べる」中学生の割合</t>
  </si>
  <si>
    <t>毎日、同じくらいの時刻に寝ている小学生の割合を増加させる</t>
  </si>
  <si>
    <t>全国学力・学習状況調査における「毎日、同じくらいの時刻に寝ている」小学生の割合</t>
  </si>
  <si>
    <t>毎日、同じくらいの時刻に寝ている中学生の割合を増加させる</t>
  </si>
  <si>
    <t>全国学力・学習状況調査における「毎日、同じくらいの時刻に寝ている」中学生の割合</t>
  </si>
  <si>
    <t>研究協議会の実施回数</t>
  </si>
  <si>
    <t>箇所</t>
  </si>
  <si>
    <t>作成した啓発資料の部数</t>
  </si>
  <si>
    <t>部</t>
  </si>
  <si>
    <t>(ｘ)事業費／（ｙ）研究協議会参加者数
(x)=家庭教育支援推進事業の庁費のうち研究協議会開催にあたり必要な経費　　　　　　　　　　　　　　</t>
    <phoneticPr fontId="5"/>
  </si>
  <si>
    <t>千円</t>
  </si>
  <si>
    <t>　千円　/参加者数</t>
    <phoneticPr fontId="5"/>
  </si>
  <si>
    <t>5,475/175</t>
  </si>
  <si>
    <t>啓発資料作成のための経費／　部数</t>
    <phoneticPr fontId="5"/>
  </si>
  <si>
    <t>円</t>
  </si>
  <si>
    <t>　　円/部</t>
    <phoneticPr fontId="5"/>
  </si>
  <si>
    <t>4,633,200
/1,280,000</t>
  </si>
  <si>
    <t>5,255,712
/1,232,000</t>
  </si>
  <si>
    <t>／　　　　　　　　　　　　　　</t>
    <phoneticPr fontId="5"/>
  </si>
  <si>
    <t>　　/</t>
    <phoneticPr fontId="5"/>
  </si>
  <si>
    <t>地域人材を活用した家庭教育支援チーム数（補助事業以外の財源による実施分を含む）
※目標値は、毎年度対前年度増</t>
  </si>
  <si>
    <t>家庭教育に関する学習機会の提供状況（都道府県・市町村）
※目標値は、目標年度において基準値（72.5%（24年度））より増</t>
  </si>
  <si>
    <t>地域において子育ての悩みや不安を相談できる人がいる保護者の割合
※目標値は、目標年度において基準値（34.2%（28年度））より増</t>
  </si>
  <si>
    <t>全国学力・学習状況調査における「朝食を欠食する」児童生徒の割合
※目標値は、毎年度基準値（3.7%（25年度））より減</t>
  </si>
  <si>
    <t>全国学力・学習状況調査における「毎日、同じくらいの時刻に寝ている」児童生徒の割合
※目標値は、毎年度基準値（79.8%（29年度））より増</t>
  </si>
  <si>
    <t>-</t>
    <phoneticPr fontId="5"/>
  </si>
  <si>
    <t>-</t>
    <phoneticPr fontId="5"/>
  </si>
  <si>
    <t>子育ての悩みが不安を抱えたまま保護者が孤立してしまうなど、家庭教育が困難な状況がある中、全ての保護者が安心して子育てや家庭教育を行っていくために必要な支援手法を検討・周知するための事業である。</t>
  </si>
  <si>
    <t>教育基本法第10条に基づき、国としてすべての保護者が安心して家庭教育を行えるよう基盤整備を行う施策であり、地方自治体や民間等に委ねることはできない。</t>
  </si>
  <si>
    <t>課題を抱える家庭など家庭教育が困難な家庭に対する支援は喫緊の課題であり、国の政策体系の中で優先度は高い。</t>
  </si>
  <si>
    <t>支出先の選定に当たっては、規則等に則り適切に実施している。</t>
  </si>
  <si>
    <t>研究協議会等への出席旅費は自己負担としている。</t>
  </si>
  <si>
    <t>事業の趣旨及び運営の基本方針に即した真に必要な案件のみに厳選した上で支出し、単位当たりのコスト削減に努める。</t>
  </si>
  <si>
    <t>経費の効率的な運用を図るとともに、当初計画から変更がある場合は事前に相談、適宜支出が合理的であるか確認を行っている。</t>
  </si>
  <si>
    <t>費目・使途については謝金・旅費、印刷製本費等、事業目的に即し、真に必要なものに限定している。</t>
  </si>
  <si>
    <t>前年度の実績をふまえて、次年度の成果目標を設定している。</t>
  </si>
  <si>
    <t>研究協議会の開催に当たり必要な経費を精査するとともに広報に努めることでより参加者数を増加させるようにする。</t>
  </si>
  <si>
    <t>成果物や研究協議会の映像及び資料をHP等に公表することにより、広く全国において活用される。</t>
  </si>
  <si>
    <t>・第3期教育振興基本計画について（答申）（平成30年3月8日）
http://www.mext.go.jp/b_menu/shingi/chukyo/chukyo0/toushin/1402213.htm
・教育再生実行会議　自己肯定感を高め、自らの手で未来を切り拓く子供を育む教育の実現に向けた、学校、家庭、地域の教育力の向上（第十次提言）（平成29年6月1日）：
・教育再生実行会議　「学び続ける」社会、全員参加型社会、地方創生を実現する教育の在り方について（第六次提言）（平成27年3月4日）：
http://www.kantei.go.jp/jp/singi/kyouikusaisei/teigen.html
・報告書「家庭教育支援の具体的な推進方策について」（家庭教育支援の推進方策に関する検討委員会）（平成29年1月）
http://www.mext.go.jp/a_menu/shougai/katei/1376200.htm
・少子化社会対策大綱（平成27年3月20日閣議決定）：http://www8.cao.go.jp/shoushi/shoushika/law/taikou2.html
・子供の貧困対策に関する大綱（平成26年8月29日閣議決定）：http://www8.cao.go.jp/kodomonohinkon/
・報告書「つながりが創る豊かな家庭教育～親子が元気になる家庭教育支援を目指して～」（家庭教育支援の推進に関する検討委員会）（平成24年3月）：
http://www.mext.go.jp/a_menu/shougai/katei/1306958.htm
・家庭教育支援ホームページ「子供たちの未来をはぐくむ家庭教育」：http://katei.mext.go.jp/index.html</t>
  </si>
  <si>
    <t>新29-0006</t>
  </si>
  <si>
    <t>全国学力・学習状況調査における「毎日、同じくらいの時刻に起きている」児童生徒の割合
※目標値は、毎年度基準値（91.1%（29年度））より増</t>
  </si>
  <si>
    <t>本事業により地域人材を活用した家庭教育支援チーム等が組織され、身近な地域における学習機会の提供や相談対応等が継続的に実施されるなど、家庭教育支援の体制が構築される。また、生活習慣づくりの普及啓発による子供の基本的な生活習慣の定着や家族でのコミュニケーションの深まりにより、家庭の教育力の向上に寄与する。</t>
  </si>
  <si>
    <t>○</t>
  </si>
  <si>
    <t>家庭教育支援推進事業</t>
    <phoneticPr fontId="5"/>
  </si>
  <si>
    <t>総合教育政策局</t>
    <phoneticPr fontId="5"/>
  </si>
  <si>
    <t>地域学習推進課</t>
    <phoneticPr fontId="5"/>
  </si>
  <si>
    <t>-</t>
    <phoneticPr fontId="5"/>
  </si>
  <si>
    <t>地域学習推進課長　
中野　理美</t>
    <rPh sb="0" eb="2">
      <t>チイキ</t>
    </rPh>
    <rPh sb="2" eb="4">
      <t>ガクシュウ</t>
    </rPh>
    <rPh sb="4" eb="6">
      <t>スイシン</t>
    </rPh>
    <rPh sb="6" eb="7">
      <t>カ</t>
    </rPh>
    <rPh sb="7" eb="8">
      <t>チョウ</t>
    </rPh>
    <phoneticPr fontId="5"/>
  </si>
  <si>
    <t>-</t>
    <phoneticPr fontId="5"/>
  </si>
  <si>
    <t>A.株式会社インテージリサーチ</t>
    <rPh sb="2" eb="6">
      <t>カブシキガイシャ</t>
    </rPh>
    <phoneticPr fontId="5"/>
  </si>
  <si>
    <t>調査研究の実施</t>
    <rPh sb="0" eb="2">
      <t>チョウサ</t>
    </rPh>
    <rPh sb="2" eb="4">
      <t>ケンキュウ</t>
    </rPh>
    <rPh sb="5" eb="7">
      <t>ジッシ</t>
    </rPh>
    <phoneticPr fontId="5"/>
  </si>
  <si>
    <t>株式会社インテージリサーチ</t>
    <rPh sb="0" eb="4">
      <t>カブシキガイシャ</t>
    </rPh>
    <phoneticPr fontId="5"/>
  </si>
  <si>
    <t>-</t>
    <phoneticPr fontId="5"/>
  </si>
  <si>
    <t>-</t>
    <phoneticPr fontId="5"/>
  </si>
  <si>
    <t>本事業により地域人材を活用した家庭教育支援チーム等が組織され、身近な地域における学習機会の提供や相談対応等が継続的に実施されるなど、家庭教育支援の体制が構築される。また、生活習慣づくりの普及啓発による子供の基本的な生活習慣の定着や家族でのコミュニケーションの深まりにより、家庭の教育力の向上に寄与する。</t>
    <phoneticPr fontId="5"/>
  </si>
  <si>
    <t>本事業は、全ての保護者が安心して子供を産み育てられる社会の実現に向け、妊娠期から学齢期まで切れ目なく支援するための循環型の家庭教育支援の仕組みを構築するものである。あわせて、「早寝早起き朝ごはん」国民運動等を含めた子供の基本的な生活習慣の向上を図る事業であり、政府として取り組むべき優先度が高い。事業実施においては、事業の趣旨及び支出内容について精査を行い、真に必要なものに限定している。</t>
    <rPh sb="0" eb="1">
      <t>ホン</t>
    </rPh>
    <rPh sb="1" eb="3">
      <t>ジギョウ</t>
    </rPh>
    <rPh sb="5" eb="6">
      <t>スベ</t>
    </rPh>
    <rPh sb="8" eb="11">
      <t>ホゴシャ</t>
    </rPh>
    <rPh sb="12" eb="14">
      <t>アンシン</t>
    </rPh>
    <rPh sb="16" eb="18">
      <t>コドモ</t>
    </rPh>
    <rPh sb="19" eb="20">
      <t>ウ</t>
    </rPh>
    <rPh sb="21" eb="22">
      <t>ソダ</t>
    </rPh>
    <rPh sb="26" eb="28">
      <t>シャカイ</t>
    </rPh>
    <rPh sb="29" eb="31">
      <t>ジツゲン</t>
    </rPh>
    <rPh sb="32" eb="33">
      <t>ム</t>
    </rPh>
    <rPh sb="35" eb="37">
      <t>ニンシン</t>
    </rPh>
    <rPh sb="37" eb="38">
      <t>キ</t>
    </rPh>
    <rPh sb="40" eb="42">
      <t>ガクレイ</t>
    </rPh>
    <rPh sb="42" eb="43">
      <t>キ</t>
    </rPh>
    <rPh sb="45" eb="46">
      <t>キ</t>
    </rPh>
    <rPh sb="47" eb="48">
      <t>メ</t>
    </rPh>
    <rPh sb="50" eb="52">
      <t>シエン</t>
    </rPh>
    <rPh sb="57" eb="60">
      <t>ジュンカンガタ</t>
    </rPh>
    <rPh sb="61" eb="63">
      <t>カテイ</t>
    </rPh>
    <rPh sb="63" eb="65">
      <t>キョウイク</t>
    </rPh>
    <rPh sb="65" eb="67">
      <t>シエン</t>
    </rPh>
    <rPh sb="68" eb="70">
      <t>シク</t>
    </rPh>
    <rPh sb="72" eb="74">
      <t>コウチク</t>
    </rPh>
    <rPh sb="88" eb="90">
      <t>ハヤネ</t>
    </rPh>
    <rPh sb="90" eb="92">
      <t>ハヤオ</t>
    </rPh>
    <rPh sb="93" eb="94">
      <t>アサ</t>
    </rPh>
    <rPh sb="98" eb="100">
      <t>コクミン</t>
    </rPh>
    <rPh sb="100" eb="102">
      <t>ウンドウ</t>
    </rPh>
    <rPh sb="102" eb="103">
      <t>トウ</t>
    </rPh>
    <rPh sb="104" eb="105">
      <t>フク</t>
    </rPh>
    <rPh sb="107" eb="109">
      <t>コドモ</t>
    </rPh>
    <rPh sb="110" eb="113">
      <t>キホンテキ</t>
    </rPh>
    <rPh sb="114" eb="116">
      <t>セイカツ</t>
    </rPh>
    <rPh sb="116" eb="118">
      <t>シュウカン</t>
    </rPh>
    <rPh sb="119" eb="121">
      <t>コウジョウ</t>
    </rPh>
    <rPh sb="122" eb="123">
      <t>ハカ</t>
    </rPh>
    <rPh sb="124" eb="126">
      <t>ジギョウ</t>
    </rPh>
    <rPh sb="130" eb="132">
      <t>セイフ</t>
    </rPh>
    <rPh sb="135" eb="136">
      <t>ト</t>
    </rPh>
    <rPh sb="137" eb="138">
      <t>ク</t>
    </rPh>
    <rPh sb="141" eb="144">
      <t>ユウセンド</t>
    </rPh>
    <rPh sb="145" eb="146">
      <t>タカ</t>
    </rPh>
    <rPh sb="148" eb="150">
      <t>ジギョウ</t>
    </rPh>
    <rPh sb="150" eb="152">
      <t>ジッシ</t>
    </rPh>
    <rPh sb="158" eb="160">
      <t>ジギョウ</t>
    </rPh>
    <rPh sb="161" eb="163">
      <t>シュシ</t>
    </rPh>
    <rPh sb="163" eb="164">
      <t>オヨ</t>
    </rPh>
    <rPh sb="165" eb="167">
      <t>シシュツ</t>
    </rPh>
    <rPh sb="167" eb="169">
      <t>ナイヨウ</t>
    </rPh>
    <rPh sb="173" eb="175">
      <t>セイサ</t>
    </rPh>
    <rPh sb="176" eb="177">
      <t>オコナ</t>
    </rPh>
    <rPh sb="179" eb="180">
      <t>シン</t>
    </rPh>
    <rPh sb="181" eb="183">
      <t>ヒツヨウ</t>
    </rPh>
    <rPh sb="187" eb="189">
      <t>ゲンテイ</t>
    </rPh>
    <phoneticPr fontId="5"/>
  </si>
  <si>
    <t>保護者に対する妊娠期から学齢期までの切れ目のない支援を行うための連携や、様々な課題を抱えながらも地域から孤立し、自ら相談の場にアクセスすることが困難な家庭に対する支援をより一層充実していく。また子供達の生活リズムの向上を図る上で、全国で実施されている優良事例の分析や効果検証を行い、広く普及していく。</t>
    <rPh sb="0" eb="3">
      <t>ホゴシャ</t>
    </rPh>
    <rPh sb="4" eb="5">
      <t>タイ</t>
    </rPh>
    <rPh sb="7" eb="9">
      <t>ニンシン</t>
    </rPh>
    <rPh sb="9" eb="10">
      <t>キ</t>
    </rPh>
    <rPh sb="12" eb="14">
      <t>ガクレイ</t>
    </rPh>
    <rPh sb="14" eb="15">
      <t>キ</t>
    </rPh>
    <rPh sb="18" eb="19">
      <t>キ</t>
    </rPh>
    <rPh sb="20" eb="21">
      <t>メ</t>
    </rPh>
    <rPh sb="24" eb="26">
      <t>シエン</t>
    </rPh>
    <rPh sb="27" eb="28">
      <t>オコナ</t>
    </rPh>
    <rPh sb="32" eb="34">
      <t>レンケイ</t>
    </rPh>
    <rPh sb="36" eb="38">
      <t>サマザマ</t>
    </rPh>
    <rPh sb="39" eb="41">
      <t>カダイ</t>
    </rPh>
    <rPh sb="42" eb="43">
      <t>カカ</t>
    </rPh>
    <rPh sb="48" eb="50">
      <t>チイキ</t>
    </rPh>
    <rPh sb="52" eb="54">
      <t>コリツ</t>
    </rPh>
    <rPh sb="56" eb="57">
      <t>ミズカ</t>
    </rPh>
    <rPh sb="58" eb="60">
      <t>ソウダン</t>
    </rPh>
    <rPh sb="61" eb="62">
      <t>バ</t>
    </rPh>
    <rPh sb="72" eb="74">
      <t>コンナン</t>
    </rPh>
    <rPh sb="75" eb="77">
      <t>カテイ</t>
    </rPh>
    <rPh sb="78" eb="79">
      <t>タイ</t>
    </rPh>
    <rPh sb="81" eb="83">
      <t>シエン</t>
    </rPh>
    <rPh sb="86" eb="88">
      <t>イッソウ</t>
    </rPh>
    <rPh sb="88" eb="90">
      <t>ジュウジツ</t>
    </rPh>
    <rPh sb="97" eb="99">
      <t>コドモ</t>
    </rPh>
    <rPh sb="99" eb="100">
      <t>タチ</t>
    </rPh>
    <rPh sb="101" eb="103">
      <t>セイカツ</t>
    </rPh>
    <rPh sb="107" eb="109">
      <t>コウジョウ</t>
    </rPh>
    <rPh sb="110" eb="111">
      <t>ハカ</t>
    </rPh>
    <rPh sb="112" eb="113">
      <t>ウエ</t>
    </rPh>
    <rPh sb="115" eb="117">
      <t>ゼンコク</t>
    </rPh>
    <rPh sb="118" eb="120">
      <t>ジッシ</t>
    </rPh>
    <rPh sb="125" eb="127">
      <t>ユウリョウ</t>
    </rPh>
    <rPh sb="127" eb="129">
      <t>ジレイ</t>
    </rPh>
    <rPh sb="130" eb="132">
      <t>ブンセキ</t>
    </rPh>
    <rPh sb="133" eb="135">
      <t>コウカ</t>
    </rPh>
    <rPh sb="135" eb="137">
      <t>ケンショウ</t>
    </rPh>
    <rPh sb="138" eb="139">
      <t>オコナ</t>
    </rPh>
    <rPh sb="141" eb="142">
      <t>ヒロ</t>
    </rPh>
    <rPh sb="143" eb="145">
      <t>フキュウ</t>
    </rPh>
    <phoneticPr fontId="5"/>
  </si>
  <si>
    <t>無</t>
  </si>
  <si>
    <t>‐</t>
  </si>
  <si>
    <t>教育政策推進事業委託費</t>
    <phoneticPr fontId="5"/>
  </si>
  <si>
    <t>庁費</t>
    <rPh sb="0" eb="1">
      <t>チョウ</t>
    </rPh>
    <rPh sb="1" eb="2">
      <t>ヒ</t>
    </rPh>
    <phoneticPr fontId="5"/>
  </si>
  <si>
    <t>新29-0006</t>
    <rPh sb="0" eb="1">
      <t>シン</t>
    </rPh>
    <phoneticPr fontId="5"/>
  </si>
  <si>
    <t>-</t>
    <phoneticPr fontId="5"/>
  </si>
  <si>
    <t>2,205/312</t>
    <phoneticPr fontId="5"/>
  </si>
  <si>
    <t>・「第3期教育振興基本計画（平成30年6月15日閣議決定）」
・教育再生実行会議 自己肯定感を高め、自らの手で未来を切り拓く子供を育む教育の実現に向けた、学校、家庭、地域の教育力の向上（第十次提言）（平成29年6月1日）
・自民党教育再生実行本部第八次提言「学校・家庭・地域の教育力部会」提言（平成29年5月18日）
・家庭教育支援の具体的な推進方策について（平成29年1月）
・自民党教育再生実行本部第六次提言「格差克服のための教育部会」第一次提言（平成28年4月4日）
・少子化社会対策大綱（平成27年3月20日閣議決定）
・教育再生実行会議「学び続ける」社会、全員参加型社会、地方創生を実現する教育の在り方について（第六次提言）
（平成27年3月4日）
・子どもの貧困対策に関する大綱（平成26年8月29日閣議決定）</t>
    <phoneticPr fontId="5"/>
  </si>
  <si>
    <t>賃金</t>
    <rPh sb="0" eb="2">
      <t>チンギン</t>
    </rPh>
    <phoneticPr fontId="5"/>
  </si>
  <si>
    <t>雑役務費</t>
    <rPh sb="0" eb="1">
      <t>ザツ</t>
    </rPh>
    <rPh sb="1" eb="4">
      <t>エキムヒ</t>
    </rPh>
    <phoneticPr fontId="5"/>
  </si>
  <si>
    <t>研究員人件費等</t>
    <rPh sb="0" eb="3">
      <t>ケンキュウイン</t>
    </rPh>
    <rPh sb="3" eb="6">
      <t>ジンケンヒ</t>
    </rPh>
    <rPh sb="6" eb="7">
      <t>トウ</t>
    </rPh>
    <phoneticPr fontId="5"/>
  </si>
  <si>
    <t>インターネット調査</t>
    <rPh sb="7" eb="9">
      <t>チョウサ</t>
    </rPh>
    <phoneticPr fontId="5"/>
  </si>
  <si>
    <t>1　新しい時代に向けた教育政策の推進</t>
    <phoneticPr fontId="5"/>
  </si>
  <si>
    <t>1-5 家庭・地域の教育力の向上</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</si>
</sst>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12700</xdr:colOff>
      <xdr:row>743</xdr:row>
      <xdr:rowOff>54465</xdr:rowOff>
    </xdr:from>
    <xdr:to>
      <xdr:col>29</xdr:col>
      <xdr:colOff>150320</xdr:colOff>
      <xdr:row>745</xdr:row>
      <xdr:rowOff>275726</xdr:rowOff>
    </xdr:to>
    <xdr:sp macro="" textlink="">
      <xdr:nvSpPr>
        <xdr:cNvPr id="3" name="Rectangle 29">
          <a:extLst>
            <a:ext uri="{FF2B5EF4-FFF2-40B4-BE49-F238E27FC236}">
              <a16:creationId xmlns:a16="http://schemas.microsoft.com/office/drawing/2014/main" id="{622B4F1A-F08D-400D-B6DE-C3D834E75358}"/>
            </a:ext>
          </a:extLst>
        </xdr:cNvPr>
        <xdr:cNvSpPr>
          <a:spLocks noChangeArrowheads="1"/>
        </xdr:cNvSpPr>
      </xdr:nvSpPr>
      <xdr:spPr bwMode="auto">
        <a:xfrm>
          <a:off x="3013075" y="64576815"/>
          <a:ext cx="2937970" cy="92611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  部  科  学  省</a:t>
          </a: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chemeClr val="tx1"/>
              </a:solidFill>
              <a:effectLst/>
              <a:uLnTx/>
              <a:uFillTx/>
              <a:latin typeface="ＭＳ Ｐゴシック"/>
              <a:ea typeface="ＭＳ Ｐゴシック"/>
            </a:rPr>
            <a:t>11.5</a:t>
          </a: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30</xdr:col>
      <xdr:colOff>16515</xdr:colOff>
      <xdr:row>743</xdr:row>
      <xdr:rowOff>49022</xdr:rowOff>
    </xdr:from>
    <xdr:to>
      <xdr:col>31</xdr:col>
      <xdr:colOff>123239</xdr:colOff>
      <xdr:row>745</xdr:row>
      <xdr:rowOff>269829</xdr:rowOff>
    </xdr:to>
    <xdr:sp macro="" textlink="">
      <xdr:nvSpPr>
        <xdr:cNvPr id="4" name="左中かっこ 3">
          <a:extLst>
            <a:ext uri="{FF2B5EF4-FFF2-40B4-BE49-F238E27FC236}">
              <a16:creationId xmlns:a16="http://schemas.microsoft.com/office/drawing/2014/main" id="{DCF440BA-C1B7-4F93-B302-3A8954567CC3}"/>
            </a:ext>
          </a:extLst>
        </xdr:cNvPr>
        <xdr:cNvSpPr/>
      </xdr:nvSpPr>
      <xdr:spPr>
        <a:xfrm>
          <a:off x="6017265" y="64571372"/>
          <a:ext cx="306749" cy="925657"/>
        </a:xfrm>
        <a:prstGeom prst="leftBrace">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14136</xdr:colOff>
      <xdr:row>742</xdr:row>
      <xdr:rowOff>76200</xdr:rowOff>
    </xdr:from>
    <xdr:to>
      <xdr:col>43</xdr:col>
      <xdr:colOff>95672</xdr:colOff>
      <xdr:row>743</xdr:row>
      <xdr:rowOff>39168</xdr:rowOff>
    </xdr:to>
    <xdr:sp macro="" textlink="">
      <xdr:nvSpPr>
        <xdr:cNvPr id="5" name="テキスト ボックス 4">
          <a:extLst>
            <a:ext uri="{FF2B5EF4-FFF2-40B4-BE49-F238E27FC236}">
              <a16:creationId xmlns:a16="http://schemas.microsoft.com/office/drawing/2014/main" id="{237624A4-33AE-46FA-8EE4-27704DD34D07}"/>
            </a:ext>
          </a:extLst>
        </xdr:cNvPr>
        <xdr:cNvSpPr txBox="1"/>
      </xdr:nvSpPr>
      <xdr:spPr>
        <a:xfrm>
          <a:off x="7015011" y="64246125"/>
          <a:ext cx="1681736" cy="31539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本省執行分</a:t>
          </a:r>
        </a:p>
      </xdr:txBody>
    </xdr:sp>
    <xdr:clientData/>
  </xdr:twoCellAnchor>
  <xdr:twoCellAnchor>
    <xdr:from>
      <xdr:col>15</xdr:col>
      <xdr:colOff>95250</xdr:colOff>
      <xdr:row>745</xdr:row>
      <xdr:rowOff>346056</xdr:rowOff>
    </xdr:from>
    <xdr:to>
      <xdr:col>29</xdr:col>
      <xdr:colOff>95250</xdr:colOff>
      <xdr:row>747</xdr:row>
      <xdr:rowOff>22260</xdr:rowOff>
    </xdr:to>
    <xdr:sp macro="" textlink="">
      <xdr:nvSpPr>
        <xdr:cNvPr id="6" name="AutoShape 36">
          <a:extLst>
            <a:ext uri="{FF2B5EF4-FFF2-40B4-BE49-F238E27FC236}">
              <a16:creationId xmlns:a16="http://schemas.microsoft.com/office/drawing/2014/main" id="{A93CE0DC-043E-4E5D-B2CD-8C49225E0B77}"/>
            </a:ext>
          </a:extLst>
        </xdr:cNvPr>
        <xdr:cNvSpPr>
          <a:spLocks noChangeArrowheads="1"/>
        </xdr:cNvSpPr>
      </xdr:nvSpPr>
      <xdr:spPr bwMode="auto">
        <a:xfrm>
          <a:off x="3156857" y="69973806"/>
          <a:ext cx="2857500" cy="3837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家庭教育の総合的推進に関する調査研究</a:t>
          </a:r>
        </a:p>
      </xdr:txBody>
    </xdr:sp>
    <xdr:clientData/>
  </xdr:twoCellAnchor>
  <xdr:twoCellAnchor>
    <xdr:from>
      <xdr:col>31</xdr:col>
      <xdr:colOff>177800</xdr:colOff>
      <xdr:row>743</xdr:row>
      <xdr:rowOff>25400</xdr:rowOff>
    </xdr:from>
    <xdr:to>
      <xdr:col>45</xdr:col>
      <xdr:colOff>30193</xdr:colOff>
      <xdr:row>745</xdr:row>
      <xdr:rowOff>307641</xdr:rowOff>
    </xdr:to>
    <xdr:sp macro="" textlink="">
      <xdr:nvSpPr>
        <xdr:cNvPr id="7" name="Rectangle 31">
          <a:extLst>
            <a:ext uri="{FF2B5EF4-FFF2-40B4-BE49-F238E27FC236}">
              <a16:creationId xmlns:a16="http://schemas.microsoft.com/office/drawing/2014/main" id="{31CE0B0E-AFC5-4851-95C1-8B8A14E9EBCF}"/>
            </a:ext>
          </a:extLst>
        </xdr:cNvPr>
        <xdr:cNvSpPr>
          <a:spLocks noChangeArrowheads="1"/>
        </xdr:cNvSpPr>
      </xdr:nvSpPr>
      <xdr:spPr bwMode="auto">
        <a:xfrm>
          <a:off x="6378575" y="64547750"/>
          <a:ext cx="2652743" cy="9870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・諸謝金　　　                     </a:t>
          </a:r>
          <a:r>
            <a:rPr kumimoji="0" lang="ja-JP" altLang="en-US" sz="1000" b="0" i="0" u="none" strike="noStrike" kern="0" cap="none" spc="0" normalizeH="0" baseline="0" noProof="0">
              <a:ln>
                <a:noFill/>
              </a:ln>
              <a:solidFill>
                <a:schemeClr val="tx1"/>
              </a:solidFill>
              <a:effectLst/>
              <a:uLnTx/>
              <a:uFillTx/>
              <a:latin typeface="ＭＳ Ｐゴシック"/>
              <a:ea typeface="ＭＳ Ｐゴシック"/>
            </a:rPr>
            <a:t>　</a:t>
          </a:r>
          <a:r>
            <a:rPr kumimoji="0" lang="en-US" altLang="ja-JP" sz="1000" b="0" i="0" u="none" strike="noStrike" kern="0" cap="none" spc="0" normalizeH="0" baseline="0" noProof="0">
              <a:ln>
                <a:noFill/>
              </a:ln>
              <a:solidFill>
                <a:schemeClr val="tx1"/>
              </a:solidFill>
              <a:effectLst/>
              <a:uLnTx/>
              <a:uFillTx/>
              <a:latin typeface="ＭＳ Ｐゴシック"/>
              <a:ea typeface="ＭＳ Ｐゴシック"/>
            </a:rPr>
            <a:t>0.7</a:t>
          </a:r>
          <a:r>
            <a:rPr kumimoji="0" lang="ja-JP" altLang="en-US" sz="1000" b="0" i="0" u="none" strike="noStrike" kern="0" cap="none" spc="0" normalizeH="0" baseline="0" noProof="0">
              <a:ln>
                <a:noFill/>
              </a:ln>
              <a:solidFill>
                <a:schemeClr val="tx1"/>
              </a:solidFill>
              <a:effectLst/>
              <a:uLnTx/>
              <a:uFillTx/>
              <a:latin typeface="ＭＳ Ｐゴシック"/>
              <a:ea typeface="ＭＳ Ｐゴシック"/>
            </a:rPr>
            <a:t>百万円</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chemeClr val="tx1"/>
              </a:solidFill>
              <a:effectLst/>
              <a:uLnTx/>
              <a:uFillTx/>
              <a:latin typeface="ＭＳ Ｐゴシック"/>
              <a:ea typeface="ＭＳ Ｐゴシック"/>
            </a:rPr>
            <a:t>・職員旅費　                     　 </a:t>
          </a:r>
          <a:r>
            <a:rPr kumimoji="0" lang="en-US" altLang="ja-JP" sz="1000" b="0" i="0" u="none" strike="noStrike" kern="0" cap="none" spc="0" normalizeH="0" baseline="0" noProof="0">
              <a:ln>
                <a:noFill/>
              </a:ln>
              <a:solidFill>
                <a:schemeClr val="tx1"/>
              </a:solidFill>
              <a:effectLst/>
              <a:uLnTx/>
              <a:uFillTx/>
              <a:latin typeface="ＭＳ Ｐゴシック"/>
              <a:ea typeface="ＭＳ Ｐゴシック"/>
            </a:rPr>
            <a:t>1.4</a:t>
          </a:r>
          <a:r>
            <a:rPr kumimoji="0" lang="ja-JP" altLang="en-US" sz="1000" b="0" i="0" u="none" strike="noStrike" kern="0" cap="none" spc="0" normalizeH="0" baseline="0" noProof="0">
              <a:ln>
                <a:noFill/>
              </a:ln>
              <a:solidFill>
                <a:schemeClr val="tx1"/>
              </a:solidFill>
              <a:effectLst/>
              <a:uLnTx/>
              <a:uFillTx/>
              <a:latin typeface="ＭＳ Ｐゴシック"/>
              <a:ea typeface="ＭＳ Ｐゴシック"/>
            </a:rPr>
            <a:t>百万円</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chemeClr val="tx1"/>
              </a:solidFill>
              <a:effectLst/>
              <a:uLnTx/>
              <a:uFillTx/>
              <a:latin typeface="ＭＳ Ｐゴシック"/>
              <a:ea typeface="ＭＳ Ｐゴシック"/>
            </a:rPr>
            <a:t>・委員等旅費　                     </a:t>
          </a:r>
          <a:r>
            <a:rPr kumimoji="0" lang="en-US" altLang="ja-JP" sz="1000" b="0" i="0" u="none" strike="noStrike" kern="0" cap="none" spc="0" normalizeH="0" baseline="0" noProof="0">
              <a:ln>
                <a:noFill/>
              </a:ln>
              <a:solidFill>
                <a:schemeClr val="tx1"/>
              </a:solidFill>
              <a:effectLst/>
              <a:uLnTx/>
              <a:uFillTx/>
              <a:latin typeface="ＭＳ Ｐゴシック"/>
              <a:ea typeface="ＭＳ Ｐゴシック"/>
            </a:rPr>
            <a:t>1.3</a:t>
          </a:r>
          <a:r>
            <a:rPr kumimoji="0" lang="ja-JP" altLang="en-US" sz="1000" b="0" i="0" u="none" strike="noStrike" kern="0" cap="none" spc="0" normalizeH="0" baseline="0" noProof="0">
              <a:ln>
                <a:noFill/>
              </a:ln>
              <a:solidFill>
                <a:schemeClr val="tx1"/>
              </a:solidFill>
              <a:effectLst/>
              <a:uLnTx/>
              <a:uFillTx/>
              <a:latin typeface="ＭＳ Ｐゴシック"/>
              <a:ea typeface="ＭＳ Ｐゴシック"/>
            </a:rPr>
            <a:t>百万円</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chemeClr val="tx1"/>
              </a:solidFill>
              <a:effectLst/>
              <a:uLnTx/>
              <a:uFillTx/>
              <a:latin typeface="ＭＳ Ｐゴシック"/>
              <a:ea typeface="ＭＳ Ｐゴシック"/>
            </a:rPr>
            <a:t>・庁費                            　   </a:t>
          </a:r>
          <a:r>
            <a:rPr kumimoji="0" lang="en-US" altLang="ja-JP" sz="1000" b="0" i="0" u="none" strike="noStrike" kern="0" cap="none" spc="0" normalizeH="0" baseline="0" noProof="0">
              <a:ln>
                <a:noFill/>
              </a:ln>
              <a:solidFill>
                <a:schemeClr val="tx1"/>
              </a:solidFill>
              <a:effectLst/>
              <a:uLnTx/>
              <a:uFillTx/>
              <a:latin typeface="ＭＳ Ｐゴシック"/>
              <a:ea typeface="ＭＳ Ｐゴシック"/>
            </a:rPr>
            <a:t>5.3</a:t>
          </a:r>
          <a:r>
            <a:rPr kumimoji="0" lang="ja-JP" altLang="en-US" sz="1000" b="0" i="0" u="none" strike="noStrike" kern="0" cap="none" spc="0" normalizeH="0" baseline="0" noProof="0">
              <a:ln>
                <a:noFill/>
              </a:ln>
              <a:solidFill>
                <a:schemeClr val="tx1"/>
              </a:solidFill>
              <a:effectLst/>
              <a:uLnTx/>
              <a:uFillTx/>
              <a:latin typeface="ＭＳ Ｐゴシック"/>
              <a:ea typeface="ＭＳ Ｐゴシック"/>
            </a:rPr>
            <a:t>百万円</a:t>
          </a:r>
          <a:endParaRPr kumimoji="0" lang="en-US" altLang="ja-JP" sz="1000" b="0" i="0" u="none" strike="noStrike" kern="0" cap="none" spc="0" normalizeH="0" baseline="0" noProof="0">
            <a:ln>
              <a:noFill/>
            </a:ln>
            <a:solidFill>
              <a:schemeClr val="tx1"/>
            </a:solidFill>
            <a:effectLst/>
            <a:uLnTx/>
            <a:uFillTx/>
            <a:latin typeface="ＭＳ Ｐゴシック"/>
            <a:ea typeface="ＭＳ Ｐゴシック"/>
          </a:endParaRPr>
        </a:p>
      </xdr:txBody>
    </xdr:sp>
    <xdr:clientData/>
  </xdr:twoCellAnchor>
  <xdr:twoCellAnchor>
    <xdr:from>
      <xdr:col>22</xdr:col>
      <xdr:colOff>115205</xdr:colOff>
      <xdr:row>747</xdr:row>
      <xdr:rowOff>50800</xdr:rowOff>
    </xdr:from>
    <xdr:to>
      <xdr:col>22</xdr:col>
      <xdr:colOff>115205</xdr:colOff>
      <xdr:row>749</xdr:row>
      <xdr:rowOff>139700</xdr:rowOff>
    </xdr:to>
    <xdr:cxnSp macro="">
      <xdr:nvCxnSpPr>
        <xdr:cNvPr id="8" name="直線矢印コネクタ 7">
          <a:extLst>
            <a:ext uri="{FF2B5EF4-FFF2-40B4-BE49-F238E27FC236}">
              <a16:creationId xmlns:a16="http://schemas.microsoft.com/office/drawing/2014/main" id="{AECEE919-D2DC-42C4-B768-91F8FB41304D}"/>
            </a:ext>
          </a:extLst>
        </xdr:cNvPr>
        <xdr:cNvCxnSpPr/>
      </xdr:nvCxnSpPr>
      <xdr:spPr>
        <a:xfrm>
          <a:off x="4605562" y="70386121"/>
          <a:ext cx="0" cy="79647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14512</xdr:colOff>
      <xdr:row>749</xdr:row>
      <xdr:rowOff>101600</xdr:rowOff>
    </xdr:from>
    <xdr:to>
      <xdr:col>28</xdr:col>
      <xdr:colOff>104319</xdr:colOff>
      <xdr:row>750</xdr:row>
      <xdr:rowOff>64568</xdr:rowOff>
    </xdr:to>
    <xdr:sp macro="" textlink="">
      <xdr:nvSpPr>
        <xdr:cNvPr id="9" name="テキスト ボックス 8">
          <a:extLst>
            <a:ext uri="{FF2B5EF4-FFF2-40B4-BE49-F238E27FC236}">
              <a16:creationId xmlns:a16="http://schemas.microsoft.com/office/drawing/2014/main" id="{075B3779-2A69-4F16-9A5A-894BF8CEE4FC}"/>
            </a:ext>
          </a:extLst>
        </xdr:cNvPr>
        <xdr:cNvSpPr txBox="1"/>
      </xdr:nvSpPr>
      <xdr:spPr>
        <a:xfrm>
          <a:off x="3076119" y="71144493"/>
          <a:ext cx="2743200" cy="31675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委託</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一般競争入札（総合評価）</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a:t>
          </a: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27212</xdr:colOff>
      <xdr:row>750</xdr:row>
      <xdr:rowOff>38101</xdr:rowOff>
    </xdr:from>
    <xdr:to>
      <xdr:col>29</xdr:col>
      <xdr:colOff>165739</xdr:colOff>
      <xdr:row>752</xdr:row>
      <xdr:rowOff>27214</xdr:rowOff>
    </xdr:to>
    <xdr:sp macro="" textlink="">
      <xdr:nvSpPr>
        <xdr:cNvPr id="10" name="Rectangle 29">
          <a:extLst>
            <a:ext uri="{FF2B5EF4-FFF2-40B4-BE49-F238E27FC236}">
              <a16:creationId xmlns:a16="http://schemas.microsoft.com/office/drawing/2014/main" id="{5F77BD33-8F1D-48F9-A102-2F1E46D9FB23}"/>
            </a:ext>
          </a:extLst>
        </xdr:cNvPr>
        <xdr:cNvSpPr>
          <a:spLocks noChangeArrowheads="1"/>
        </xdr:cNvSpPr>
      </xdr:nvSpPr>
      <xdr:spPr bwMode="auto">
        <a:xfrm>
          <a:off x="3088819" y="71434780"/>
          <a:ext cx="2996027" cy="69668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．株式会社インテージリサーチ　</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2.8</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　</a:t>
          </a:r>
          <a:endPar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15</xdr:col>
      <xdr:colOff>40819</xdr:colOff>
      <xdr:row>752</xdr:row>
      <xdr:rowOff>111577</xdr:rowOff>
    </xdr:from>
    <xdr:to>
      <xdr:col>31</xdr:col>
      <xdr:colOff>167819</xdr:colOff>
      <xdr:row>753</xdr:row>
      <xdr:rowOff>74545</xdr:rowOff>
    </xdr:to>
    <xdr:sp macro="" textlink="">
      <xdr:nvSpPr>
        <xdr:cNvPr id="13" name="テキスト ボックス 12">
          <a:extLst>
            <a:ext uri="{FF2B5EF4-FFF2-40B4-BE49-F238E27FC236}">
              <a16:creationId xmlns:a16="http://schemas.microsoft.com/office/drawing/2014/main" id="{71F56D03-8AAD-4B93-8B69-1E222ABAB471}"/>
            </a:ext>
          </a:extLst>
        </xdr:cNvPr>
        <xdr:cNvSpPr txBox="1"/>
      </xdr:nvSpPr>
      <xdr:spPr>
        <a:xfrm>
          <a:off x="3102426" y="72215827"/>
          <a:ext cx="3392714" cy="31675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Ａ．家庭教育の総合的推進に関する調査研究</a:t>
          </a:r>
        </a:p>
      </xdr:txBody>
    </xdr:sp>
    <xdr:clientData/>
  </xdr:twoCellAnchor>
  <xdr:oneCellAnchor>
    <xdr:from>
      <xdr:col>35</xdr:col>
      <xdr:colOff>63500</xdr:colOff>
      <xdr:row>746</xdr:row>
      <xdr:rowOff>0</xdr:rowOff>
    </xdr:from>
    <xdr:ext cx="678391" cy="275717"/>
    <xdr:sp macro="" textlink="">
      <xdr:nvSpPr>
        <xdr:cNvPr id="15" name="テキスト ボックス 14">
          <a:extLst>
            <a:ext uri="{FF2B5EF4-FFF2-40B4-BE49-F238E27FC236}">
              <a16:creationId xmlns:a16="http://schemas.microsoft.com/office/drawing/2014/main" id="{BE6D6362-B6EE-4EDD-809E-F973798C3EEE}"/>
            </a:ext>
          </a:extLst>
        </xdr:cNvPr>
        <xdr:cNvSpPr txBox="1"/>
      </xdr:nvSpPr>
      <xdr:spPr>
        <a:xfrm>
          <a:off x="7064375" y="65579625"/>
          <a:ext cx="67839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a:t>を含む</a:t>
          </a:r>
          <a:r>
            <a:rPr kumimoji="1" lang="ja-JP" altLang="en-US" sz="11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737" zoomScale="70" zoomScaleNormal="75" zoomScaleSheetLayoutView="70" zoomScalePageLayoutView="85" workbookViewId="0">
      <selection activeCell="AQ135" sqref="AM135:AT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39</v>
      </c>
      <c r="AT2" s="220"/>
      <c r="AU2" s="220"/>
      <c r="AV2" s="52" t="str">
        <f>IF(AW2="", "", "-")</f>
        <v/>
      </c>
      <c r="AW2" s="397"/>
      <c r="AX2" s="397"/>
    </row>
    <row r="3" spans="1:50" ht="21" customHeight="1" thickBot="1" x14ac:dyDescent="0.2">
      <c r="A3" s="524" t="s">
        <v>540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574</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634</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635</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575</v>
      </c>
      <c r="H5" s="560"/>
      <c r="I5" s="560"/>
      <c r="J5" s="560"/>
      <c r="K5" s="560"/>
      <c r="L5" s="560"/>
      <c r="M5" s="561" t="s">
        <v>66</v>
      </c>
      <c r="N5" s="562"/>
      <c r="O5" s="562"/>
      <c r="P5" s="562"/>
      <c r="Q5" s="562"/>
      <c r="R5" s="563"/>
      <c r="S5" s="564" t="s">
        <v>576</v>
      </c>
      <c r="T5" s="560"/>
      <c r="U5" s="560"/>
      <c r="V5" s="560"/>
      <c r="W5" s="560"/>
      <c r="X5" s="565"/>
      <c r="Y5" s="715" t="s">
        <v>3</v>
      </c>
      <c r="Z5" s="716"/>
      <c r="AA5" s="716"/>
      <c r="AB5" s="716"/>
      <c r="AC5" s="716"/>
      <c r="AD5" s="717"/>
      <c r="AE5" s="718" t="s">
        <v>636</v>
      </c>
      <c r="AF5" s="718"/>
      <c r="AG5" s="718"/>
      <c r="AH5" s="718"/>
      <c r="AI5" s="718"/>
      <c r="AJ5" s="718"/>
      <c r="AK5" s="718"/>
      <c r="AL5" s="718"/>
      <c r="AM5" s="718"/>
      <c r="AN5" s="718"/>
      <c r="AO5" s="718"/>
      <c r="AP5" s="719"/>
      <c r="AQ5" s="720" t="s">
        <v>638</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256.5" customHeight="1" x14ac:dyDescent="0.15">
      <c r="A7" s="827" t="s">
        <v>22</v>
      </c>
      <c r="B7" s="828"/>
      <c r="C7" s="828"/>
      <c r="D7" s="828"/>
      <c r="E7" s="828"/>
      <c r="F7" s="829"/>
      <c r="G7" s="830" t="s">
        <v>577</v>
      </c>
      <c r="H7" s="831"/>
      <c r="I7" s="831"/>
      <c r="J7" s="831"/>
      <c r="K7" s="831"/>
      <c r="L7" s="831"/>
      <c r="M7" s="831"/>
      <c r="N7" s="831"/>
      <c r="O7" s="831"/>
      <c r="P7" s="831"/>
      <c r="Q7" s="831"/>
      <c r="R7" s="831"/>
      <c r="S7" s="831"/>
      <c r="T7" s="831"/>
      <c r="U7" s="831"/>
      <c r="V7" s="831"/>
      <c r="W7" s="831"/>
      <c r="X7" s="832"/>
      <c r="Y7" s="395" t="s">
        <v>512</v>
      </c>
      <c r="Z7" s="296"/>
      <c r="AA7" s="296"/>
      <c r="AB7" s="296"/>
      <c r="AC7" s="296"/>
      <c r="AD7" s="396"/>
      <c r="AE7" s="383" t="s">
        <v>655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3" t="str">
        <f>入力規則等!A28</f>
        <v>子ども・若者育成支援、少子化社会対策、男女共同参画</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8"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3" t="s">
        <v>578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579</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t="s">
        <v>569</v>
      </c>
      <c r="Q13" s="109"/>
      <c r="R13" s="109"/>
      <c r="S13" s="109"/>
      <c r="T13" s="109"/>
      <c r="U13" s="109"/>
      <c r="V13" s="110"/>
      <c r="W13" s="108">
        <v>11.9</v>
      </c>
      <c r="X13" s="109"/>
      <c r="Y13" s="109"/>
      <c r="Z13" s="109"/>
      <c r="AA13" s="109"/>
      <c r="AB13" s="109"/>
      <c r="AC13" s="110"/>
      <c r="AD13" s="108">
        <v>12.5</v>
      </c>
      <c r="AE13" s="109"/>
      <c r="AF13" s="109"/>
      <c r="AG13" s="109"/>
      <c r="AH13" s="109"/>
      <c r="AI13" s="109"/>
      <c r="AJ13" s="110"/>
      <c r="AK13" s="108">
        <v>13.7</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5"/>
      <c r="H14" s="746"/>
      <c r="I14" s="576" t="s">
        <v>8</v>
      </c>
      <c r="J14" s="630"/>
      <c r="K14" s="630"/>
      <c r="L14" s="630"/>
      <c r="M14" s="630"/>
      <c r="N14" s="630"/>
      <c r="O14" s="631"/>
      <c r="P14" s="108" t="s">
        <v>569</v>
      </c>
      <c r="Q14" s="109"/>
      <c r="R14" s="109"/>
      <c r="S14" s="109"/>
      <c r="T14" s="109"/>
      <c r="U14" s="109"/>
      <c r="V14" s="110"/>
      <c r="W14" s="108" t="s">
        <v>569</v>
      </c>
      <c r="X14" s="109"/>
      <c r="Y14" s="109"/>
      <c r="Z14" s="109"/>
      <c r="AA14" s="109"/>
      <c r="AB14" s="109"/>
      <c r="AC14" s="110"/>
      <c r="AD14" s="108" t="s">
        <v>637</v>
      </c>
      <c r="AE14" s="109"/>
      <c r="AF14" s="109"/>
      <c r="AG14" s="109"/>
      <c r="AH14" s="109"/>
      <c r="AI14" s="109"/>
      <c r="AJ14" s="110"/>
      <c r="AK14" s="108" t="s">
        <v>637</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6" t="s">
        <v>51</v>
      </c>
      <c r="J15" s="577"/>
      <c r="K15" s="577"/>
      <c r="L15" s="577"/>
      <c r="M15" s="577"/>
      <c r="N15" s="577"/>
      <c r="O15" s="578"/>
      <c r="P15" s="108" t="s">
        <v>569</v>
      </c>
      <c r="Q15" s="109"/>
      <c r="R15" s="109"/>
      <c r="S15" s="109"/>
      <c r="T15" s="109"/>
      <c r="U15" s="109"/>
      <c r="V15" s="110"/>
      <c r="W15" s="108" t="s">
        <v>569</v>
      </c>
      <c r="X15" s="109"/>
      <c r="Y15" s="109"/>
      <c r="Z15" s="109"/>
      <c r="AA15" s="109"/>
      <c r="AB15" s="109"/>
      <c r="AC15" s="110"/>
      <c r="AD15" s="108" t="s">
        <v>569</v>
      </c>
      <c r="AE15" s="109"/>
      <c r="AF15" s="109"/>
      <c r="AG15" s="109"/>
      <c r="AH15" s="109"/>
      <c r="AI15" s="109"/>
      <c r="AJ15" s="110"/>
      <c r="AK15" s="108" t="s">
        <v>569</v>
      </c>
      <c r="AL15" s="109"/>
      <c r="AM15" s="109"/>
      <c r="AN15" s="109"/>
      <c r="AO15" s="109"/>
      <c r="AP15" s="109"/>
      <c r="AQ15" s="110"/>
      <c r="AR15" s="108"/>
      <c r="AS15" s="109"/>
      <c r="AT15" s="109"/>
      <c r="AU15" s="109"/>
      <c r="AV15" s="109"/>
      <c r="AW15" s="109"/>
      <c r="AX15" s="629"/>
    </row>
    <row r="16" spans="1:50" ht="21" customHeight="1" x14ac:dyDescent="0.15">
      <c r="A16" s="142"/>
      <c r="B16" s="143"/>
      <c r="C16" s="143"/>
      <c r="D16" s="143"/>
      <c r="E16" s="143"/>
      <c r="F16" s="144"/>
      <c r="G16" s="745"/>
      <c r="H16" s="746"/>
      <c r="I16" s="576" t="s">
        <v>52</v>
      </c>
      <c r="J16" s="577"/>
      <c r="K16" s="577"/>
      <c r="L16" s="577"/>
      <c r="M16" s="577"/>
      <c r="N16" s="577"/>
      <c r="O16" s="578"/>
      <c r="P16" s="108" t="s">
        <v>569</v>
      </c>
      <c r="Q16" s="109"/>
      <c r="R16" s="109"/>
      <c r="S16" s="109"/>
      <c r="T16" s="109"/>
      <c r="U16" s="109"/>
      <c r="V16" s="110"/>
      <c r="W16" s="108" t="s">
        <v>569</v>
      </c>
      <c r="X16" s="109"/>
      <c r="Y16" s="109"/>
      <c r="Z16" s="109"/>
      <c r="AA16" s="109"/>
      <c r="AB16" s="109"/>
      <c r="AC16" s="110"/>
      <c r="AD16" s="108" t="s">
        <v>569</v>
      </c>
      <c r="AE16" s="109"/>
      <c r="AF16" s="109"/>
      <c r="AG16" s="109"/>
      <c r="AH16" s="109"/>
      <c r="AI16" s="109"/>
      <c r="AJ16" s="110"/>
      <c r="AK16" s="108" t="s">
        <v>569</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6" t="s">
        <v>50</v>
      </c>
      <c r="J17" s="630"/>
      <c r="K17" s="630"/>
      <c r="L17" s="630"/>
      <c r="M17" s="630"/>
      <c r="N17" s="630"/>
      <c r="O17" s="631"/>
      <c r="P17" s="108" t="s">
        <v>569</v>
      </c>
      <c r="Q17" s="109"/>
      <c r="R17" s="109"/>
      <c r="S17" s="109"/>
      <c r="T17" s="109"/>
      <c r="U17" s="109"/>
      <c r="V17" s="110"/>
      <c r="W17" s="108" t="s">
        <v>569</v>
      </c>
      <c r="X17" s="109"/>
      <c r="Y17" s="109"/>
      <c r="Z17" s="109"/>
      <c r="AA17" s="109"/>
      <c r="AB17" s="109"/>
      <c r="AC17" s="110"/>
      <c r="AD17" s="108" t="s">
        <v>569</v>
      </c>
      <c r="AE17" s="109"/>
      <c r="AF17" s="109"/>
      <c r="AG17" s="109"/>
      <c r="AH17" s="109"/>
      <c r="AI17" s="109"/>
      <c r="AJ17" s="110"/>
      <c r="AK17" s="108" t="s">
        <v>569</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0</v>
      </c>
      <c r="Q18" s="115"/>
      <c r="R18" s="115"/>
      <c r="S18" s="115"/>
      <c r="T18" s="115"/>
      <c r="U18" s="115"/>
      <c r="V18" s="116"/>
      <c r="W18" s="114">
        <f>SUM(W13:AC17)</f>
        <v>11.9</v>
      </c>
      <c r="X18" s="115"/>
      <c r="Y18" s="115"/>
      <c r="Z18" s="115"/>
      <c r="AA18" s="115"/>
      <c r="AB18" s="115"/>
      <c r="AC18" s="116"/>
      <c r="AD18" s="114">
        <f>SUM(AD13:AJ17)</f>
        <v>12.5</v>
      </c>
      <c r="AE18" s="115"/>
      <c r="AF18" s="115"/>
      <c r="AG18" s="115"/>
      <c r="AH18" s="115"/>
      <c r="AI18" s="115"/>
      <c r="AJ18" s="116"/>
      <c r="AK18" s="114">
        <f>SUM(AK13:AQ17)</f>
        <v>13.7</v>
      </c>
      <c r="AL18" s="115"/>
      <c r="AM18" s="115"/>
      <c r="AN18" s="115"/>
      <c r="AO18" s="115"/>
      <c r="AP18" s="115"/>
      <c r="AQ18" s="116"/>
      <c r="AR18" s="114">
        <f>SUM(AR13:AX17)</f>
        <v>0</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0</v>
      </c>
      <c r="Q19" s="109"/>
      <c r="R19" s="109"/>
      <c r="S19" s="109"/>
      <c r="T19" s="109"/>
      <c r="U19" s="109"/>
      <c r="V19" s="110"/>
      <c r="W19" s="108">
        <v>10.199999999999999</v>
      </c>
      <c r="X19" s="109"/>
      <c r="Y19" s="109"/>
      <c r="Z19" s="109"/>
      <c r="AA19" s="109"/>
      <c r="AB19" s="109"/>
      <c r="AC19" s="110"/>
      <c r="AD19" s="108">
        <v>11.5</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t="str">
        <f>IF(P18=0, "-", SUM(P19)/P18)</f>
        <v>-</v>
      </c>
      <c r="Q20" s="540"/>
      <c r="R20" s="540"/>
      <c r="S20" s="540"/>
      <c r="T20" s="540"/>
      <c r="U20" s="540"/>
      <c r="V20" s="540"/>
      <c r="W20" s="540">
        <f t="shared" ref="W20" si="0">IF(W18=0, "-", SUM(W19)/W18)</f>
        <v>0.8571428571428571</v>
      </c>
      <c r="X20" s="540"/>
      <c r="Y20" s="540"/>
      <c r="Z20" s="540"/>
      <c r="AA20" s="540"/>
      <c r="AB20" s="540"/>
      <c r="AC20" s="540"/>
      <c r="AD20" s="540">
        <f t="shared" ref="AD20" si="1">IF(AD18=0, "-", SUM(AD19)/AD18)</f>
        <v>0.92</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27" t="s">
        <v>478</v>
      </c>
      <c r="H21" s="928"/>
      <c r="I21" s="928"/>
      <c r="J21" s="928"/>
      <c r="K21" s="928"/>
      <c r="L21" s="928"/>
      <c r="M21" s="928"/>
      <c r="N21" s="928"/>
      <c r="O21" s="928"/>
      <c r="P21" s="540" t="str">
        <f>IF(P19=0, "-", SUM(P19)/SUM(P13,P14))</f>
        <v>-</v>
      </c>
      <c r="Q21" s="540"/>
      <c r="R21" s="540"/>
      <c r="S21" s="540"/>
      <c r="T21" s="540"/>
      <c r="U21" s="540"/>
      <c r="V21" s="540"/>
      <c r="W21" s="540">
        <f t="shared" ref="W21" si="2">IF(W19=0, "-", SUM(W19)/SUM(W13,W14))</f>
        <v>0.8571428571428571</v>
      </c>
      <c r="X21" s="540"/>
      <c r="Y21" s="540"/>
      <c r="Z21" s="540"/>
      <c r="AA21" s="540"/>
      <c r="AB21" s="540"/>
      <c r="AC21" s="540"/>
      <c r="AD21" s="540">
        <f t="shared" ref="AD21" si="3">IF(AD19=0, "-", SUM(AD19)/SUM(AD13,AD14))</f>
        <v>0.92</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651</v>
      </c>
      <c r="H23" s="187"/>
      <c r="I23" s="187"/>
      <c r="J23" s="187"/>
      <c r="K23" s="187"/>
      <c r="L23" s="187"/>
      <c r="M23" s="187"/>
      <c r="N23" s="187"/>
      <c r="O23" s="188"/>
      <c r="P23" s="105">
        <v>6</v>
      </c>
      <c r="Q23" s="106"/>
      <c r="R23" s="106"/>
      <c r="S23" s="106"/>
      <c r="T23" s="106"/>
      <c r="U23" s="106"/>
      <c r="V23" s="107"/>
      <c r="W23" s="105"/>
      <c r="X23" s="106"/>
      <c r="Y23" s="106"/>
      <c r="Z23" s="106"/>
      <c r="AA23" s="106"/>
      <c r="AB23" s="106"/>
      <c r="AC23" s="107"/>
      <c r="AD23" s="209" t="s">
        <v>568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650</v>
      </c>
      <c r="H24" s="190"/>
      <c r="I24" s="190"/>
      <c r="J24" s="190"/>
      <c r="K24" s="190"/>
      <c r="L24" s="190"/>
      <c r="M24" s="190"/>
      <c r="N24" s="190"/>
      <c r="O24" s="191"/>
      <c r="P24" s="108">
        <v>5.6</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580</v>
      </c>
      <c r="H25" s="190"/>
      <c r="I25" s="190"/>
      <c r="J25" s="190"/>
      <c r="K25" s="190"/>
      <c r="L25" s="190"/>
      <c r="M25" s="190"/>
      <c r="N25" s="190"/>
      <c r="O25" s="191"/>
      <c r="P25" s="108">
        <v>0.8</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581</v>
      </c>
      <c r="H26" s="190"/>
      <c r="I26" s="190"/>
      <c r="J26" s="190"/>
      <c r="K26" s="190"/>
      <c r="L26" s="190"/>
      <c r="M26" s="190"/>
      <c r="N26" s="190"/>
      <c r="O26" s="191"/>
      <c r="P26" s="108">
        <v>0.7</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582</v>
      </c>
      <c r="H27" s="190"/>
      <c r="I27" s="190"/>
      <c r="J27" s="190"/>
      <c r="K27" s="190"/>
      <c r="L27" s="190"/>
      <c r="M27" s="190"/>
      <c r="N27" s="190"/>
      <c r="O27" s="191"/>
      <c r="P27" s="108">
        <v>0.6</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13.7</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48"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532</v>
      </c>
      <c r="AF30" s="387"/>
      <c r="AG30" s="387"/>
      <c r="AH30" s="388"/>
      <c r="AI30" s="386" t="s">
        <v>529</v>
      </c>
      <c r="AJ30" s="387"/>
      <c r="AK30" s="387"/>
      <c r="AL30" s="388"/>
      <c r="AM30" s="389" t="s">
        <v>524</v>
      </c>
      <c r="AN30" s="389"/>
      <c r="AO30" s="389"/>
      <c r="AP30" s="386"/>
      <c r="AQ30" s="639" t="s">
        <v>354</v>
      </c>
      <c r="AR30" s="640"/>
      <c r="AS30" s="640"/>
      <c r="AT30" s="641"/>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7">
        <v>31</v>
      </c>
      <c r="AR31" s="136"/>
      <c r="AS31" s="137" t="s">
        <v>355</v>
      </c>
      <c r="AT31" s="172"/>
      <c r="AU31" s="271" t="s">
        <v>569</v>
      </c>
      <c r="AV31" s="271"/>
      <c r="AW31" s="379" t="s">
        <v>300</v>
      </c>
      <c r="AX31" s="380"/>
    </row>
    <row r="32" spans="1:50" ht="23.25" customHeight="1" x14ac:dyDescent="0.15">
      <c r="A32" s="516"/>
      <c r="B32" s="514"/>
      <c r="C32" s="514"/>
      <c r="D32" s="514"/>
      <c r="E32" s="514"/>
      <c r="F32" s="515"/>
      <c r="G32" s="541" t="s">
        <v>583</v>
      </c>
      <c r="H32" s="542"/>
      <c r="I32" s="542"/>
      <c r="J32" s="542"/>
      <c r="K32" s="542"/>
      <c r="L32" s="542"/>
      <c r="M32" s="542"/>
      <c r="N32" s="542"/>
      <c r="O32" s="543"/>
      <c r="P32" s="161" t="s">
        <v>584</v>
      </c>
      <c r="Q32" s="161"/>
      <c r="R32" s="161"/>
      <c r="S32" s="161"/>
      <c r="T32" s="161"/>
      <c r="U32" s="161"/>
      <c r="V32" s="161"/>
      <c r="W32" s="161"/>
      <c r="X32" s="231"/>
      <c r="Y32" s="338" t="s">
        <v>12</v>
      </c>
      <c r="Z32" s="550"/>
      <c r="AA32" s="551"/>
      <c r="AB32" s="552" t="s">
        <v>585</v>
      </c>
      <c r="AC32" s="552"/>
      <c r="AD32" s="552"/>
      <c r="AE32" s="364">
        <v>616</v>
      </c>
      <c r="AF32" s="365"/>
      <c r="AG32" s="365"/>
      <c r="AH32" s="365"/>
      <c r="AI32" s="364">
        <v>721</v>
      </c>
      <c r="AJ32" s="365"/>
      <c r="AK32" s="365"/>
      <c r="AL32" s="365"/>
      <c r="AM32" s="364">
        <v>779</v>
      </c>
      <c r="AN32" s="365"/>
      <c r="AO32" s="365"/>
      <c r="AP32" s="365"/>
      <c r="AQ32" s="111" t="s">
        <v>569</v>
      </c>
      <c r="AR32" s="112"/>
      <c r="AS32" s="112"/>
      <c r="AT32" s="113"/>
      <c r="AU32" s="365" t="s">
        <v>569</v>
      </c>
      <c r="AV32" s="365"/>
      <c r="AW32" s="365"/>
      <c r="AX32" s="367"/>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585</v>
      </c>
      <c r="AC33" s="523"/>
      <c r="AD33" s="523"/>
      <c r="AE33" s="364">
        <v>536</v>
      </c>
      <c r="AF33" s="365"/>
      <c r="AG33" s="365"/>
      <c r="AH33" s="365"/>
      <c r="AI33" s="364">
        <v>617</v>
      </c>
      <c r="AJ33" s="365"/>
      <c r="AK33" s="365"/>
      <c r="AL33" s="365"/>
      <c r="AM33" s="364">
        <v>722</v>
      </c>
      <c r="AN33" s="365"/>
      <c r="AO33" s="365"/>
      <c r="AP33" s="365"/>
      <c r="AQ33" s="111">
        <v>1000</v>
      </c>
      <c r="AR33" s="112"/>
      <c r="AS33" s="112"/>
      <c r="AT33" s="113"/>
      <c r="AU33" s="365" t="s">
        <v>569</v>
      </c>
      <c r="AV33" s="365"/>
      <c r="AW33" s="365"/>
      <c r="AX33" s="367"/>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4">
        <v>114.9</v>
      </c>
      <c r="AF34" s="365"/>
      <c r="AG34" s="365"/>
      <c r="AH34" s="365"/>
      <c r="AI34" s="364">
        <v>116.9</v>
      </c>
      <c r="AJ34" s="365"/>
      <c r="AK34" s="365"/>
      <c r="AL34" s="365"/>
      <c r="AM34" s="364">
        <v>107.9</v>
      </c>
      <c r="AN34" s="365"/>
      <c r="AO34" s="365"/>
      <c r="AP34" s="365"/>
      <c r="AQ34" s="111" t="s">
        <v>569</v>
      </c>
      <c r="AR34" s="112"/>
      <c r="AS34" s="112"/>
      <c r="AT34" s="113"/>
      <c r="AU34" s="365" t="s">
        <v>569</v>
      </c>
      <c r="AV34" s="365"/>
      <c r="AW34" s="365"/>
      <c r="AX34" s="367"/>
    </row>
    <row r="35" spans="1:50" ht="23.25" customHeight="1" x14ac:dyDescent="0.15">
      <c r="A35" s="898" t="s">
        <v>502</v>
      </c>
      <c r="B35" s="899"/>
      <c r="C35" s="899"/>
      <c r="D35" s="899"/>
      <c r="E35" s="899"/>
      <c r="F35" s="900"/>
      <c r="G35" s="904" t="s">
        <v>586</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642" t="s">
        <v>473</v>
      </c>
      <c r="B37" s="643"/>
      <c r="C37" s="643"/>
      <c r="D37" s="643"/>
      <c r="E37" s="643"/>
      <c r="F37" s="644"/>
      <c r="G37" s="566" t="s">
        <v>265</v>
      </c>
      <c r="H37" s="381"/>
      <c r="I37" s="381"/>
      <c r="J37" s="381"/>
      <c r="K37" s="381"/>
      <c r="L37" s="381"/>
      <c r="M37" s="381"/>
      <c r="N37" s="381"/>
      <c r="O37" s="567"/>
      <c r="P37" s="632" t="s">
        <v>59</v>
      </c>
      <c r="Q37" s="381"/>
      <c r="R37" s="381"/>
      <c r="S37" s="381"/>
      <c r="T37" s="381"/>
      <c r="U37" s="381"/>
      <c r="V37" s="381"/>
      <c r="W37" s="381"/>
      <c r="X37" s="567"/>
      <c r="Y37" s="633"/>
      <c r="Z37" s="634"/>
      <c r="AA37" s="635"/>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7">
        <v>31</v>
      </c>
      <c r="AR38" s="136"/>
      <c r="AS38" s="137" t="s">
        <v>355</v>
      </c>
      <c r="AT38" s="172"/>
      <c r="AU38" s="271" t="s">
        <v>569</v>
      </c>
      <c r="AV38" s="271"/>
      <c r="AW38" s="379" t="s">
        <v>300</v>
      </c>
      <c r="AX38" s="380"/>
    </row>
    <row r="39" spans="1:50" ht="23.25" customHeight="1" x14ac:dyDescent="0.15">
      <c r="A39" s="516"/>
      <c r="B39" s="514"/>
      <c r="C39" s="514"/>
      <c r="D39" s="514"/>
      <c r="E39" s="514"/>
      <c r="F39" s="515"/>
      <c r="G39" s="541" t="s">
        <v>587</v>
      </c>
      <c r="H39" s="542"/>
      <c r="I39" s="542"/>
      <c r="J39" s="542"/>
      <c r="K39" s="542"/>
      <c r="L39" s="542"/>
      <c r="M39" s="542"/>
      <c r="N39" s="542"/>
      <c r="O39" s="543"/>
      <c r="P39" s="161" t="s">
        <v>588</v>
      </c>
      <c r="Q39" s="161"/>
      <c r="R39" s="161"/>
      <c r="S39" s="161"/>
      <c r="T39" s="161"/>
      <c r="U39" s="161"/>
      <c r="V39" s="161"/>
      <c r="W39" s="161"/>
      <c r="X39" s="231"/>
      <c r="Y39" s="338" t="s">
        <v>12</v>
      </c>
      <c r="Z39" s="550"/>
      <c r="AA39" s="551"/>
      <c r="AB39" s="552" t="s">
        <v>493</v>
      </c>
      <c r="AC39" s="552"/>
      <c r="AD39" s="552"/>
      <c r="AE39" s="364">
        <v>87.3</v>
      </c>
      <c r="AF39" s="365"/>
      <c r="AG39" s="365"/>
      <c r="AH39" s="365"/>
      <c r="AI39" s="364">
        <v>86.9</v>
      </c>
      <c r="AJ39" s="365"/>
      <c r="AK39" s="365"/>
      <c r="AL39" s="365"/>
      <c r="AM39" s="364">
        <v>84.8</v>
      </c>
      <c r="AN39" s="365"/>
      <c r="AO39" s="365"/>
      <c r="AP39" s="365"/>
      <c r="AQ39" s="111" t="s">
        <v>569</v>
      </c>
      <c r="AR39" s="112"/>
      <c r="AS39" s="112"/>
      <c r="AT39" s="113"/>
      <c r="AU39" s="365" t="s">
        <v>569</v>
      </c>
      <c r="AV39" s="365"/>
      <c r="AW39" s="365"/>
      <c r="AX39" s="367"/>
    </row>
    <row r="40" spans="1:50" ht="23.25"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t="s">
        <v>493</v>
      </c>
      <c r="AC40" s="523"/>
      <c r="AD40" s="523"/>
      <c r="AE40" s="364">
        <v>87.7</v>
      </c>
      <c r="AF40" s="365"/>
      <c r="AG40" s="365"/>
      <c r="AH40" s="365"/>
      <c r="AI40" s="364">
        <v>87.4</v>
      </c>
      <c r="AJ40" s="365"/>
      <c r="AK40" s="365"/>
      <c r="AL40" s="365"/>
      <c r="AM40" s="364">
        <v>87</v>
      </c>
      <c r="AN40" s="365"/>
      <c r="AO40" s="365"/>
      <c r="AP40" s="365"/>
      <c r="AQ40" s="111">
        <v>87.1</v>
      </c>
      <c r="AR40" s="112"/>
      <c r="AS40" s="112"/>
      <c r="AT40" s="113"/>
      <c r="AU40" s="365" t="s">
        <v>569</v>
      </c>
      <c r="AV40" s="365"/>
      <c r="AW40" s="365"/>
      <c r="AX40" s="367"/>
    </row>
    <row r="41" spans="1:50" ht="23.25" customHeight="1" x14ac:dyDescent="0.15">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4">
        <v>99.5</v>
      </c>
      <c r="AF41" s="365"/>
      <c r="AG41" s="365"/>
      <c r="AH41" s="365"/>
      <c r="AI41" s="364">
        <v>99.4</v>
      </c>
      <c r="AJ41" s="365"/>
      <c r="AK41" s="365"/>
      <c r="AL41" s="365"/>
      <c r="AM41" s="364">
        <v>97.5</v>
      </c>
      <c r="AN41" s="365"/>
      <c r="AO41" s="365"/>
      <c r="AP41" s="365"/>
      <c r="AQ41" s="111" t="s">
        <v>569</v>
      </c>
      <c r="AR41" s="112"/>
      <c r="AS41" s="112"/>
      <c r="AT41" s="113"/>
      <c r="AU41" s="365" t="s">
        <v>569</v>
      </c>
      <c r="AV41" s="365"/>
      <c r="AW41" s="365"/>
      <c r="AX41" s="367"/>
    </row>
    <row r="42" spans="1:50" ht="23.25" customHeight="1" x14ac:dyDescent="0.15">
      <c r="A42" s="898" t="s">
        <v>502</v>
      </c>
      <c r="B42" s="899"/>
      <c r="C42" s="899"/>
      <c r="D42" s="899"/>
      <c r="E42" s="899"/>
      <c r="F42" s="900"/>
      <c r="G42" s="904" t="s">
        <v>589</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642" t="s">
        <v>473</v>
      </c>
      <c r="B44" s="643"/>
      <c r="C44" s="643"/>
      <c r="D44" s="643"/>
      <c r="E44" s="643"/>
      <c r="F44" s="644"/>
      <c r="G44" s="566" t="s">
        <v>265</v>
      </c>
      <c r="H44" s="381"/>
      <c r="I44" s="381"/>
      <c r="J44" s="381"/>
      <c r="K44" s="381"/>
      <c r="L44" s="381"/>
      <c r="M44" s="381"/>
      <c r="N44" s="381"/>
      <c r="O44" s="567"/>
      <c r="P44" s="632" t="s">
        <v>59</v>
      </c>
      <c r="Q44" s="381"/>
      <c r="R44" s="381"/>
      <c r="S44" s="381"/>
      <c r="T44" s="381"/>
      <c r="U44" s="381"/>
      <c r="V44" s="381"/>
      <c r="W44" s="381"/>
      <c r="X44" s="567"/>
      <c r="Y44" s="633"/>
      <c r="Z44" s="634"/>
      <c r="AA44" s="635"/>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7">
        <v>31</v>
      </c>
      <c r="AR45" s="136"/>
      <c r="AS45" s="137" t="s">
        <v>355</v>
      </c>
      <c r="AT45" s="172"/>
      <c r="AU45" s="271" t="s">
        <v>569</v>
      </c>
      <c r="AV45" s="271"/>
      <c r="AW45" s="379" t="s">
        <v>300</v>
      </c>
      <c r="AX45" s="380"/>
    </row>
    <row r="46" spans="1:50" ht="23.25" customHeight="1" x14ac:dyDescent="0.15">
      <c r="A46" s="516"/>
      <c r="B46" s="514"/>
      <c r="C46" s="514"/>
      <c r="D46" s="514"/>
      <c r="E46" s="514"/>
      <c r="F46" s="515"/>
      <c r="G46" s="541" t="s">
        <v>590</v>
      </c>
      <c r="H46" s="542"/>
      <c r="I46" s="542"/>
      <c r="J46" s="542"/>
      <c r="K46" s="542"/>
      <c r="L46" s="542"/>
      <c r="M46" s="542"/>
      <c r="N46" s="542"/>
      <c r="O46" s="543"/>
      <c r="P46" s="161" t="s">
        <v>591</v>
      </c>
      <c r="Q46" s="161"/>
      <c r="R46" s="161"/>
      <c r="S46" s="161"/>
      <c r="T46" s="161"/>
      <c r="U46" s="161"/>
      <c r="V46" s="161"/>
      <c r="W46" s="161"/>
      <c r="X46" s="231"/>
      <c r="Y46" s="338" t="s">
        <v>12</v>
      </c>
      <c r="Z46" s="550"/>
      <c r="AA46" s="551"/>
      <c r="AB46" s="552" t="s">
        <v>493</v>
      </c>
      <c r="AC46" s="552"/>
      <c r="AD46" s="552"/>
      <c r="AE46" s="364">
        <v>83.3</v>
      </c>
      <c r="AF46" s="365"/>
      <c r="AG46" s="365"/>
      <c r="AH46" s="365"/>
      <c r="AI46" s="364">
        <v>82.7</v>
      </c>
      <c r="AJ46" s="365"/>
      <c r="AK46" s="365"/>
      <c r="AL46" s="365"/>
      <c r="AM46" s="364">
        <v>79.7</v>
      </c>
      <c r="AN46" s="365"/>
      <c r="AO46" s="365"/>
      <c r="AP46" s="365"/>
      <c r="AQ46" s="111" t="s">
        <v>569</v>
      </c>
      <c r="AR46" s="112"/>
      <c r="AS46" s="112"/>
      <c r="AT46" s="113"/>
      <c r="AU46" s="365" t="s">
        <v>569</v>
      </c>
      <c r="AV46" s="365"/>
      <c r="AW46" s="365"/>
      <c r="AX46" s="367"/>
    </row>
    <row r="47" spans="1:50" ht="23.25"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t="s">
        <v>493</v>
      </c>
      <c r="AC47" s="523"/>
      <c r="AD47" s="523"/>
      <c r="AE47" s="364">
        <v>83.9</v>
      </c>
      <c r="AF47" s="365"/>
      <c r="AG47" s="365"/>
      <c r="AH47" s="365"/>
      <c r="AI47" s="364">
        <v>83.4</v>
      </c>
      <c r="AJ47" s="365"/>
      <c r="AK47" s="365"/>
      <c r="AL47" s="365"/>
      <c r="AM47" s="364">
        <v>82.8</v>
      </c>
      <c r="AN47" s="365"/>
      <c r="AO47" s="365"/>
      <c r="AP47" s="365"/>
      <c r="AQ47" s="111">
        <v>82.9</v>
      </c>
      <c r="AR47" s="112"/>
      <c r="AS47" s="112"/>
      <c r="AT47" s="113"/>
      <c r="AU47" s="365" t="s">
        <v>569</v>
      </c>
      <c r="AV47" s="365"/>
      <c r="AW47" s="365"/>
      <c r="AX47" s="367"/>
    </row>
    <row r="48" spans="1:50" ht="23.25" customHeight="1" x14ac:dyDescent="0.15">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4">
        <v>99.3</v>
      </c>
      <c r="AF48" s="365"/>
      <c r="AG48" s="365"/>
      <c r="AH48" s="365"/>
      <c r="AI48" s="364">
        <v>99.2</v>
      </c>
      <c r="AJ48" s="365"/>
      <c r="AK48" s="365"/>
      <c r="AL48" s="365"/>
      <c r="AM48" s="364">
        <v>96.3</v>
      </c>
      <c r="AN48" s="365"/>
      <c r="AO48" s="365"/>
      <c r="AP48" s="365"/>
      <c r="AQ48" s="111" t="s">
        <v>569</v>
      </c>
      <c r="AR48" s="112"/>
      <c r="AS48" s="112"/>
      <c r="AT48" s="113"/>
      <c r="AU48" s="365" t="s">
        <v>569</v>
      </c>
      <c r="AV48" s="365"/>
      <c r="AW48" s="365"/>
      <c r="AX48" s="367"/>
    </row>
    <row r="49" spans="1:50" ht="23.25" customHeight="1" x14ac:dyDescent="0.15">
      <c r="A49" s="898" t="s">
        <v>502</v>
      </c>
      <c r="B49" s="899"/>
      <c r="C49" s="899"/>
      <c r="D49" s="899"/>
      <c r="E49" s="899"/>
      <c r="F49" s="900"/>
      <c r="G49" s="904" t="s">
        <v>589</v>
      </c>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566" t="s">
        <v>265</v>
      </c>
      <c r="H51" s="381"/>
      <c r="I51" s="381"/>
      <c r="J51" s="381"/>
      <c r="K51" s="381"/>
      <c r="L51" s="381"/>
      <c r="M51" s="381"/>
      <c r="N51" s="381"/>
      <c r="O51" s="567"/>
      <c r="P51" s="632" t="s">
        <v>59</v>
      </c>
      <c r="Q51" s="381"/>
      <c r="R51" s="381"/>
      <c r="S51" s="381"/>
      <c r="T51" s="381"/>
      <c r="U51" s="381"/>
      <c r="V51" s="381"/>
      <c r="W51" s="381"/>
      <c r="X51" s="567"/>
      <c r="Y51" s="633"/>
      <c r="Z51" s="634"/>
      <c r="AA51" s="635"/>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7">
        <v>31</v>
      </c>
      <c r="AR52" s="136"/>
      <c r="AS52" s="137" t="s">
        <v>355</v>
      </c>
      <c r="AT52" s="172"/>
      <c r="AU52" s="271" t="s">
        <v>569</v>
      </c>
      <c r="AV52" s="271"/>
      <c r="AW52" s="379" t="s">
        <v>300</v>
      </c>
      <c r="AX52" s="380"/>
    </row>
    <row r="53" spans="1:50" ht="23.25" customHeight="1" x14ac:dyDescent="0.15">
      <c r="A53" s="516"/>
      <c r="B53" s="514"/>
      <c r="C53" s="514"/>
      <c r="D53" s="514"/>
      <c r="E53" s="514"/>
      <c r="F53" s="515"/>
      <c r="G53" s="541" t="s">
        <v>592</v>
      </c>
      <c r="H53" s="542"/>
      <c r="I53" s="542"/>
      <c r="J53" s="542"/>
      <c r="K53" s="542"/>
      <c r="L53" s="542"/>
      <c r="M53" s="542"/>
      <c r="N53" s="542"/>
      <c r="O53" s="543"/>
      <c r="P53" s="161" t="s">
        <v>593</v>
      </c>
      <c r="Q53" s="161"/>
      <c r="R53" s="161"/>
      <c r="S53" s="161"/>
      <c r="T53" s="161"/>
      <c r="U53" s="161"/>
      <c r="V53" s="161"/>
      <c r="W53" s="161"/>
      <c r="X53" s="231"/>
      <c r="Y53" s="338" t="s">
        <v>12</v>
      </c>
      <c r="Z53" s="550"/>
      <c r="AA53" s="551"/>
      <c r="AB53" s="552" t="s">
        <v>493</v>
      </c>
      <c r="AC53" s="552"/>
      <c r="AD53" s="552"/>
      <c r="AE53" s="364">
        <v>80</v>
      </c>
      <c r="AF53" s="365"/>
      <c r="AG53" s="365"/>
      <c r="AH53" s="365"/>
      <c r="AI53" s="364">
        <v>79.8</v>
      </c>
      <c r="AJ53" s="365"/>
      <c r="AK53" s="365"/>
      <c r="AL53" s="365"/>
      <c r="AM53" s="364">
        <v>76.900000000000006</v>
      </c>
      <c r="AN53" s="365"/>
      <c r="AO53" s="365"/>
      <c r="AP53" s="365"/>
      <c r="AQ53" s="111" t="s">
        <v>569</v>
      </c>
      <c r="AR53" s="112"/>
      <c r="AS53" s="112"/>
      <c r="AT53" s="113"/>
      <c r="AU53" s="365" t="s">
        <v>569</v>
      </c>
      <c r="AV53" s="365"/>
      <c r="AW53" s="365"/>
      <c r="AX53" s="367"/>
    </row>
    <row r="54" spans="1:50" ht="23.25"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t="s">
        <v>493</v>
      </c>
      <c r="AC54" s="523"/>
      <c r="AD54" s="523"/>
      <c r="AE54" s="364">
        <v>79.5</v>
      </c>
      <c r="AF54" s="365"/>
      <c r="AG54" s="365"/>
      <c r="AH54" s="365"/>
      <c r="AI54" s="364">
        <v>80.099999999999994</v>
      </c>
      <c r="AJ54" s="365"/>
      <c r="AK54" s="365"/>
      <c r="AL54" s="365"/>
      <c r="AM54" s="364">
        <v>79.900000000000006</v>
      </c>
      <c r="AN54" s="365"/>
      <c r="AO54" s="365"/>
      <c r="AP54" s="365"/>
      <c r="AQ54" s="111">
        <v>80</v>
      </c>
      <c r="AR54" s="112"/>
      <c r="AS54" s="112"/>
      <c r="AT54" s="113"/>
      <c r="AU54" s="365" t="s">
        <v>569</v>
      </c>
      <c r="AV54" s="365"/>
      <c r="AW54" s="365"/>
      <c r="AX54" s="367"/>
    </row>
    <row r="55" spans="1:50" ht="23.25" customHeight="1" x14ac:dyDescent="0.15">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4">
        <v>100.6</v>
      </c>
      <c r="AF55" s="365"/>
      <c r="AG55" s="365"/>
      <c r="AH55" s="365"/>
      <c r="AI55" s="364">
        <v>99.6</v>
      </c>
      <c r="AJ55" s="365"/>
      <c r="AK55" s="365"/>
      <c r="AL55" s="365"/>
      <c r="AM55" s="364">
        <v>96.2</v>
      </c>
      <c r="AN55" s="365"/>
      <c r="AO55" s="365"/>
      <c r="AP55" s="365"/>
      <c r="AQ55" s="111" t="s">
        <v>569</v>
      </c>
      <c r="AR55" s="112"/>
      <c r="AS55" s="112"/>
      <c r="AT55" s="113"/>
      <c r="AU55" s="365" t="s">
        <v>569</v>
      </c>
      <c r="AV55" s="365"/>
      <c r="AW55" s="365"/>
      <c r="AX55" s="367"/>
    </row>
    <row r="56" spans="1:50" ht="23.25" customHeight="1" x14ac:dyDescent="0.15">
      <c r="A56" s="898" t="s">
        <v>502</v>
      </c>
      <c r="B56" s="899"/>
      <c r="C56" s="899"/>
      <c r="D56" s="899"/>
      <c r="E56" s="899"/>
      <c r="F56" s="900"/>
      <c r="G56" s="904" t="s">
        <v>589</v>
      </c>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566" t="s">
        <v>265</v>
      </c>
      <c r="H58" s="381"/>
      <c r="I58" s="381"/>
      <c r="J58" s="381"/>
      <c r="K58" s="381"/>
      <c r="L58" s="381"/>
      <c r="M58" s="381"/>
      <c r="N58" s="381"/>
      <c r="O58" s="567"/>
      <c r="P58" s="632" t="s">
        <v>59</v>
      </c>
      <c r="Q58" s="381"/>
      <c r="R58" s="381"/>
      <c r="S58" s="381"/>
      <c r="T58" s="381"/>
      <c r="U58" s="381"/>
      <c r="V58" s="381"/>
      <c r="W58" s="381"/>
      <c r="X58" s="567"/>
      <c r="Y58" s="633"/>
      <c r="Z58" s="634"/>
      <c r="AA58" s="635"/>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7">
        <v>31</v>
      </c>
      <c r="AR59" s="136"/>
      <c r="AS59" s="137" t="s">
        <v>355</v>
      </c>
      <c r="AT59" s="172"/>
      <c r="AU59" s="271" t="s">
        <v>569</v>
      </c>
      <c r="AV59" s="271"/>
      <c r="AW59" s="379" t="s">
        <v>300</v>
      </c>
      <c r="AX59" s="380"/>
    </row>
    <row r="60" spans="1:50" ht="23.25" customHeight="1" x14ac:dyDescent="0.15">
      <c r="A60" s="516"/>
      <c r="B60" s="514"/>
      <c r="C60" s="514"/>
      <c r="D60" s="514"/>
      <c r="E60" s="514"/>
      <c r="F60" s="515"/>
      <c r="G60" s="541" t="s">
        <v>594</v>
      </c>
      <c r="H60" s="542"/>
      <c r="I60" s="542"/>
      <c r="J60" s="542"/>
      <c r="K60" s="542"/>
      <c r="L60" s="542"/>
      <c r="M60" s="542"/>
      <c r="N60" s="542"/>
      <c r="O60" s="543"/>
      <c r="P60" s="161" t="s">
        <v>595</v>
      </c>
      <c r="Q60" s="161"/>
      <c r="R60" s="161"/>
      <c r="S60" s="161"/>
      <c r="T60" s="161"/>
      <c r="U60" s="161"/>
      <c r="V60" s="161"/>
      <c r="W60" s="161"/>
      <c r="X60" s="231"/>
      <c r="Y60" s="338" t="s">
        <v>12</v>
      </c>
      <c r="Z60" s="550"/>
      <c r="AA60" s="551"/>
      <c r="AB60" s="552" t="s">
        <v>493</v>
      </c>
      <c r="AC60" s="552"/>
      <c r="AD60" s="552"/>
      <c r="AE60" s="364">
        <v>75.3</v>
      </c>
      <c r="AF60" s="365"/>
      <c r="AG60" s="365"/>
      <c r="AH60" s="365"/>
      <c r="AI60" s="364">
        <v>75.7</v>
      </c>
      <c r="AJ60" s="365"/>
      <c r="AK60" s="365"/>
      <c r="AL60" s="365"/>
      <c r="AM60" s="364">
        <v>74.2</v>
      </c>
      <c r="AN60" s="365"/>
      <c r="AO60" s="365"/>
      <c r="AP60" s="365"/>
      <c r="AQ60" s="111" t="s">
        <v>569</v>
      </c>
      <c r="AR60" s="112"/>
      <c r="AS60" s="112"/>
      <c r="AT60" s="113"/>
      <c r="AU60" s="365" t="s">
        <v>569</v>
      </c>
      <c r="AV60" s="365"/>
      <c r="AW60" s="365"/>
      <c r="AX60" s="367"/>
    </row>
    <row r="61" spans="1:50" ht="23.25"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t="s">
        <v>493</v>
      </c>
      <c r="AC61" s="523"/>
      <c r="AD61" s="523"/>
      <c r="AE61" s="364">
        <v>75.400000000000006</v>
      </c>
      <c r="AF61" s="365"/>
      <c r="AG61" s="365"/>
      <c r="AH61" s="365"/>
      <c r="AI61" s="364">
        <v>75.400000000000006</v>
      </c>
      <c r="AJ61" s="365"/>
      <c r="AK61" s="365"/>
      <c r="AL61" s="365"/>
      <c r="AM61" s="364">
        <v>75.8</v>
      </c>
      <c r="AN61" s="365"/>
      <c r="AO61" s="365"/>
      <c r="AP61" s="365"/>
      <c r="AQ61" s="111">
        <v>75.900000000000006</v>
      </c>
      <c r="AR61" s="112"/>
      <c r="AS61" s="112"/>
      <c r="AT61" s="113"/>
      <c r="AU61" s="365" t="s">
        <v>569</v>
      </c>
      <c r="AV61" s="365"/>
      <c r="AW61" s="365"/>
      <c r="AX61" s="367"/>
    </row>
    <row r="62" spans="1:50" ht="23.25"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4">
        <v>99.9</v>
      </c>
      <c r="AF62" s="365"/>
      <c r="AG62" s="365"/>
      <c r="AH62" s="365"/>
      <c r="AI62" s="364">
        <v>100.4</v>
      </c>
      <c r="AJ62" s="365"/>
      <c r="AK62" s="365"/>
      <c r="AL62" s="365"/>
      <c r="AM62" s="364">
        <v>97.9</v>
      </c>
      <c r="AN62" s="365"/>
      <c r="AO62" s="365"/>
      <c r="AP62" s="365"/>
      <c r="AQ62" s="111" t="s">
        <v>569</v>
      </c>
      <c r="AR62" s="112"/>
      <c r="AS62" s="112"/>
      <c r="AT62" s="113"/>
      <c r="AU62" s="365" t="s">
        <v>569</v>
      </c>
      <c r="AV62" s="365"/>
      <c r="AW62" s="365"/>
      <c r="AX62" s="367"/>
    </row>
    <row r="63" spans="1:50" ht="23.25" customHeight="1" x14ac:dyDescent="0.15">
      <c r="A63" s="898" t="s">
        <v>502</v>
      </c>
      <c r="B63" s="899"/>
      <c r="C63" s="899"/>
      <c r="D63" s="899"/>
      <c r="E63" s="899"/>
      <c r="F63" s="900"/>
      <c r="G63" s="904" t="s">
        <v>589</v>
      </c>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532</v>
      </c>
      <c r="AF65" s="369"/>
      <c r="AG65" s="369"/>
      <c r="AH65" s="370"/>
      <c r="AI65" s="368" t="s">
        <v>529</v>
      </c>
      <c r="AJ65" s="369"/>
      <c r="AK65" s="369"/>
      <c r="AL65" s="370"/>
      <c r="AM65" s="375" t="s">
        <v>524</v>
      </c>
      <c r="AN65" s="375"/>
      <c r="AO65" s="375"/>
      <c r="AP65" s="368"/>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492</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492</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493</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491</v>
      </c>
      <c r="X70" s="945"/>
      <c r="Y70" s="950" t="s">
        <v>12</v>
      </c>
      <c r="Z70" s="950"/>
      <c r="AA70" s="951"/>
      <c r="AB70" s="952" t="s">
        <v>492</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492</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493</v>
      </c>
      <c r="AC72" s="976"/>
      <c r="AD72" s="97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505</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557</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9" t="s">
        <v>11</v>
      </c>
      <c r="AC85" s="460"/>
      <c r="AD85" s="461"/>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0"/>
      <c r="R87" s="800"/>
      <c r="S87" s="800"/>
      <c r="T87" s="800"/>
      <c r="U87" s="800"/>
      <c r="V87" s="800"/>
      <c r="W87" s="800"/>
      <c r="X87" s="801"/>
      <c r="Y87" s="756" t="s">
        <v>62</v>
      </c>
      <c r="Z87" s="757"/>
      <c r="AA87" s="758"/>
      <c r="AB87" s="552"/>
      <c r="AC87" s="552"/>
      <c r="AD87" s="55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1"/>
      <c r="B88" s="553"/>
      <c r="C88" s="553"/>
      <c r="D88" s="553"/>
      <c r="E88" s="553"/>
      <c r="F88" s="554"/>
      <c r="G88" s="232"/>
      <c r="H88" s="233"/>
      <c r="I88" s="233"/>
      <c r="J88" s="233"/>
      <c r="K88" s="233"/>
      <c r="L88" s="233"/>
      <c r="M88" s="233"/>
      <c r="N88" s="233"/>
      <c r="O88" s="234"/>
      <c r="P88" s="802"/>
      <c r="Q88" s="802"/>
      <c r="R88" s="802"/>
      <c r="S88" s="802"/>
      <c r="T88" s="802"/>
      <c r="U88" s="802"/>
      <c r="V88" s="802"/>
      <c r="W88" s="802"/>
      <c r="X88" s="803"/>
      <c r="Y88" s="730" t="s">
        <v>54</v>
      </c>
      <c r="Z88" s="731"/>
      <c r="AA88" s="732"/>
      <c r="AB88" s="523"/>
      <c r="AC88" s="523"/>
      <c r="AD88" s="52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4"/>
      <c r="Y89" s="730" t="s">
        <v>13</v>
      </c>
      <c r="Z89" s="731"/>
      <c r="AA89" s="732"/>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9" t="s">
        <v>11</v>
      </c>
      <c r="AC90" s="460"/>
      <c r="AD90" s="461"/>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0"/>
      <c r="R92" s="800"/>
      <c r="S92" s="800"/>
      <c r="T92" s="800"/>
      <c r="U92" s="800"/>
      <c r="V92" s="800"/>
      <c r="W92" s="800"/>
      <c r="X92" s="801"/>
      <c r="Y92" s="756" t="s">
        <v>62</v>
      </c>
      <c r="Z92" s="757"/>
      <c r="AA92" s="758"/>
      <c r="AB92" s="552"/>
      <c r="AC92" s="552"/>
      <c r="AD92" s="55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2"/>
      <c r="Q93" s="802"/>
      <c r="R93" s="802"/>
      <c r="S93" s="802"/>
      <c r="T93" s="802"/>
      <c r="U93" s="802"/>
      <c r="V93" s="802"/>
      <c r="W93" s="802"/>
      <c r="X93" s="803"/>
      <c r="Y93" s="730" t="s">
        <v>54</v>
      </c>
      <c r="Z93" s="731"/>
      <c r="AA93" s="732"/>
      <c r="AB93" s="523"/>
      <c r="AC93" s="523"/>
      <c r="AD93" s="52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4"/>
      <c r="Y94" s="730" t="s">
        <v>13</v>
      </c>
      <c r="Z94" s="731"/>
      <c r="AA94" s="732"/>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9" t="s">
        <v>11</v>
      </c>
      <c r="AC95" s="460"/>
      <c r="AD95" s="461"/>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1"/>
      <c r="B97" s="553"/>
      <c r="C97" s="553"/>
      <c r="D97" s="553"/>
      <c r="E97" s="553"/>
      <c r="F97" s="554"/>
      <c r="G97" s="230"/>
      <c r="H97" s="161"/>
      <c r="I97" s="161"/>
      <c r="J97" s="161"/>
      <c r="K97" s="161"/>
      <c r="L97" s="161"/>
      <c r="M97" s="161"/>
      <c r="N97" s="161"/>
      <c r="O97" s="231"/>
      <c r="P97" s="161"/>
      <c r="Q97" s="800"/>
      <c r="R97" s="800"/>
      <c r="S97" s="800"/>
      <c r="T97" s="800"/>
      <c r="U97" s="800"/>
      <c r="V97" s="800"/>
      <c r="W97" s="800"/>
      <c r="X97" s="801"/>
      <c r="Y97" s="756" t="s">
        <v>62</v>
      </c>
      <c r="Z97" s="757"/>
      <c r="AA97" s="758"/>
      <c r="AB97" s="407"/>
      <c r="AC97" s="408"/>
      <c r="AD97" s="409"/>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532</v>
      </c>
      <c r="AF100" s="825"/>
      <c r="AG100" s="825"/>
      <c r="AH100" s="826"/>
      <c r="AI100" s="824" t="s">
        <v>529</v>
      </c>
      <c r="AJ100" s="825"/>
      <c r="AK100" s="825"/>
      <c r="AL100" s="826"/>
      <c r="AM100" s="824" t="s">
        <v>525</v>
      </c>
      <c r="AN100" s="825"/>
      <c r="AO100" s="825"/>
      <c r="AP100" s="826"/>
      <c r="AQ100" s="929" t="s">
        <v>518</v>
      </c>
      <c r="AR100" s="930"/>
      <c r="AS100" s="930"/>
      <c r="AT100" s="931"/>
      <c r="AU100" s="929" t="s">
        <v>515</v>
      </c>
      <c r="AV100" s="930"/>
      <c r="AW100" s="930"/>
      <c r="AX100" s="932"/>
    </row>
    <row r="101" spans="1:60" ht="23.25" customHeight="1" x14ac:dyDescent="0.15">
      <c r="A101" s="492"/>
      <c r="B101" s="493"/>
      <c r="C101" s="493"/>
      <c r="D101" s="493"/>
      <c r="E101" s="493"/>
      <c r="F101" s="494"/>
      <c r="G101" s="161" t="s">
        <v>596</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2" t="s">
        <v>597</v>
      </c>
      <c r="AC101" s="552"/>
      <c r="AD101" s="552"/>
      <c r="AE101" s="364" t="s">
        <v>569</v>
      </c>
      <c r="AF101" s="365"/>
      <c r="AG101" s="365"/>
      <c r="AH101" s="366"/>
      <c r="AI101" s="364">
        <v>2</v>
      </c>
      <c r="AJ101" s="365"/>
      <c r="AK101" s="365"/>
      <c r="AL101" s="366"/>
      <c r="AM101" s="364">
        <v>1</v>
      </c>
      <c r="AN101" s="365"/>
      <c r="AO101" s="365"/>
      <c r="AP101" s="366"/>
      <c r="AQ101" s="364" t="s">
        <v>569</v>
      </c>
      <c r="AR101" s="365"/>
      <c r="AS101" s="365"/>
      <c r="AT101" s="366"/>
      <c r="AU101" s="364"/>
      <c r="AV101" s="365"/>
      <c r="AW101" s="365"/>
      <c r="AX101" s="366"/>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2" t="s">
        <v>597</v>
      </c>
      <c r="AC102" s="552"/>
      <c r="AD102" s="552"/>
      <c r="AE102" s="358" t="s">
        <v>569</v>
      </c>
      <c r="AF102" s="358"/>
      <c r="AG102" s="358"/>
      <c r="AH102" s="358"/>
      <c r="AI102" s="358">
        <v>2</v>
      </c>
      <c r="AJ102" s="358"/>
      <c r="AK102" s="358"/>
      <c r="AL102" s="358"/>
      <c r="AM102" s="358">
        <v>1</v>
      </c>
      <c r="AN102" s="358"/>
      <c r="AO102" s="358"/>
      <c r="AP102" s="358"/>
      <c r="AQ102" s="815">
        <v>1</v>
      </c>
      <c r="AR102" s="816"/>
      <c r="AS102" s="816"/>
      <c r="AT102" s="817"/>
      <c r="AU102" s="815"/>
      <c r="AV102" s="816"/>
      <c r="AW102" s="816"/>
      <c r="AX102" s="817"/>
    </row>
    <row r="103" spans="1:60" ht="31.5"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customHeight="1" x14ac:dyDescent="0.15">
      <c r="A104" s="492"/>
      <c r="B104" s="493"/>
      <c r="C104" s="493"/>
      <c r="D104" s="493"/>
      <c r="E104" s="493"/>
      <c r="F104" s="494"/>
      <c r="G104" s="161" t="s">
        <v>598</v>
      </c>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t="s">
        <v>599</v>
      </c>
      <c r="AC104" s="473"/>
      <c r="AD104" s="474"/>
      <c r="AE104" s="364">
        <v>1280000</v>
      </c>
      <c r="AF104" s="365"/>
      <c r="AG104" s="365"/>
      <c r="AH104" s="366"/>
      <c r="AI104" s="364">
        <v>1232000</v>
      </c>
      <c r="AJ104" s="365"/>
      <c r="AK104" s="365"/>
      <c r="AL104" s="366"/>
      <c r="AM104" s="364" t="s">
        <v>569</v>
      </c>
      <c r="AN104" s="365"/>
      <c r="AO104" s="365"/>
      <c r="AP104" s="366"/>
      <c r="AQ104" s="364" t="s">
        <v>569</v>
      </c>
      <c r="AR104" s="365"/>
      <c r="AS104" s="365"/>
      <c r="AT104" s="366"/>
      <c r="AU104" s="364"/>
      <c r="AV104" s="365"/>
      <c r="AW104" s="365"/>
      <c r="AX104" s="366"/>
    </row>
    <row r="105" spans="1:60" ht="23.25"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7" t="s">
        <v>599</v>
      </c>
      <c r="AC105" s="408"/>
      <c r="AD105" s="409"/>
      <c r="AE105" s="358">
        <v>1270000</v>
      </c>
      <c r="AF105" s="358"/>
      <c r="AG105" s="358"/>
      <c r="AH105" s="358"/>
      <c r="AI105" s="358">
        <v>1270000</v>
      </c>
      <c r="AJ105" s="358"/>
      <c r="AK105" s="358"/>
      <c r="AL105" s="358"/>
      <c r="AM105" s="358" t="s">
        <v>569</v>
      </c>
      <c r="AN105" s="358"/>
      <c r="AO105" s="358"/>
      <c r="AP105" s="358"/>
      <c r="AQ105" s="364" t="s">
        <v>569</v>
      </c>
      <c r="AR105" s="365"/>
      <c r="AS105" s="365"/>
      <c r="AT105" s="366"/>
      <c r="AU105" s="815"/>
      <c r="AV105" s="816"/>
      <c r="AW105" s="816"/>
      <c r="AX105" s="817"/>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7"/>
      <c r="AC108" s="408"/>
      <c r="AD108" s="409"/>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7"/>
      <c r="AC111" s="408"/>
      <c r="AD111" s="409"/>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7"/>
      <c r="AC114" s="408"/>
      <c r="AD114" s="409"/>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x14ac:dyDescent="0.15">
      <c r="A116" s="292"/>
      <c r="B116" s="293"/>
      <c r="C116" s="293"/>
      <c r="D116" s="293"/>
      <c r="E116" s="293"/>
      <c r="F116" s="294"/>
      <c r="G116" s="351" t="s">
        <v>600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601</v>
      </c>
      <c r="AC116" s="301"/>
      <c r="AD116" s="302"/>
      <c r="AE116" s="358" t="s">
        <v>569</v>
      </c>
      <c r="AF116" s="358"/>
      <c r="AG116" s="358"/>
      <c r="AH116" s="358"/>
      <c r="AI116" s="358">
        <v>31.3</v>
      </c>
      <c r="AJ116" s="358"/>
      <c r="AK116" s="358"/>
      <c r="AL116" s="358"/>
      <c r="AM116" s="358">
        <v>7.1</v>
      </c>
      <c r="AN116" s="358"/>
      <c r="AO116" s="358"/>
      <c r="AP116" s="358"/>
      <c r="AQ116" s="364"/>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602</v>
      </c>
      <c r="AC117" s="342"/>
      <c r="AD117" s="343"/>
      <c r="AE117" s="306" t="s">
        <v>569</v>
      </c>
      <c r="AF117" s="306"/>
      <c r="AG117" s="306"/>
      <c r="AH117" s="306"/>
      <c r="AI117" s="306" t="s">
        <v>603</v>
      </c>
      <c r="AJ117" s="306"/>
      <c r="AK117" s="306"/>
      <c r="AL117" s="306"/>
      <c r="AM117" s="306" t="s">
        <v>654</v>
      </c>
      <c r="AN117" s="306"/>
      <c r="AO117" s="306"/>
      <c r="AP117" s="306"/>
      <c r="AQ117" s="306"/>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customHeight="1" x14ac:dyDescent="0.15">
      <c r="A119" s="292"/>
      <c r="B119" s="293"/>
      <c r="C119" s="293"/>
      <c r="D119" s="293"/>
      <c r="E119" s="293"/>
      <c r="F119" s="294"/>
      <c r="G119" s="351" t="s">
        <v>604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605</v>
      </c>
      <c r="AC119" s="301"/>
      <c r="AD119" s="302"/>
      <c r="AE119" s="358">
        <v>3.6</v>
      </c>
      <c r="AF119" s="358"/>
      <c r="AG119" s="358"/>
      <c r="AH119" s="358"/>
      <c r="AI119" s="358">
        <v>4.3</v>
      </c>
      <c r="AJ119" s="358"/>
      <c r="AK119" s="358"/>
      <c r="AL119" s="358"/>
      <c r="AM119" s="358" t="s">
        <v>569</v>
      </c>
      <c r="AN119" s="358"/>
      <c r="AO119" s="358"/>
      <c r="AP119" s="358"/>
      <c r="AQ119" s="358"/>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606</v>
      </c>
      <c r="AC120" s="342"/>
      <c r="AD120" s="343"/>
      <c r="AE120" s="404" t="s">
        <v>607</v>
      </c>
      <c r="AF120" s="306"/>
      <c r="AG120" s="306"/>
      <c r="AH120" s="306"/>
      <c r="AI120" s="404" t="s">
        <v>608</v>
      </c>
      <c r="AJ120" s="306"/>
      <c r="AK120" s="306"/>
      <c r="AL120" s="306"/>
      <c r="AM120" s="306" t="s">
        <v>569</v>
      </c>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hidden="1" customHeight="1" x14ac:dyDescent="0.15">
      <c r="A122" s="292"/>
      <c r="B122" s="293"/>
      <c r="C122" s="293"/>
      <c r="D122" s="293"/>
      <c r="E122" s="293"/>
      <c r="F122" s="294"/>
      <c r="G122" s="351" t="s">
        <v>609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610</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t="s">
        <v>609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610</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1" t="s">
        <v>609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610</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562</v>
      </c>
      <c r="B130" s="992"/>
      <c r="C130" s="991" t="s">
        <v>358</v>
      </c>
      <c r="D130" s="992"/>
      <c r="E130" s="308" t="s">
        <v>387</v>
      </c>
      <c r="F130" s="309"/>
      <c r="G130" s="310" t="s">
        <v>660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661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31</v>
      </c>
      <c r="AR133" s="271"/>
      <c r="AS133" s="137" t="s">
        <v>355</v>
      </c>
      <c r="AT133" s="172"/>
      <c r="AU133" s="136" t="s">
        <v>569</v>
      </c>
      <c r="AV133" s="136"/>
      <c r="AW133" s="137" t="s">
        <v>300</v>
      </c>
      <c r="AX133" s="138"/>
    </row>
    <row r="134" spans="1:50" ht="39.75" customHeight="1" x14ac:dyDescent="0.15">
      <c r="A134" s="995"/>
      <c r="B134" s="252"/>
      <c r="C134" s="251"/>
      <c r="D134" s="252"/>
      <c r="E134" s="251"/>
      <c r="F134" s="314"/>
      <c r="G134" s="230" t="s">
        <v>611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585</v>
      </c>
      <c r="AC134" s="221"/>
      <c r="AD134" s="221"/>
      <c r="AE134" s="266">
        <v>616</v>
      </c>
      <c r="AF134" s="112"/>
      <c r="AG134" s="112"/>
      <c r="AH134" s="112"/>
      <c r="AI134" s="266">
        <v>721</v>
      </c>
      <c r="AJ134" s="112"/>
      <c r="AK134" s="112"/>
      <c r="AL134" s="112"/>
      <c r="AM134" s="266">
        <v>779</v>
      </c>
      <c r="AN134" s="112"/>
      <c r="AO134" s="112"/>
      <c r="AP134" s="112"/>
      <c r="AQ134" s="266" t="s">
        <v>569</v>
      </c>
      <c r="AR134" s="112"/>
      <c r="AS134" s="112"/>
      <c r="AT134" s="112"/>
      <c r="AU134" s="266" t="s">
        <v>569</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585</v>
      </c>
      <c r="AC135" s="133"/>
      <c r="AD135" s="133"/>
      <c r="AE135" s="266">
        <v>536</v>
      </c>
      <c r="AF135" s="112"/>
      <c r="AG135" s="112"/>
      <c r="AH135" s="112"/>
      <c r="AI135" s="266">
        <v>617</v>
      </c>
      <c r="AJ135" s="112"/>
      <c r="AK135" s="112"/>
      <c r="AL135" s="112"/>
      <c r="AM135" s="266">
        <v>722</v>
      </c>
      <c r="AN135" s="112"/>
      <c r="AO135" s="112"/>
      <c r="AP135" s="112"/>
      <c r="AQ135" s="266" t="s">
        <v>569</v>
      </c>
      <c r="AR135" s="112"/>
      <c r="AS135" s="112"/>
      <c r="AT135" s="112"/>
      <c r="AU135" s="266" t="s">
        <v>569</v>
      </c>
      <c r="AV135" s="112"/>
      <c r="AW135" s="112"/>
      <c r="AX135" s="222"/>
    </row>
    <row r="136" spans="1:50" ht="18.75"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v>31</v>
      </c>
      <c r="AR137" s="271"/>
      <c r="AS137" s="137" t="s">
        <v>355</v>
      </c>
      <c r="AT137" s="172"/>
      <c r="AU137" s="136">
        <v>34</v>
      </c>
      <c r="AV137" s="136"/>
      <c r="AW137" s="137" t="s">
        <v>300</v>
      </c>
      <c r="AX137" s="138"/>
    </row>
    <row r="138" spans="1:50" ht="39.75" customHeight="1" x14ac:dyDescent="0.15">
      <c r="A138" s="995"/>
      <c r="B138" s="252"/>
      <c r="C138" s="251"/>
      <c r="D138" s="252"/>
      <c r="E138" s="251"/>
      <c r="F138" s="314"/>
      <c r="G138" s="230" t="s">
        <v>612</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493</v>
      </c>
      <c r="AC138" s="221"/>
      <c r="AD138" s="221"/>
      <c r="AE138" s="266" t="s">
        <v>569</v>
      </c>
      <c r="AF138" s="112"/>
      <c r="AG138" s="112"/>
      <c r="AH138" s="112"/>
      <c r="AI138" s="266" t="s">
        <v>569</v>
      </c>
      <c r="AJ138" s="112"/>
      <c r="AK138" s="112"/>
      <c r="AL138" s="112"/>
      <c r="AM138" s="266" t="s">
        <v>639</v>
      </c>
      <c r="AN138" s="112"/>
      <c r="AO138" s="112"/>
      <c r="AP138" s="112"/>
      <c r="AQ138" s="266" t="s">
        <v>569</v>
      </c>
      <c r="AR138" s="112"/>
      <c r="AS138" s="112"/>
      <c r="AT138" s="112"/>
      <c r="AU138" s="266" t="s">
        <v>569</v>
      </c>
      <c r="AV138" s="112"/>
      <c r="AW138" s="112"/>
      <c r="AX138" s="222"/>
    </row>
    <row r="139" spans="1:50" ht="39.75"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493</v>
      </c>
      <c r="AC139" s="133"/>
      <c r="AD139" s="133"/>
      <c r="AE139" s="266" t="s">
        <v>569</v>
      </c>
      <c r="AF139" s="112"/>
      <c r="AG139" s="112"/>
      <c r="AH139" s="112"/>
      <c r="AI139" s="266" t="s">
        <v>569</v>
      </c>
      <c r="AJ139" s="112"/>
      <c r="AK139" s="112"/>
      <c r="AL139" s="112"/>
      <c r="AM139" s="266" t="s">
        <v>643</v>
      </c>
      <c r="AN139" s="112"/>
      <c r="AO139" s="112"/>
      <c r="AP139" s="112"/>
      <c r="AQ139" s="266" t="s">
        <v>569</v>
      </c>
      <c r="AR139" s="112"/>
      <c r="AS139" s="112"/>
      <c r="AT139" s="112"/>
      <c r="AU139" s="266" t="s">
        <v>569</v>
      </c>
      <c r="AV139" s="112"/>
      <c r="AW139" s="112"/>
      <c r="AX139" s="222"/>
    </row>
    <row r="140" spans="1:50" ht="18.75"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v>31</v>
      </c>
      <c r="AR141" s="271"/>
      <c r="AS141" s="137" t="s">
        <v>355</v>
      </c>
      <c r="AT141" s="172"/>
      <c r="AU141" s="136">
        <v>34</v>
      </c>
      <c r="AV141" s="136"/>
      <c r="AW141" s="137" t="s">
        <v>300</v>
      </c>
      <c r="AX141" s="138"/>
    </row>
    <row r="142" spans="1:50" ht="39.75" customHeight="1" x14ac:dyDescent="0.15">
      <c r="A142" s="995"/>
      <c r="B142" s="252"/>
      <c r="C142" s="251"/>
      <c r="D142" s="252"/>
      <c r="E142" s="251"/>
      <c r="F142" s="314"/>
      <c r="G142" s="230" t="s">
        <v>613</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493</v>
      </c>
      <c r="AC142" s="221"/>
      <c r="AD142" s="221"/>
      <c r="AE142" s="266">
        <v>34.200000000000003</v>
      </c>
      <c r="AF142" s="112"/>
      <c r="AG142" s="112"/>
      <c r="AH142" s="112"/>
      <c r="AI142" s="266" t="s">
        <v>569</v>
      </c>
      <c r="AJ142" s="112"/>
      <c r="AK142" s="112"/>
      <c r="AL142" s="112"/>
      <c r="AM142" s="266" t="s">
        <v>643</v>
      </c>
      <c r="AN142" s="112"/>
      <c r="AO142" s="112"/>
      <c r="AP142" s="112"/>
      <c r="AQ142" s="266" t="s">
        <v>569</v>
      </c>
      <c r="AR142" s="112"/>
      <c r="AS142" s="112"/>
      <c r="AT142" s="112"/>
      <c r="AU142" s="266" t="s">
        <v>569</v>
      </c>
      <c r="AV142" s="112"/>
      <c r="AW142" s="112"/>
      <c r="AX142" s="222"/>
    </row>
    <row r="143" spans="1:50" ht="39.75"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493</v>
      </c>
      <c r="AC143" s="133"/>
      <c r="AD143" s="133"/>
      <c r="AE143" s="266" t="s">
        <v>569</v>
      </c>
      <c r="AF143" s="112"/>
      <c r="AG143" s="112"/>
      <c r="AH143" s="112"/>
      <c r="AI143" s="266" t="s">
        <v>569</v>
      </c>
      <c r="AJ143" s="112"/>
      <c r="AK143" s="112"/>
      <c r="AL143" s="112"/>
      <c r="AM143" s="266" t="s">
        <v>643</v>
      </c>
      <c r="AN143" s="112"/>
      <c r="AO143" s="112"/>
      <c r="AP143" s="112"/>
      <c r="AQ143" s="266" t="s">
        <v>569</v>
      </c>
      <c r="AR143" s="112"/>
      <c r="AS143" s="112"/>
      <c r="AT143" s="112"/>
      <c r="AU143" s="266" t="s">
        <v>569</v>
      </c>
      <c r="AV143" s="112"/>
      <c r="AW143" s="112"/>
      <c r="AX143" s="222"/>
    </row>
    <row r="144" spans="1:50" ht="18.75"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v>31</v>
      </c>
      <c r="AR145" s="271"/>
      <c r="AS145" s="137" t="s">
        <v>355</v>
      </c>
      <c r="AT145" s="172"/>
      <c r="AU145" s="136" t="s">
        <v>569</v>
      </c>
      <c r="AV145" s="136"/>
      <c r="AW145" s="137" t="s">
        <v>300</v>
      </c>
      <c r="AX145" s="138"/>
    </row>
    <row r="146" spans="1:50" ht="39.75" customHeight="1" x14ac:dyDescent="0.15">
      <c r="A146" s="995"/>
      <c r="B146" s="252"/>
      <c r="C146" s="251"/>
      <c r="D146" s="252"/>
      <c r="E146" s="251"/>
      <c r="F146" s="314"/>
      <c r="G146" s="230" t="s">
        <v>614</v>
      </c>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493</v>
      </c>
      <c r="AC146" s="221"/>
      <c r="AD146" s="221"/>
      <c r="AE146" s="266">
        <v>4.5</v>
      </c>
      <c r="AF146" s="112"/>
      <c r="AG146" s="112"/>
      <c r="AH146" s="112"/>
      <c r="AI146" s="266">
        <v>4.5999999999999996</v>
      </c>
      <c r="AJ146" s="112"/>
      <c r="AK146" s="112"/>
      <c r="AL146" s="112"/>
      <c r="AM146" s="266">
        <v>5.5</v>
      </c>
      <c r="AN146" s="112"/>
      <c r="AO146" s="112"/>
      <c r="AP146" s="112"/>
      <c r="AQ146" s="266" t="s">
        <v>569</v>
      </c>
      <c r="AR146" s="112"/>
      <c r="AS146" s="112"/>
      <c r="AT146" s="112"/>
      <c r="AU146" s="266" t="s">
        <v>569</v>
      </c>
      <c r="AV146" s="112"/>
      <c r="AW146" s="112"/>
      <c r="AX146" s="222"/>
    </row>
    <row r="147" spans="1:50" ht="39.75"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493</v>
      </c>
      <c r="AC147" s="133"/>
      <c r="AD147" s="133"/>
      <c r="AE147" s="266" t="s">
        <v>569</v>
      </c>
      <c r="AF147" s="112"/>
      <c r="AG147" s="112"/>
      <c r="AH147" s="112"/>
      <c r="AI147" s="266" t="s">
        <v>569</v>
      </c>
      <c r="AJ147" s="112"/>
      <c r="AK147" s="112"/>
      <c r="AL147" s="112"/>
      <c r="AM147" s="266" t="s">
        <v>644</v>
      </c>
      <c r="AN147" s="112"/>
      <c r="AO147" s="112"/>
      <c r="AP147" s="112"/>
      <c r="AQ147" s="266" t="s">
        <v>569</v>
      </c>
      <c r="AR147" s="112"/>
      <c r="AS147" s="112"/>
      <c r="AT147" s="112"/>
      <c r="AU147" s="266" t="s">
        <v>569</v>
      </c>
      <c r="AV147" s="112"/>
      <c r="AW147" s="112"/>
      <c r="AX147" s="222"/>
    </row>
    <row r="148" spans="1:50" ht="18.75"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v>31</v>
      </c>
      <c r="AR149" s="271"/>
      <c r="AS149" s="137" t="s">
        <v>355</v>
      </c>
      <c r="AT149" s="172"/>
      <c r="AU149" s="136" t="s">
        <v>569</v>
      </c>
      <c r="AV149" s="136"/>
      <c r="AW149" s="137" t="s">
        <v>300</v>
      </c>
      <c r="AX149" s="138"/>
    </row>
    <row r="150" spans="1:50" ht="39.75" customHeight="1" x14ac:dyDescent="0.15">
      <c r="A150" s="995"/>
      <c r="B150" s="252"/>
      <c r="C150" s="251"/>
      <c r="D150" s="252"/>
      <c r="E150" s="251"/>
      <c r="F150" s="314"/>
      <c r="G150" s="230" t="s">
        <v>615</v>
      </c>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t="s">
        <v>493</v>
      </c>
      <c r="AC150" s="221"/>
      <c r="AD150" s="221"/>
      <c r="AE150" s="266">
        <v>80</v>
      </c>
      <c r="AF150" s="112"/>
      <c r="AG150" s="112"/>
      <c r="AH150" s="112"/>
      <c r="AI150" s="266">
        <v>79.8</v>
      </c>
      <c r="AJ150" s="112"/>
      <c r="AK150" s="112"/>
      <c r="AL150" s="112"/>
      <c r="AM150" s="266">
        <v>76.900000000000006</v>
      </c>
      <c r="AN150" s="112"/>
      <c r="AO150" s="112"/>
      <c r="AP150" s="112"/>
      <c r="AQ150" s="266" t="s">
        <v>569</v>
      </c>
      <c r="AR150" s="112"/>
      <c r="AS150" s="112"/>
      <c r="AT150" s="112"/>
      <c r="AU150" s="266" t="s">
        <v>569</v>
      </c>
      <c r="AV150" s="112"/>
      <c r="AW150" s="112"/>
      <c r="AX150" s="222"/>
    </row>
    <row r="151" spans="1:50" ht="39.75"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t="s">
        <v>493</v>
      </c>
      <c r="AC151" s="133"/>
      <c r="AD151" s="133"/>
      <c r="AE151" s="266" t="s">
        <v>569</v>
      </c>
      <c r="AF151" s="112"/>
      <c r="AG151" s="112"/>
      <c r="AH151" s="112"/>
      <c r="AI151" s="266" t="s">
        <v>569</v>
      </c>
      <c r="AJ151" s="112"/>
      <c r="AK151" s="112"/>
      <c r="AL151" s="112"/>
      <c r="AM151" s="266" t="s">
        <v>643</v>
      </c>
      <c r="AN151" s="112"/>
      <c r="AO151" s="112"/>
      <c r="AP151" s="112"/>
      <c r="AQ151" s="266" t="s">
        <v>569</v>
      </c>
      <c r="AR151" s="112"/>
      <c r="AS151" s="112"/>
      <c r="AT151" s="112"/>
      <c r="AU151" s="266" t="s">
        <v>569</v>
      </c>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9"/>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9"/>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9"/>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9"/>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9"/>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9"/>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9"/>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9"/>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9"/>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9"/>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9"/>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9"/>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9"/>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9"/>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9"/>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645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9"/>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0"/>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v>31</v>
      </c>
      <c r="AR193" s="271"/>
      <c r="AS193" s="137" t="s">
        <v>355</v>
      </c>
      <c r="AT193" s="172"/>
      <c r="AU193" s="136" t="s">
        <v>569</v>
      </c>
      <c r="AV193" s="136"/>
      <c r="AW193" s="137" t="s">
        <v>300</v>
      </c>
      <c r="AX193" s="138"/>
    </row>
    <row r="194" spans="1:50" ht="39.75" hidden="1" customHeight="1" x14ac:dyDescent="0.15">
      <c r="A194" s="995"/>
      <c r="B194" s="252"/>
      <c r="C194" s="251"/>
      <c r="D194" s="252"/>
      <c r="E194" s="251"/>
      <c r="F194" s="314"/>
      <c r="G194" s="230" t="s">
        <v>631</v>
      </c>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t="s">
        <v>493</v>
      </c>
      <c r="AC194" s="221"/>
      <c r="AD194" s="221"/>
      <c r="AE194" s="266">
        <v>90.9</v>
      </c>
      <c r="AF194" s="112"/>
      <c r="AG194" s="112"/>
      <c r="AH194" s="112"/>
      <c r="AI194" s="266">
        <v>91.1</v>
      </c>
      <c r="AJ194" s="112"/>
      <c r="AK194" s="112"/>
      <c r="AL194" s="112"/>
      <c r="AM194" s="266"/>
      <c r="AN194" s="112"/>
      <c r="AO194" s="112"/>
      <c r="AP194" s="112"/>
      <c r="AQ194" s="266" t="s">
        <v>569</v>
      </c>
      <c r="AR194" s="112"/>
      <c r="AS194" s="112"/>
      <c r="AT194" s="112"/>
      <c r="AU194" s="266" t="s">
        <v>569</v>
      </c>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t="s">
        <v>493</v>
      </c>
      <c r="AC195" s="133"/>
      <c r="AD195" s="133"/>
      <c r="AE195" s="266" t="s">
        <v>569</v>
      </c>
      <c r="AF195" s="112"/>
      <c r="AG195" s="112"/>
      <c r="AH195" s="112"/>
      <c r="AI195" s="266" t="s">
        <v>569</v>
      </c>
      <c r="AJ195" s="112"/>
      <c r="AK195" s="112"/>
      <c r="AL195" s="112"/>
      <c r="AM195" s="266"/>
      <c r="AN195" s="112"/>
      <c r="AO195" s="112"/>
      <c r="AP195" s="112"/>
      <c r="AQ195" s="266" t="s">
        <v>569</v>
      </c>
      <c r="AR195" s="112"/>
      <c r="AS195" s="112"/>
      <c r="AT195" s="112"/>
      <c r="AU195" s="266" t="s">
        <v>569</v>
      </c>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t="s">
        <v>632</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5"/>
      <c r="B249" s="252"/>
      <c r="C249" s="251"/>
      <c r="D249" s="252"/>
      <c r="E249" s="42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0"/>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0"/>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558</v>
      </c>
      <c r="D430" s="250"/>
      <c r="E430" s="238" t="s">
        <v>542</v>
      </c>
      <c r="F430" s="449"/>
      <c r="G430" s="240" t="s">
        <v>374</v>
      </c>
      <c r="H430" s="158"/>
      <c r="I430" s="158"/>
      <c r="J430" s="241" t="s">
        <v>616</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563</v>
      </c>
      <c r="AF432" s="136"/>
      <c r="AG432" s="137" t="s">
        <v>355</v>
      </c>
      <c r="AH432" s="172"/>
      <c r="AI432" s="182"/>
      <c r="AJ432" s="182"/>
      <c r="AK432" s="182"/>
      <c r="AL432" s="177"/>
      <c r="AM432" s="182"/>
      <c r="AN432" s="182"/>
      <c r="AO432" s="182"/>
      <c r="AP432" s="177"/>
      <c r="AQ432" s="217" t="s">
        <v>563</v>
      </c>
      <c r="AR432" s="136"/>
      <c r="AS432" s="137" t="s">
        <v>355</v>
      </c>
      <c r="AT432" s="172"/>
      <c r="AU432" s="136" t="s">
        <v>563</v>
      </c>
      <c r="AV432" s="136"/>
      <c r="AW432" s="137" t="s">
        <v>300</v>
      </c>
      <c r="AX432" s="138"/>
    </row>
    <row r="433" spans="1:50" ht="23.25" customHeight="1" x14ac:dyDescent="0.15">
      <c r="A433" s="995"/>
      <c r="B433" s="252"/>
      <c r="C433" s="251"/>
      <c r="D433" s="252"/>
      <c r="E433" s="166"/>
      <c r="F433" s="167"/>
      <c r="G433" s="230" t="s">
        <v>563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563</v>
      </c>
      <c r="AC433" s="133"/>
      <c r="AD433" s="133"/>
      <c r="AE433" s="111" t="s">
        <v>616</v>
      </c>
      <c r="AF433" s="112"/>
      <c r="AG433" s="112"/>
      <c r="AH433" s="113"/>
      <c r="AI433" s="111" t="s">
        <v>617</v>
      </c>
      <c r="AJ433" s="112"/>
      <c r="AK433" s="112"/>
      <c r="AL433" s="112"/>
      <c r="AM433" s="111" t="s">
        <v>569</v>
      </c>
      <c r="AN433" s="112"/>
      <c r="AO433" s="112"/>
      <c r="AP433" s="113"/>
      <c r="AQ433" s="111" t="s">
        <v>616</v>
      </c>
      <c r="AR433" s="112"/>
      <c r="AS433" s="112"/>
      <c r="AT433" s="113"/>
      <c r="AU433" s="112" t="s">
        <v>617</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563</v>
      </c>
      <c r="AC434" s="221"/>
      <c r="AD434" s="221"/>
      <c r="AE434" s="111" t="s">
        <v>616</v>
      </c>
      <c r="AF434" s="112"/>
      <c r="AG434" s="112"/>
      <c r="AH434" s="113"/>
      <c r="AI434" s="111" t="s">
        <v>617</v>
      </c>
      <c r="AJ434" s="112"/>
      <c r="AK434" s="112"/>
      <c r="AL434" s="112"/>
      <c r="AM434" s="111" t="s">
        <v>569</v>
      </c>
      <c r="AN434" s="112"/>
      <c r="AO434" s="112"/>
      <c r="AP434" s="113"/>
      <c r="AQ434" s="111" t="s">
        <v>617</v>
      </c>
      <c r="AR434" s="112"/>
      <c r="AS434" s="112"/>
      <c r="AT434" s="113"/>
      <c r="AU434" s="112" t="s">
        <v>616</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616</v>
      </c>
      <c r="AF435" s="112"/>
      <c r="AG435" s="112"/>
      <c r="AH435" s="113"/>
      <c r="AI435" s="111" t="s">
        <v>616</v>
      </c>
      <c r="AJ435" s="112"/>
      <c r="AK435" s="112"/>
      <c r="AL435" s="112"/>
      <c r="AM435" s="111" t="s">
        <v>569</v>
      </c>
      <c r="AN435" s="112"/>
      <c r="AO435" s="112"/>
      <c r="AP435" s="113"/>
      <c r="AQ435" s="111" t="s">
        <v>616</v>
      </c>
      <c r="AR435" s="112"/>
      <c r="AS435" s="112"/>
      <c r="AT435" s="113"/>
      <c r="AU435" s="112" t="s">
        <v>616</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563</v>
      </c>
      <c r="AF457" s="136"/>
      <c r="AG457" s="137" t="s">
        <v>355</v>
      </c>
      <c r="AH457" s="172"/>
      <c r="AI457" s="182"/>
      <c r="AJ457" s="182"/>
      <c r="AK457" s="182"/>
      <c r="AL457" s="177"/>
      <c r="AM457" s="182"/>
      <c r="AN457" s="182"/>
      <c r="AO457" s="182"/>
      <c r="AP457" s="177"/>
      <c r="AQ457" s="217" t="s">
        <v>563</v>
      </c>
      <c r="AR457" s="136"/>
      <c r="AS457" s="137" t="s">
        <v>355</v>
      </c>
      <c r="AT457" s="172"/>
      <c r="AU457" s="136" t="s">
        <v>563</v>
      </c>
      <c r="AV457" s="136"/>
      <c r="AW457" s="137" t="s">
        <v>300</v>
      </c>
      <c r="AX457" s="138"/>
    </row>
    <row r="458" spans="1:50" ht="23.25" customHeight="1" x14ac:dyDescent="0.15">
      <c r="A458" s="995"/>
      <c r="B458" s="252"/>
      <c r="C458" s="251"/>
      <c r="D458" s="252"/>
      <c r="E458" s="166"/>
      <c r="F458" s="167"/>
      <c r="G458" s="230" t="s">
        <v>563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563</v>
      </c>
      <c r="AC458" s="133"/>
      <c r="AD458" s="133"/>
      <c r="AE458" s="111" t="s">
        <v>616</v>
      </c>
      <c r="AF458" s="112"/>
      <c r="AG458" s="112"/>
      <c r="AH458" s="112"/>
      <c r="AI458" s="111" t="s">
        <v>616</v>
      </c>
      <c r="AJ458" s="112"/>
      <c r="AK458" s="112"/>
      <c r="AL458" s="112"/>
      <c r="AM458" s="111" t="s">
        <v>569</v>
      </c>
      <c r="AN458" s="112"/>
      <c r="AO458" s="112"/>
      <c r="AP458" s="113"/>
      <c r="AQ458" s="111" t="s">
        <v>616</v>
      </c>
      <c r="AR458" s="112"/>
      <c r="AS458" s="112"/>
      <c r="AT458" s="113"/>
      <c r="AU458" s="112" t="s">
        <v>616</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563</v>
      </c>
      <c r="AC459" s="221"/>
      <c r="AD459" s="221"/>
      <c r="AE459" s="111" t="s">
        <v>616</v>
      </c>
      <c r="AF459" s="112"/>
      <c r="AG459" s="112"/>
      <c r="AH459" s="113"/>
      <c r="AI459" s="111" t="s">
        <v>616</v>
      </c>
      <c r="AJ459" s="112"/>
      <c r="AK459" s="112"/>
      <c r="AL459" s="112"/>
      <c r="AM459" s="111" t="s">
        <v>569</v>
      </c>
      <c r="AN459" s="112"/>
      <c r="AO459" s="112"/>
      <c r="AP459" s="113"/>
      <c r="AQ459" s="111" t="s">
        <v>616</v>
      </c>
      <c r="AR459" s="112"/>
      <c r="AS459" s="112"/>
      <c r="AT459" s="113"/>
      <c r="AU459" s="112" t="s">
        <v>616</v>
      </c>
      <c r="AV459" s="112"/>
      <c r="AW459" s="112"/>
      <c r="AX459" s="222"/>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616</v>
      </c>
      <c r="AF460" s="112"/>
      <c r="AG460" s="112"/>
      <c r="AH460" s="113"/>
      <c r="AI460" s="111" t="s">
        <v>616</v>
      </c>
      <c r="AJ460" s="112"/>
      <c r="AK460" s="112"/>
      <c r="AL460" s="112"/>
      <c r="AM460" s="111" t="s">
        <v>569</v>
      </c>
      <c r="AN460" s="112"/>
      <c r="AO460" s="112"/>
      <c r="AP460" s="113"/>
      <c r="AQ460" s="111" t="s">
        <v>616</v>
      </c>
      <c r="AR460" s="112"/>
      <c r="AS460" s="112"/>
      <c r="AT460" s="113"/>
      <c r="AU460" s="112" t="s">
        <v>616</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563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8.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633</v>
      </c>
      <c r="AE702" s="897"/>
      <c r="AF702" s="897"/>
      <c r="AG702" s="886" t="s">
        <v>618</v>
      </c>
      <c r="AH702" s="887"/>
      <c r="AI702" s="887"/>
      <c r="AJ702" s="887"/>
      <c r="AK702" s="887"/>
      <c r="AL702" s="887"/>
      <c r="AM702" s="887"/>
      <c r="AN702" s="887"/>
      <c r="AO702" s="887"/>
      <c r="AP702" s="887"/>
      <c r="AQ702" s="887"/>
      <c r="AR702" s="887"/>
      <c r="AS702" s="887"/>
      <c r="AT702" s="887"/>
      <c r="AU702" s="887"/>
      <c r="AV702" s="887"/>
      <c r="AW702" s="887"/>
      <c r="AX702" s="888"/>
    </row>
    <row r="703" spans="1:50" ht="44.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633</v>
      </c>
      <c r="AE703" s="155"/>
      <c r="AF703" s="155"/>
      <c r="AG703" s="665" t="s">
        <v>619</v>
      </c>
      <c r="AH703" s="666"/>
      <c r="AI703" s="666"/>
      <c r="AJ703" s="666"/>
      <c r="AK703" s="666"/>
      <c r="AL703" s="666"/>
      <c r="AM703" s="666"/>
      <c r="AN703" s="666"/>
      <c r="AO703" s="666"/>
      <c r="AP703" s="666"/>
      <c r="AQ703" s="666"/>
      <c r="AR703" s="666"/>
      <c r="AS703" s="666"/>
      <c r="AT703" s="666"/>
      <c r="AU703" s="666"/>
      <c r="AV703" s="666"/>
      <c r="AW703" s="666"/>
      <c r="AX703" s="667"/>
    </row>
    <row r="704" spans="1:50" ht="42"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633</v>
      </c>
      <c r="AE704" s="587"/>
      <c r="AF704" s="587"/>
      <c r="AG704" s="429" t="s">
        <v>620</v>
      </c>
      <c r="AH704" s="233"/>
      <c r="AI704" s="233"/>
      <c r="AJ704" s="233"/>
      <c r="AK704" s="233"/>
      <c r="AL704" s="233"/>
      <c r="AM704" s="233"/>
      <c r="AN704" s="233"/>
      <c r="AO704" s="233"/>
      <c r="AP704" s="233"/>
      <c r="AQ704" s="233"/>
      <c r="AR704" s="233"/>
      <c r="AS704" s="233"/>
      <c r="AT704" s="233"/>
      <c r="AU704" s="233"/>
      <c r="AV704" s="233"/>
      <c r="AW704" s="233"/>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633</v>
      </c>
      <c r="AE705" s="734"/>
      <c r="AF705" s="734"/>
      <c r="AG705" s="160" t="s">
        <v>621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1"/>
      <c r="C706" s="615"/>
      <c r="D706" s="616"/>
      <c r="E706" s="684" t="s">
        <v>503</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648</v>
      </c>
      <c r="AE706" s="155"/>
      <c r="AF706" s="156"/>
      <c r="AG706" s="429"/>
      <c r="AH706" s="233"/>
      <c r="AI706" s="233"/>
      <c r="AJ706" s="233"/>
      <c r="AK706" s="233"/>
      <c r="AL706" s="233"/>
      <c r="AM706" s="233"/>
      <c r="AN706" s="233"/>
      <c r="AO706" s="233"/>
      <c r="AP706" s="233"/>
      <c r="AQ706" s="233"/>
      <c r="AR706" s="233"/>
      <c r="AS706" s="233"/>
      <c r="AT706" s="233"/>
      <c r="AU706" s="233"/>
      <c r="AV706" s="233"/>
      <c r="AW706" s="233"/>
      <c r="AX706" s="430"/>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648</v>
      </c>
      <c r="AE707" s="585"/>
      <c r="AF707" s="585"/>
      <c r="AG707" s="429"/>
      <c r="AH707" s="233"/>
      <c r="AI707" s="233"/>
      <c r="AJ707" s="233"/>
      <c r="AK707" s="233"/>
      <c r="AL707" s="233"/>
      <c r="AM707" s="233"/>
      <c r="AN707" s="233"/>
      <c r="AO707" s="233"/>
      <c r="AP707" s="233"/>
      <c r="AQ707" s="233"/>
      <c r="AR707" s="233"/>
      <c r="AS707" s="233"/>
      <c r="AT707" s="233"/>
      <c r="AU707" s="233"/>
      <c r="AV707" s="233"/>
      <c r="AW707" s="233"/>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633</v>
      </c>
      <c r="AE708" s="669"/>
      <c r="AF708" s="669"/>
      <c r="AG708" s="527" t="s">
        <v>622</v>
      </c>
      <c r="AH708" s="528"/>
      <c r="AI708" s="528"/>
      <c r="AJ708" s="528"/>
      <c r="AK708" s="528"/>
      <c r="AL708" s="528"/>
      <c r="AM708" s="528"/>
      <c r="AN708" s="528"/>
      <c r="AO708" s="528"/>
      <c r="AP708" s="528"/>
      <c r="AQ708" s="528"/>
      <c r="AR708" s="528"/>
      <c r="AS708" s="528"/>
      <c r="AT708" s="528"/>
      <c r="AU708" s="528"/>
      <c r="AV708" s="528"/>
      <c r="AW708" s="528"/>
      <c r="AX708" s="529"/>
    </row>
    <row r="709" spans="1:50" ht="40.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633</v>
      </c>
      <c r="AE709" s="155"/>
      <c r="AF709" s="155"/>
      <c r="AG709" s="665" t="s">
        <v>623</v>
      </c>
      <c r="AH709" s="666"/>
      <c r="AI709" s="666"/>
      <c r="AJ709" s="666"/>
      <c r="AK709" s="666"/>
      <c r="AL709" s="666"/>
      <c r="AM709" s="666"/>
      <c r="AN709" s="666"/>
      <c r="AO709" s="666"/>
      <c r="AP709" s="666"/>
      <c r="AQ709" s="666"/>
      <c r="AR709" s="666"/>
      <c r="AS709" s="666"/>
      <c r="AT709" s="666"/>
      <c r="AU709" s="666"/>
      <c r="AV709" s="666"/>
      <c r="AW709" s="666"/>
      <c r="AX709" s="667"/>
    </row>
    <row r="710" spans="1:50" ht="39.7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633</v>
      </c>
      <c r="AE710" s="155"/>
      <c r="AF710" s="155"/>
      <c r="AG710" s="665" t="s">
        <v>624</v>
      </c>
      <c r="AH710" s="666"/>
      <c r="AI710" s="666"/>
      <c r="AJ710" s="666"/>
      <c r="AK710" s="666"/>
      <c r="AL710" s="666"/>
      <c r="AM710" s="666"/>
      <c r="AN710" s="666"/>
      <c r="AO710" s="666"/>
      <c r="AP710" s="666"/>
      <c r="AQ710" s="666"/>
      <c r="AR710" s="666"/>
      <c r="AS710" s="666"/>
      <c r="AT710" s="666"/>
      <c r="AU710" s="666"/>
      <c r="AV710" s="666"/>
      <c r="AW710" s="666"/>
      <c r="AX710" s="667"/>
    </row>
    <row r="711" spans="1:50" ht="41.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633</v>
      </c>
      <c r="AE711" s="155"/>
      <c r="AF711" s="155"/>
      <c r="AG711" s="665" t="s">
        <v>625</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649</v>
      </c>
      <c r="AE712" s="587"/>
      <c r="AF712" s="587"/>
      <c r="AG712" s="595" t="s">
        <v>653</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649</v>
      </c>
      <c r="AE713" s="155"/>
      <c r="AF713" s="156"/>
      <c r="AG713" s="665" t="s">
        <v>653</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649</v>
      </c>
      <c r="AE714" s="593"/>
      <c r="AF714" s="594"/>
      <c r="AG714" s="690" t="s">
        <v>653</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633</v>
      </c>
      <c r="AE715" s="669"/>
      <c r="AF715" s="778"/>
      <c r="AG715" s="527" t="s">
        <v>626</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649</v>
      </c>
      <c r="AE716" s="760"/>
      <c r="AF716" s="760"/>
      <c r="AG716" s="665" t="s">
        <v>653</v>
      </c>
      <c r="AH716" s="666"/>
      <c r="AI716" s="666"/>
      <c r="AJ716" s="666"/>
      <c r="AK716" s="666"/>
      <c r="AL716" s="666"/>
      <c r="AM716" s="666"/>
      <c r="AN716" s="666"/>
      <c r="AO716" s="666"/>
      <c r="AP716" s="666"/>
      <c r="AQ716" s="666"/>
      <c r="AR716" s="666"/>
      <c r="AS716" s="666"/>
      <c r="AT716" s="666"/>
      <c r="AU716" s="666"/>
      <c r="AV716" s="666"/>
      <c r="AW716" s="666"/>
      <c r="AX716" s="667"/>
    </row>
    <row r="717" spans="1:50" ht="39"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633</v>
      </c>
      <c r="AE717" s="155"/>
      <c r="AF717" s="155"/>
      <c r="AG717" s="665" t="s">
        <v>627</v>
      </c>
      <c r="AH717" s="666"/>
      <c r="AI717" s="666"/>
      <c r="AJ717" s="666"/>
      <c r="AK717" s="666"/>
      <c r="AL717" s="666"/>
      <c r="AM717" s="666"/>
      <c r="AN717" s="666"/>
      <c r="AO717" s="666"/>
      <c r="AP717" s="666"/>
      <c r="AQ717" s="666"/>
      <c r="AR717" s="666"/>
      <c r="AS717" s="666"/>
      <c r="AT717" s="666"/>
      <c r="AU717" s="666"/>
      <c r="AV717" s="666"/>
      <c r="AW717" s="666"/>
      <c r="AX717" s="667"/>
    </row>
    <row r="718" spans="1:50" ht="42"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633</v>
      </c>
      <c r="AE718" s="155"/>
      <c r="AF718" s="155"/>
      <c r="AG718" s="163" t="s">
        <v>628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649</v>
      </c>
      <c r="AE719" s="669"/>
      <c r="AF719" s="669"/>
      <c r="AG719" s="160" t="s">
        <v>569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9"/>
      <c r="AH720" s="233"/>
      <c r="AI720" s="233"/>
      <c r="AJ720" s="233"/>
      <c r="AK720" s="233"/>
      <c r="AL720" s="233"/>
      <c r="AM720" s="233"/>
      <c r="AN720" s="233"/>
      <c r="AO720" s="233"/>
      <c r="AP720" s="233"/>
      <c r="AQ720" s="233"/>
      <c r="AR720" s="233"/>
      <c r="AS720" s="233"/>
      <c r="AT720" s="233"/>
      <c r="AU720" s="233"/>
      <c r="AV720" s="233"/>
      <c r="AW720" s="233"/>
      <c r="AX720" s="430"/>
    </row>
    <row r="721" spans="1:50" ht="24.75" customHeight="1" x14ac:dyDescent="0.15">
      <c r="A721" s="651"/>
      <c r="B721" s="652"/>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9"/>
      <c r="AH721" s="233"/>
      <c r="AI721" s="233"/>
      <c r="AJ721" s="233"/>
      <c r="AK721" s="233"/>
      <c r="AL721" s="233"/>
      <c r="AM721" s="233"/>
      <c r="AN721" s="233"/>
      <c r="AO721" s="233"/>
      <c r="AP721" s="233"/>
      <c r="AQ721" s="233"/>
      <c r="AR721" s="233"/>
      <c r="AS721" s="233"/>
      <c r="AT721" s="233"/>
      <c r="AU721" s="233"/>
      <c r="AV721" s="233"/>
      <c r="AW721" s="233"/>
      <c r="AX721" s="430"/>
    </row>
    <row r="722" spans="1:50" ht="24.75"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3"/>
      <c r="AI722" s="233"/>
      <c r="AJ722" s="233"/>
      <c r="AK722" s="233"/>
      <c r="AL722" s="233"/>
      <c r="AM722" s="233"/>
      <c r="AN722" s="233"/>
      <c r="AO722" s="233"/>
      <c r="AP722" s="233"/>
      <c r="AQ722" s="233"/>
      <c r="AR722" s="233"/>
      <c r="AS722" s="233"/>
      <c r="AT722" s="233"/>
      <c r="AU722" s="233"/>
      <c r="AV722" s="233"/>
      <c r="AW722" s="233"/>
      <c r="AX722" s="430"/>
    </row>
    <row r="723" spans="1:50" ht="24.75"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3"/>
      <c r="AI723" s="233"/>
      <c r="AJ723" s="233"/>
      <c r="AK723" s="233"/>
      <c r="AL723" s="233"/>
      <c r="AM723" s="233"/>
      <c r="AN723" s="233"/>
      <c r="AO723" s="233"/>
      <c r="AP723" s="233"/>
      <c r="AQ723" s="233"/>
      <c r="AR723" s="233"/>
      <c r="AS723" s="233"/>
      <c r="AT723" s="233"/>
      <c r="AU723" s="233"/>
      <c r="AV723" s="233"/>
      <c r="AW723" s="233"/>
      <c r="AX723" s="430"/>
    </row>
    <row r="724" spans="1:50" ht="24.75"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3"/>
      <c r="AI724" s="233"/>
      <c r="AJ724" s="233"/>
      <c r="AK724" s="233"/>
      <c r="AL724" s="233"/>
      <c r="AM724" s="233"/>
      <c r="AN724" s="233"/>
      <c r="AO724" s="233"/>
      <c r="AP724" s="233"/>
      <c r="AQ724" s="233"/>
      <c r="AR724" s="233"/>
      <c r="AS724" s="233"/>
      <c r="AT724" s="233"/>
      <c r="AU724" s="233"/>
      <c r="AV724" s="233"/>
      <c r="AW724" s="233"/>
      <c r="AX724" s="430"/>
    </row>
    <row r="725" spans="1:50" ht="24.75"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44" t="s">
        <v>53</v>
      </c>
      <c r="D726" s="582"/>
      <c r="E726" s="582"/>
      <c r="F726" s="583"/>
      <c r="G726" s="798" t="s">
        <v>646</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647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214.5" customHeight="1" thickBot="1" x14ac:dyDescent="0.2">
      <c r="A735" s="612" t="s">
        <v>629</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546</v>
      </c>
      <c r="B737" s="124"/>
      <c r="C737" s="124"/>
      <c r="D737" s="125"/>
      <c r="E737" s="122" t="s">
        <v>569</v>
      </c>
      <c r="F737" s="122"/>
      <c r="G737" s="122"/>
      <c r="H737" s="122"/>
      <c r="I737" s="122"/>
      <c r="J737" s="122"/>
      <c r="K737" s="122"/>
      <c r="L737" s="122"/>
      <c r="M737" s="122"/>
      <c r="N737" s="101" t="s">
        <v>539</v>
      </c>
      <c r="O737" s="101"/>
      <c r="P737" s="101"/>
      <c r="Q737" s="101"/>
      <c r="R737" s="122" t="s">
        <v>569</v>
      </c>
      <c r="S737" s="122"/>
      <c r="T737" s="122"/>
      <c r="U737" s="122"/>
      <c r="V737" s="122"/>
      <c r="W737" s="122"/>
      <c r="X737" s="122"/>
      <c r="Y737" s="122"/>
      <c r="Z737" s="122"/>
      <c r="AA737" s="101" t="s">
        <v>538</v>
      </c>
      <c r="AB737" s="101"/>
      <c r="AC737" s="101"/>
      <c r="AD737" s="101"/>
      <c r="AE737" s="122" t="s">
        <v>569</v>
      </c>
      <c r="AF737" s="122"/>
      <c r="AG737" s="122"/>
      <c r="AH737" s="122"/>
      <c r="AI737" s="122"/>
      <c r="AJ737" s="122"/>
      <c r="AK737" s="122"/>
      <c r="AL737" s="122"/>
      <c r="AM737" s="122"/>
      <c r="AN737" s="101" t="s">
        <v>537</v>
      </c>
      <c r="AO737" s="101"/>
      <c r="AP737" s="101"/>
      <c r="AQ737" s="101"/>
      <c r="AR737" s="102" t="s">
        <v>569</v>
      </c>
      <c r="AS737" s="103"/>
      <c r="AT737" s="103"/>
      <c r="AU737" s="103"/>
      <c r="AV737" s="103"/>
      <c r="AW737" s="103"/>
      <c r="AX737" s="104"/>
      <c r="AY737" s="89"/>
      <c r="AZ737" s="89"/>
    </row>
    <row r="738" spans="1:52" ht="24.75" customHeight="1" x14ac:dyDescent="0.15">
      <c r="A738" s="123" t="s">
        <v>536</v>
      </c>
      <c r="B738" s="124"/>
      <c r="C738" s="124"/>
      <c r="D738" s="125"/>
      <c r="E738" s="122" t="s">
        <v>569</v>
      </c>
      <c r="F738" s="122"/>
      <c r="G738" s="122"/>
      <c r="H738" s="122"/>
      <c r="I738" s="122"/>
      <c r="J738" s="122"/>
      <c r="K738" s="122"/>
      <c r="L738" s="122"/>
      <c r="M738" s="122"/>
      <c r="N738" s="101" t="s">
        <v>535</v>
      </c>
      <c r="O738" s="101"/>
      <c r="P738" s="101"/>
      <c r="Q738" s="101"/>
      <c r="R738" s="122" t="s">
        <v>569</v>
      </c>
      <c r="S738" s="122"/>
      <c r="T738" s="122"/>
      <c r="U738" s="122"/>
      <c r="V738" s="122"/>
      <c r="W738" s="122"/>
      <c r="X738" s="122"/>
      <c r="Y738" s="122"/>
      <c r="Z738" s="122"/>
      <c r="AA738" s="101" t="s">
        <v>534</v>
      </c>
      <c r="AB738" s="101"/>
      <c r="AC738" s="101"/>
      <c r="AD738" s="101"/>
      <c r="AE738" s="122" t="s">
        <v>630</v>
      </c>
      <c r="AF738" s="122"/>
      <c r="AG738" s="122"/>
      <c r="AH738" s="122"/>
      <c r="AI738" s="122"/>
      <c r="AJ738" s="122"/>
      <c r="AK738" s="122"/>
      <c r="AL738" s="122"/>
      <c r="AM738" s="122"/>
      <c r="AN738" s="101" t="s">
        <v>530</v>
      </c>
      <c r="AO738" s="101"/>
      <c r="AP738" s="101"/>
      <c r="AQ738" s="101"/>
      <c r="AR738" s="102" t="s">
        <v>652</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c r="J739" s="117"/>
      <c r="K739" s="93" t="str">
        <f>IF(OR(I739="　", I739=""), "", "-")</f>
        <v/>
      </c>
      <c r="L739" s="118">
        <v>35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508</v>
      </c>
      <c r="B779" s="762"/>
      <c r="C779" s="762"/>
      <c r="D779" s="762"/>
      <c r="E779" s="762"/>
      <c r="F779" s="763"/>
      <c r="G779" s="440" t="s">
        <v>640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483</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50" t="s">
        <v>656</v>
      </c>
      <c r="H781" s="451"/>
      <c r="I781" s="451"/>
      <c r="J781" s="451"/>
      <c r="K781" s="452"/>
      <c r="L781" s="453" t="s">
        <v>658</v>
      </c>
      <c r="M781" s="454"/>
      <c r="N781" s="454"/>
      <c r="O781" s="454"/>
      <c r="P781" s="454"/>
      <c r="Q781" s="454"/>
      <c r="R781" s="454"/>
      <c r="S781" s="454"/>
      <c r="T781" s="454"/>
      <c r="U781" s="454"/>
      <c r="V781" s="454"/>
      <c r="W781" s="454"/>
      <c r="X781" s="455"/>
      <c r="Y781" s="456">
        <v>1.546</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4"/>
      <c r="C782" s="764"/>
      <c r="D782" s="764"/>
      <c r="E782" s="764"/>
      <c r="F782" s="765"/>
      <c r="G782" s="348" t="s">
        <v>657</v>
      </c>
      <c r="H782" s="349"/>
      <c r="I782" s="349"/>
      <c r="J782" s="349"/>
      <c r="K782" s="350"/>
      <c r="L782" s="401" t="s">
        <v>659</v>
      </c>
      <c r="M782" s="402"/>
      <c r="N782" s="402"/>
      <c r="O782" s="402"/>
      <c r="P782" s="402"/>
      <c r="Q782" s="402"/>
      <c r="R782" s="402"/>
      <c r="S782" s="402"/>
      <c r="T782" s="402"/>
      <c r="U782" s="402"/>
      <c r="V782" s="402"/>
      <c r="W782" s="402"/>
      <c r="X782" s="403"/>
      <c r="Y782" s="398">
        <v>1.2549999999999999</v>
      </c>
      <c r="Z782" s="399"/>
      <c r="AA782" s="399"/>
      <c r="AB782" s="406"/>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7"/>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6"/>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7"/>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6"/>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7"/>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6"/>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7"/>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6"/>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7"/>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6"/>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7"/>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6"/>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7"/>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6"/>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7"/>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6"/>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2.8010000000000002</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7"/>
      <c r="B792" s="764"/>
      <c r="C792" s="764"/>
      <c r="D792" s="764"/>
      <c r="E792" s="764"/>
      <c r="F792" s="765"/>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6"/>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7"/>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6"/>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7"/>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6"/>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7"/>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6"/>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7"/>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6"/>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7"/>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6"/>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7"/>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6"/>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6"/>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6"/>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64"/>
      <c r="C805" s="764"/>
      <c r="D805" s="764"/>
      <c r="E805" s="764"/>
      <c r="F805" s="765"/>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6"/>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6"/>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6"/>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6"/>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6"/>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6"/>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6"/>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6"/>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6"/>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6"/>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6"/>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6"/>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6"/>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6"/>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6"/>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6"/>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6"/>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6"/>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489</v>
      </c>
      <c r="AI836" s="346"/>
      <c r="AJ836" s="346"/>
      <c r="AK836" s="346"/>
      <c r="AL836" s="346" t="s">
        <v>21</v>
      </c>
      <c r="AM836" s="346"/>
      <c r="AN836" s="346"/>
      <c r="AO836" s="427"/>
      <c r="AP836" s="428" t="s">
        <v>420</v>
      </c>
      <c r="AQ836" s="428"/>
      <c r="AR836" s="428"/>
      <c r="AS836" s="428"/>
      <c r="AT836" s="428"/>
      <c r="AU836" s="428"/>
      <c r="AV836" s="428"/>
      <c r="AW836" s="428"/>
      <c r="AX836" s="428"/>
    </row>
    <row r="837" spans="1:50" ht="30" customHeight="1" x14ac:dyDescent="0.15">
      <c r="A837" s="405">
        <v>1</v>
      </c>
      <c r="B837" s="405">
        <v>1</v>
      </c>
      <c r="C837" s="425" t="s">
        <v>642</v>
      </c>
      <c r="D837" s="419"/>
      <c r="E837" s="419"/>
      <c r="F837" s="419"/>
      <c r="G837" s="419"/>
      <c r="H837" s="419"/>
      <c r="I837" s="419"/>
      <c r="J837" s="420">
        <v>6012701004917</v>
      </c>
      <c r="K837" s="421"/>
      <c r="L837" s="421"/>
      <c r="M837" s="421"/>
      <c r="N837" s="421"/>
      <c r="O837" s="421"/>
      <c r="P837" s="426" t="s">
        <v>641</v>
      </c>
      <c r="Q837" s="317"/>
      <c r="R837" s="317"/>
      <c r="S837" s="317"/>
      <c r="T837" s="317"/>
      <c r="U837" s="317"/>
      <c r="V837" s="317"/>
      <c r="W837" s="317"/>
      <c r="X837" s="317"/>
      <c r="Y837" s="318">
        <v>2.8</v>
      </c>
      <c r="Z837" s="319"/>
      <c r="AA837" s="319"/>
      <c r="AB837" s="320"/>
      <c r="AC837" s="328" t="s">
        <v>495</v>
      </c>
      <c r="AD837" s="424"/>
      <c r="AE837" s="424"/>
      <c r="AF837" s="424"/>
      <c r="AG837" s="424"/>
      <c r="AH837" s="422">
        <v>2</v>
      </c>
      <c r="AI837" s="423"/>
      <c r="AJ837" s="423"/>
      <c r="AK837" s="423"/>
      <c r="AL837" s="325">
        <v>85.4</v>
      </c>
      <c r="AM837" s="326"/>
      <c r="AN837" s="326"/>
      <c r="AO837" s="327"/>
      <c r="AP837" s="321"/>
      <c r="AQ837" s="321"/>
      <c r="AR837" s="321"/>
      <c r="AS837" s="321"/>
      <c r="AT837" s="321"/>
      <c r="AU837" s="321"/>
      <c r="AV837" s="321"/>
      <c r="AW837" s="321"/>
      <c r="AX837" s="321"/>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8"/>
      <c r="AD838" s="328"/>
      <c r="AE838" s="328"/>
      <c r="AF838" s="328"/>
      <c r="AG838" s="328"/>
      <c r="AH838" s="422"/>
      <c r="AI838" s="423"/>
      <c r="AJ838" s="423"/>
      <c r="AK838" s="423"/>
      <c r="AL838" s="325"/>
      <c r="AM838" s="326"/>
      <c r="AN838" s="326"/>
      <c r="AO838" s="327"/>
      <c r="AP838" s="321"/>
      <c r="AQ838" s="321"/>
      <c r="AR838" s="321"/>
      <c r="AS838" s="321"/>
      <c r="AT838" s="321"/>
      <c r="AU838" s="321"/>
      <c r="AV838" s="321"/>
      <c r="AW838" s="321"/>
      <c r="AX838" s="321"/>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489</v>
      </c>
      <c r="AI869" s="346"/>
      <c r="AJ869" s="346"/>
      <c r="AK869" s="346"/>
      <c r="AL869" s="346" t="s">
        <v>21</v>
      </c>
      <c r="AM869" s="346"/>
      <c r="AN869" s="346"/>
      <c r="AO869" s="427"/>
      <c r="AP869" s="428" t="s">
        <v>420</v>
      </c>
      <c r="AQ869" s="428"/>
      <c r="AR869" s="428"/>
      <c r="AS869" s="428"/>
      <c r="AT869" s="428"/>
      <c r="AU869" s="428"/>
      <c r="AV869" s="428"/>
      <c r="AW869" s="428"/>
      <c r="AX869" s="428"/>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8"/>
      <c r="AD870" s="424"/>
      <c r="AE870" s="424"/>
      <c r="AF870" s="424"/>
      <c r="AG870" s="424"/>
      <c r="AH870" s="422"/>
      <c r="AI870" s="423"/>
      <c r="AJ870" s="423"/>
      <c r="AK870" s="423"/>
      <c r="AL870" s="325"/>
      <c r="AM870" s="326"/>
      <c r="AN870" s="326"/>
      <c r="AO870" s="327"/>
      <c r="AP870" s="321"/>
      <c r="AQ870" s="321"/>
      <c r="AR870" s="321"/>
      <c r="AS870" s="321"/>
      <c r="AT870" s="321"/>
      <c r="AU870" s="321"/>
      <c r="AV870" s="321"/>
      <c r="AW870" s="321"/>
      <c r="AX870" s="321"/>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8"/>
      <c r="AD871" s="328"/>
      <c r="AE871" s="328"/>
      <c r="AF871" s="328"/>
      <c r="AG871" s="328"/>
      <c r="AH871" s="422"/>
      <c r="AI871" s="423"/>
      <c r="AJ871" s="423"/>
      <c r="AK871" s="423"/>
      <c r="AL871" s="325"/>
      <c r="AM871" s="326"/>
      <c r="AN871" s="326"/>
      <c r="AO871" s="327"/>
      <c r="AP871" s="321"/>
      <c r="AQ871" s="321"/>
      <c r="AR871" s="321"/>
      <c r="AS871" s="321"/>
      <c r="AT871" s="321"/>
      <c r="AU871" s="321"/>
      <c r="AV871" s="321"/>
      <c r="AW871" s="321"/>
      <c r="AX871" s="321"/>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489</v>
      </c>
      <c r="AI902" s="346"/>
      <c r="AJ902" s="346"/>
      <c r="AK902" s="346"/>
      <c r="AL902" s="346" t="s">
        <v>21</v>
      </c>
      <c r="AM902" s="346"/>
      <c r="AN902" s="346"/>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8"/>
      <c r="AD903" s="424"/>
      <c r="AE903" s="424"/>
      <c r="AF903" s="424"/>
      <c r="AG903" s="424"/>
      <c r="AH903" s="422"/>
      <c r="AI903" s="423"/>
      <c r="AJ903" s="423"/>
      <c r="AK903" s="423"/>
      <c r="AL903" s="325"/>
      <c r="AM903" s="326"/>
      <c r="AN903" s="326"/>
      <c r="AO903" s="327"/>
      <c r="AP903" s="321"/>
      <c r="AQ903" s="321"/>
      <c r="AR903" s="321"/>
      <c r="AS903" s="321"/>
      <c r="AT903" s="321"/>
      <c r="AU903" s="321"/>
      <c r="AV903" s="321"/>
      <c r="AW903" s="321"/>
      <c r="AX903" s="321"/>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8"/>
      <c r="AD904" s="328"/>
      <c r="AE904" s="328"/>
      <c r="AF904" s="328"/>
      <c r="AG904" s="328"/>
      <c r="AH904" s="422"/>
      <c r="AI904" s="423"/>
      <c r="AJ904" s="423"/>
      <c r="AK904" s="423"/>
      <c r="AL904" s="325"/>
      <c r="AM904" s="326"/>
      <c r="AN904" s="326"/>
      <c r="AO904" s="327"/>
      <c r="AP904" s="321"/>
      <c r="AQ904" s="321"/>
      <c r="AR904" s="321"/>
      <c r="AS904" s="321"/>
      <c r="AT904" s="321"/>
      <c r="AU904" s="321"/>
      <c r="AV904" s="321"/>
      <c r="AW904" s="321"/>
      <c r="AX904" s="321"/>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489</v>
      </c>
      <c r="AI935" s="346"/>
      <c r="AJ935" s="346"/>
      <c r="AK935" s="346"/>
      <c r="AL935" s="346" t="s">
        <v>21</v>
      </c>
      <c r="AM935" s="346"/>
      <c r="AN935" s="346"/>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8"/>
      <c r="AD936" s="424"/>
      <c r="AE936" s="424"/>
      <c r="AF936" s="424"/>
      <c r="AG936" s="424"/>
      <c r="AH936" s="422"/>
      <c r="AI936" s="423"/>
      <c r="AJ936" s="423"/>
      <c r="AK936" s="423"/>
      <c r="AL936" s="325"/>
      <c r="AM936" s="326"/>
      <c r="AN936" s="326"/>
      <c r="AO936" s="327"/>
      <c r="AP936" s="321"/>
      <c r="AQ936" s="321"/>
      <c r="AR936" s="321"/>
      <c r="AS936" s="321"/>
      <c r="AT936" s="321"/>
      <c r="AU936" s="321"/>
      <c r="AV936" s="321"/>
      <c r="AW936" s="321"/>
      <c r="AX936" s="321"/>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325"/>
      <c r="AM937" s="326"/>
      <c r="AN937" s="326"/>
      <c r="AO937" s="327"/>
      <c r="AP937" s="321"/>
      <c r="AQ937" s="321"/>
      <c r="AR937" s="321"/>
      <c r="AS937" s="321"/>
      <c r="AT937" s="321"/>
      <c r="AU937" s="321"/>
      <c r="AV937" s="321"/>
      <c r="AW937" s="321"/>
      <c r="AX937" s="321"/>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489</v>
      </c>
      <c r="AI968" s="346"/>
      <c r="AJ968" s="346"/>
      <c r="AK968" s="346"/>
      <c r="AL968" s="346" t="s">
        <v>21</v>
      </c>
      <c r="AM968" s="346"/>
      <c r="AN968" s="346"/>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424"/>
      <c r="AE969" s="424"/>
      <c r="AF969" s="424"/>
      <c r="AG969" s="424"/>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325"/>
      <c r="AM970" s="326"/>
      <c r="AN970" s="326"/>
      <c r="AO970" s="327"/>
      <c r="AP970" s="321"/>
      <c r="AQ970" s="321"/>
      <c r="AR970" s="321"/>
      <c r="AS970" s="321"/>
      <c r="AT970" s="321"/>
      <c r="AU970" s="321"/>
      <c r="AV970" s="321"/>
      <c r="AW970" s="321"/>
      <c r="AX970" s="321"/>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489</v>
      </c>
      <c r="AI1001" s="346"/>
      <c r="AJ1001" s="346"/>
      <c r="AK1001" s="346"/>
      <c r="AL1001" s="346" t="s">
        <v>21</v>
      </c>
      <c r="AM1001" s="346"/>
      <c r="AN1001" s="346"/>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424"/>
      <c r="AE1002" s="424"/>
      <c r="AF1002" s="424"/>
      <c r="AG1002" s="424"/>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325"/>
      <c r="AM1003" s="326"/>
      <c r="AN1003" s="326"/>
      <c r="AO1003" s="327"/>
      <c r="AP1003" s="321"/>
      <c r="AQ1003" s="321"/>
      <c r="AR1003" s="321"/>
      <c r="AS1003" s="321"/>
      <c r="AT1003" s="321"/>
      <c r="AU1003" s="321"/>
      <c r="AV1003" s="321"/>
      <c r="AW1003" s="321"/>
      <c r="AX1003" s="321"/>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489</v>
      </c>
      <c r="AI1034" s="346"/>
      <c r="AJ1034" s="346"/>
      <c r="AK1034" s="346"/>
      <c r="AL1034" s="346" t="s">
        <v>21</v>
      </c>
      <c r="AM1034" s="346"/>
      <c r="AN1034" s="346"/>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424"/>
      <c r="AE1035" s="424"/>
      <c r="AF1035" s="424"/>
      <c r="AG1035" s="424"/>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325"/>
      <c r="AM1036" s="326"/>
      <c r="AN1036" s="326"/>
      <c r="AO1036" s="327"/>
      <c r="AP1036" s="321"/>
      <c r="AQ1036" s="321"/>
      <c r="AR1036" s="321"/>
      <c r="AS1036" s="321"/>
      <c r="AT1036" s="321"/>
      <c r="AU1036" s="321"/>
      <c r="AV1036" s="321"/>
      <c r="AW1036" s="321"/>
      <c r="AX1036" s="321"/>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489</v>
      </c>
      <c r="AI1067" s="346"/>
      <c r="AJ1067" s="346"/>
      <c r="AK1067" s="346"/>
      <c r="AL1067" s="346" t="s">
        <v>21</v>
      </c>
      <c r="AM1067" s="346"/>
      <c r="AN1067" s="346"/>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424"/>
      <c r="AE1068" s="424"/>
      <c r="AF1068" s="424"/>
      <c r="AG1068" s="424"/>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325"/>
      <c r="AM1069" s="326"/>
      <c r="AN1069" s="326"/>
      <c r="AO1069" s="327"/>
      <c r="AP1069" s="321"/>
      <c r="AQ1069" s="321"/>
      <c r="AR1069" s="321"/>
      <c r="AS1069" s="321"/>
      <c r="AT1069" s="321"/>
      <c r="AU1069" s="321"/>
      <c r="AV1069" s="321"/>
      <c r="AW1069" s="321"/>
      <c r="AX1069" s="321"/>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8" t="s">
        <v>453</v>
      </c>
      <c r="AQ1101" s="428"/>
      <c r="AR1101" s="428"/>
      <c r="AS1101" s="428"/>
      <c r="AT1101" s="428"/>
      <c r="AU1101" s="428"/>
      <c r="AV1101" s="428"/>
      <c r="AW1101" s="428"/>
      <c r="AX1101" s="428"/>
    </row>
    <row r="1102" spans="1:50" ht="30" customHeight="1" x14ac:dyDescent="0.15">
      <c r="A1102" s="405">
        <v>1</v>
      </c>
      <c r="B1102" s="405">
        <v>1</v>
      </c>
      <c r="C1102" s="894"/>
      <c r="D1102" s="894"/>
      <c r="E1102" s="261" t="s">
        <v>570</v>
      </c>
      <c r="F1102" s="893"/>
      <c r="G1102" s="893"/>
      <c r="H1102" s="893"/>
      <c r="I1102" s="893"/>
      <c r="J1102" s="420" t="s">
        <v>571</v>
      </c>
      <c r="K1102" s="421"/>
      <c r="L1102" s="421"/>
      <c r="M1102" s="421"/>
      <c r="N1102" s="421"/>
      <c r="O1102" s="421"/>
      <c r="P1102" s="426" t="s">
        <v>570</v>
      </c>
      <c r="Q1102" s="317"/>
      <c r="R1102" s="317"/>
      <c r="S1102" s="317"/>
      <c r="T1102" s="317"/>
      <c r="U1102" s="317"/>
      <c r="V1102" s="317"/>
      <c r="W1102" s="317"/>
      <c r="X1102" s="317"/>
      <c r="Y1102" s="318" t="s">
        <v>572</v>
      </c>
      <c r="Z1102" s="319"/>
      <c r="AA1102" s="319"/>
      <c r="AB1102" s="320"/>
      <c r="AC1102" s="322"/>
      <c r="AD1102" s="322"/>
      <c r="AE1102" s="322"/>
      <c r="AF1102" s="322"/>
      <c r="AG1102" s="322"/>
      <c r="AH1102" s="323" t="s">
        <v>571</v>
      </c>
      <c r="AI1102" s="324"/>
      <c r="AJ1102" s="324"/>
      <c r="AK1102" s="324"/>
      <c r="AL1102" s="325" t="s">
        <v>573</v>
      </c>
      <c r="AM1102" s="326"/>
      <c r="AN1102" s="326"/>
      <c r="AO1102" s="327"/>
      <c r="AP1102" s="321" t="s">
        <v>570</v>
      </c>
      <c r="AQ1102" s="321"/>
      <c r="AR1102" s="321"/>
      <c r="AS1102" s="321"/>
      <c r="AT1102" s="321"/>
      <c r="AU1102" s="321"/>
      <c r="AV1102" s="321"/>
      <c r="AW1102" s="321"/>
      <c r="AX1102" s="321"/>
    </row>
    <row r="1103" spans="1:50" ht="30" hidden="1" customHeight="1" x14ac:dyDescent="0.15">
      <c r="A1103" s="405">
        <v>2</v>
      </c>
      <c r="B1103" s="405">
        <v>1</v>
      </c>
      <c r="C1103" s="894"/>
      <c r="D1103" s="894"/>
      <c r="E1103" s="893"/>
      <c r="F1103" s="893"/>
      <c r="G1103" s="893"/>
      <c r="H1103" s="893"/>
      <c r="I1103" s="893"/>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894"/>
      <c r="D1104" s="894"/>
      <c r="E1104" s="893"/>
      <c r="F1104" s="893"/>
      <c r="G1104" s="893"/>
      <c r="H1104" s="893"/>
      <c r="I1104" s="893"/>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894"/>
      <c r="D1105" s="894"/>
      <c r="E1105" s="893"/>
      <c r="F1105" s="893"/>
      <c r="G1105" s="893"/>
      <c r="H1105" s="893"/>
      <c r="I1105" s="893"/>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894"/>
      <c r="D1106" s="894"/>
      <c r="E1106" s="893"/>
      <c r="F1106" s="893"/>
      <c r="G1106" s="893"/>
      <c r="H1106" s="893"/>
      <c r="I1106" s="893"/>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894"/>
      <c r="D1107" s="894"/>
      <c r="E1107" s="893"/>
      <c r="F1107" s="893"/>
      <c r="G1107" s="893"/>
      <c r="H1107" s="893"/>
      <c r="I1107" s="893"/>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894"/>
      <c r="D1108" s="894"/>
      <c r="E1108" s="893"/>
      <c r="F1108" s="893"/>
      <c r="G1108" s="893"/>
      <c r="H1108" s="893"/>
      <c r="I1108" s="893"/>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894"/>
      <c r="D1109" s="894"/>
      <c r="E1109" s="893"/>
      <c r="F1109" s="893"/>
      <c r="G1109" s="893"/>
      <c r="H1109" s="893"/>
      <c r="I1109" s="893"/>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894"/>
      <c r="D1110" s="894"/>
      <c r="E1110" s="893"/>
      <c r="F1110" s="893"/>
      <c r="G1110" s="893"/>
      <c r="H1110" s="893"/>
      <c r="I1110" s="893"/>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894"/>
      <c r="D1111" s="894"/>
      <c r="E1111" s="893"/>
      <c r="F1111" s="893"/>
      <c r="G1111" s="893"/>
      <c r="H1111" s="893"/>
      <c r="I1111" s="893"/>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894"/>
      <c r="D1112" s="894"/>
      <c r="E1112" s="893"/>
      <c r="F1112" s="893"/>
      <c r="G1112" s="893"/>
      <c r="H1112" s="893"/>
      <c r="I1112" s="893"/>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894"/>
      <c r="D1113" s="894"/>
      <c r="E1113" s="893"/>
      <c r="F1113" s="893"/>
      <c r="G1113" s="893"/>
      <c r="H1113" s="893"/>
      <c r="I1113" s="893"/>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894"/>
      <c r="D1114" s="894"/>
      <c r="E1114" s="893"/>
      <c r="F1114" s="893"/>
      <c r="G1114" s="893"/>
      <c r="H1114" s="893"/>
      <c r="I1114" s="893"/>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894"/>
      <c r="D1115" s="894"/>
      <c r="E1115" s="893"/>
      <c r="F1115" s="893"/>
      <c r="G1115" s="893"/>
      <c r="H1115" s="893"/>
      <c r="I1115" s="893"/>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894"/>
      <c r="D1116" s="894"/>
      <c r="E1116" s="893"/>
      <c r="F1116" s="893"/>
      <c r="G1116" s="893"/>
      <c r="H1116" s="893"/>
      <c r="I1116" s="893"/>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894"/>
      <c r="D1117" s="894"/>
      <c r="E1117" s="893"/>
      <c r="F1117" s="893"/>
      <c r="G1117" s="893"/>
      <c r="H1117" s="893"/>
      <c r="I1117" s="893"/>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894"/>
      <c r="D1118" s="894"/>
      <c r="E1118" s="893"/>
      <c r="F1118" s="893"/>
      <c r="G1118" s="893"/>
      <c r="H1118" s="893"/>
      <c r="I1118" s="893"/>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894"/>
      <c r="D1119" s="894"/>
      <c r="E1119" s="261"/>
      <c r="F1119" s="893"/>
      <c r="G1119" s="893"/>
      <c r="H1119" s="893"/>
      <c r="I1119" s="893"/>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894"/>
      <c r="D1120" s="894"/>
      <c r="E1120" s="893"/>
      <c r="F1120" s="893"/>
      <c r="G1120" s="893"/>
      <c r="H1120" s="893"/>
      <c r="I1120" s="893"/>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894"/>
      <c r="D1121" s="894"/>
      <c r="E1121" s="893"/>
      <c r="F1121" s="893"/>
      <c r="G1121" s="893"/>
      <c r="H1121" s="893"/>
      <c r="I1121" s="893"/>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894"/>
      <c r="D1122" s="894"/>
      <c r="E1122" s="893"/>
      <c r="F1122" s="893"/>
      <c r="G1122" s="893"/>
      <c r="H1122" s="893"/>
      <c r="I1122" s="893"/>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894"/>
      <c r="D1123" s="894"/>
      <c r="E1123" s="893"/>
      <c r="F1123" s="893"/>
      <c r="G1123" s="893"/>
      <c r="H1123" s="893"/>
      <c r="I1123" s="893"/>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894"/>
      <c r="D1124" s="894"/>
      <c r="E1124" s="893"/>
      <c r="F1124" s="893"/>
      <c r="G1124" s="893"/>
      <c r="H1124" s="893"/>
      <c r="I1124" s="893"/>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894"/>
      <c r="D1125" s="894"/>
      <c r="E1125" s="893"/>
      <c r="F1125" s="893"/>
      <c r="G1125" s="893"/>
      <c r="H1125" s="893"/>
      <c r="I1125" s="893"/>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894"/>
      <c r="D1126" s="894"/>
      <c r="E1126" s="893"/>
      <c r="F1126" s="893"/>
      <c r="G1126" s="893"/>
      <c r="H1126" s="893"/>
      <c r="I1126" s="893"/>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894"/>
      <c r="D1127" s="894"/>
      <c r="E1127" s="893"/>
      <c r="F1127" s="893"/>
      <c r="G1127" s="893"/>
      <c r="H1127" s="893"/>
      <c r="I1127" s="893"/>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894"/>
      <c r="D1128" s="894"/>
      <c r="E1128" s="893"/>
      <c r="F1128" s="893"/>
      <c r="G1128" s="893"/>
      <c r="H1128" s="893"/>
      <c r="I1128" s="893"/>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894"/>
      <c r="D1129" s="894"/>
      <c r="E1129" s="893"/>
      <c r="F1129" s="893"/>
      <c r="G1129" s="893"/>
      <c r="H1129" s="893"/>
      <c r="I1129" s="893"/>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894"/>
      <c r="D1130" s="894"/>
      <c r="E1130" s="893"/>
      <c r="F1130" s="893"/>
      <c r="G1130" s="893"/>
      <c r="H1130" s="893"/>
      <c r="I1130" s="893"/>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894"/>
      <c r="D1131" s="894"/>
      <c r="E1131" s="893"/>
      <c r="F1131" s="893"/>
      <c r="G1131" s="893"/>
      <c r="H1131" s="893"/>
      <c r="I1131" s="893"/>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5:AJ17 P13:AX13 AR15:AX15">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36" max="49" man="1"/>
    <brk id="129" max="49" man="1"/>
    <brk id="492" max="49" man="1"/>
    <brk id="727"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633</v>
      </c>
      <c r="H2" s="13" t="str">
        <f>IF(G2="","",F2)</f>
        <v>一般会計</v>
      </c>
      <c r="I2" s="13" t="str">
        <f>IF(H2="","",IF(I1&lt;&gt;"",CONCATENATE(I1,"、",H2),H2))</f>
        <v>一般会計</v>
      </c>
      <c r="K2" s="14" t="s">
        <v>221</v>
      </c>
      <c r="L2" s="15"/>
      <c r="M2" s="13" t="str">
        <f>IF(L2="","",K2)</f>
        <v/>
      </c>
      <c r="N2" s="13" t="str">
        <f>IF(M2="","",IF(N1&lt;&gt;"",CONCATENATE(N1,"、",M2),M2))</f>
        <v/>
      </c>
      <c r="O2" s="13"/>
      <c r="P2" s="12" t="s">
        <v>190</v>
      </c>
      <c r="Q2" s="17" t="s">
        <v>633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633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t="s">
        <v>633</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t="s">
        <v>633</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633</v>
      </c>
      <c r="C16" s="13" t="str">
        <f t="shared" si="0"/>
        <v>男女共同参画</v>
      </c>
      <c r="D16" s="13" t="str">
        <f t="shared" si="8"/>
        <v>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子ども・若者育成支援、少子化社会対策、男女共同参画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3"/>
      <c r="AA2" s="414"/>
      <c r="AB2" s="1009" t="s">
        <v>11</v>
      </c>
      <c r="AC2" s="1010"/>
      <c r="AD2" s="1011"/>
      <c r="AE2" s="997" t="s">
        <v>553</v>
      </c>
      <c r="AF2" s="997"/>
      <c r="AG2" s="997"/>
      <c r="AH2" s="997"/>
      <c r="AI2" s="997" t="s">
        <v>550</v>
      </c>
      <c r="AJ2" s="997"/>
      <c r="AK2" s="997"/>
      <c r="AL2" s="997"/>
      <c r="AM2" s="997" t="s">
        <v>524</v>
      </c>
      <c r="AN2" s="997"/>
      <c r="AO2" s="997"/>
      <c r="AP2" s="459"/>
      <c r="AQ2" s="176" t="s">
        <v>354</v>
      </c>
      <c r="AR2" s="169"/>
      <c r="AS2" s="169"/>
      <c r="AT2" s="170"/>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6"/>
      <c r="B4" s="514"/>
      <c r="C4" s="514"/>
      <c r="D4" s="514"/>
      <c r="E4" s="514"/>
      <c r="F4" s="515"/>
      <c r="G4" s="541"/>
      <c r="H4" s="1015"/>
      <c r="I4" s="1015"/>
      <c r="J4" s="1015"/>
      <c r="K4" s="1015"/>
      <c r="L4" s="1015"/>
      <c r="M4" s="1015"/>
      <c r="N4" s="1015"/>
      <c r="O4" s="1016"/>
      <c r="P4" s="161"/>
      <c r="Q4" s="1023"/>
      <c r="R4" s="1023"/>
      <c r="S4" s="1023"/>
      <c r="T4" s="1023"/>
      <c r="U4" s="1023"/>
      <c r="V4" s="1023"/>
      <c r="W4" s="1023"/>
      <c r="X4" s="1024"/>
      <c r="Y4" s="1001" t="s">
        <v>12</v>
      </c>
      <c r="Z4" s="1002"/>
      <c r="AA4" s="1003"/>
      <c r="AB4" s="552"/>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3" t="s">
        <v>54</v>
      </c>
      <c r="Z5" s="998"/>
      <c r="AA5" s="999"/>
      <c r="AB5" s="523"/>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502</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3"/>
      <c r="AA9" s="414"/>
      <c r="AB9" s="1009" t="s">
        <v>11</v>
      </c>
      <c r="AC9" s="1010"/>
      <c r="AD9" s="1011"/>
      <c r="AE9" s="997" t="s">
        <v>554</v>
      </c>
      <c r="AF9" s="997"/>
      <c r="AG9" s="997"/>
      <c r="AH9" s="997"/>
      <c r="AI9" s="997" t="s">
        <v>550</v>
      </c>
      <c r="AJ9" s="997"/>
      <c r="AK9" s="997"/>
      <c r="AL9" s="997"/>
      <c r="AM9" s="997" t="s">
        <v>524</v>
      </c>
      <c r="AN9" s="997"/>
      <c r="AO9" s="997"/>
      <c r="AP9" s="459"/>
      <c r="AQ9" s="176" t="s">
        <v>354</v>
      </c>
      <c r="AR9" s="169"/>
      <c r="AS9" s="169"/>
      <c r="AT9" s="170"/>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6"/>
      <c r="B11" s="514"/>
      <c r="C11" s="514"/>
      <c r="D11" s="514"/>
      <c r="E11" s="514"/>
      <c r="F11" s="515"/>
      <c r="G11" s="541"/>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2"/>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3"/>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502</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3"/>
      <c r="AA16" s="414"/>
      <c r="AB16" s="1009" t="s">
        <v>11</v>
      </c>
      <c r="AC16" s="1010"/>
      <c r="AD16" s="1011"/>
      <c r="AE16" s="997" t="s">
        <v>553</v>
      </c>
      <c r="AF16" s="997"/>
      <c r="AG16" s="997"/>
      <c r="AH16" s="997"/>
      <c r="AI16" s="997" t="s">
        <v>551</v>
      </c>
      <c r="AJ16" s="997"/>
      <c r="AK16" s="997"/>
      <c r="AL16" s="997"/>
      <c r="AM16" s="997" t="s">
        <v>524</v>
      </c>
      <c r="AN16" s="997"/>
      <c r="AO16" s="997"/>
      <c r="AP16" s="459"/>
      <c r="AQ16" s="176" t="s">
        <v>354</v>
      </c>
      <c r="AR16" s="169"/>
      <c r="AS16" s="169"/>
      <c r="AT16" s="170"/>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6"/>
      <c r="B18" s="514"/>
      <c r="C18" s="514"/>
      <c r="D18" s="514"/>
      <c r="E18" s="514"/>
      <c r="F18" s="515"/>
      <c r="G18" s="541"/>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2"/>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3"/>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502</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3"/>
      <c r="AA23" s="414"/>
      <c r="AB23" s="1009" t="s">
        <v>11</v>
      </c>
      <c r="AC23" s="1010"/>
      <c r="AD23" s="1011"/>
      <c r="AE23" s="997" t="s">
        <v>555</v>
      </c>
      <c r="AF23" s="997"/>
      <c r="AG23" s="997"/>
      <c r="AH23" s="997"/>
      <c r="AI23" s="997" t="s">
        <v>550</v>
      </c>
      <c r="AJ23" s="997"/>
      <c r="AK23" s="997"/>
      <c r="AL23" s="997"/>
      <c r="AM23" s="997" t="s">
        <v>524</v>
      </c>
      <c r="AN23" s="997"/>
      <c r="AO23" s="997"/>
      <c r="AP23" s="459"/>
      <c r="AQ23" s="176" t="s">
        <v>354</v>
      </c>
      <c r="AR23" s="169"/>
      <c r="AS23" s="169"/>
      <c r="AT23" s="170"/>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6"/>
      <c r="B25" s="514"/>
      <c r="C25" s="514"/>
      <c r="D25" s="514"/>
      <c r="E25" s="514"/>
      <c r="F25" s="515"/>
      <c r="G25" s="541"/>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2"/>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3"/>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502</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3"/>
      <c r="AA30" s="414"/>
      <c r="AB30" s="1009" t="s">
        <v>11</v>
      </c>
      <c r="AC30" s="1010"/>
      <c r="AD30" s="1011"/>
      <c r="AE30" s="997" t="s">
        <v>553</v>
      </c>
      <c r="AF30" s="997"/>
      <c r="AG30" s="997"/>
      <c r="AH30" s="997"/>
      <c r="AI30" s="997" t="s">
        <v>550</v>
      </c>
      <c r="AJ30" s="997"/>
      <c r="AK30" s="997"/>
      <c r="AL30" s="997"/>
      <c r="AM30" s="997" t="s">
        <v>548</v>
      </c>
      <c r="AN30" s="997"/>
      <c r="AO30" s="997"/>
      <c r="AP30" s="459"/>
      <c r="AQ30" s="176" t="s">
        <v>354</v>
      </c>
      <c r="AR30" s="169"/>
      <c r="AS30" s="169"/>
      <c r="AT30" s="170"/>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6"/>
      <c r="B32" s="514"/>
      <c r="C32" s="514"/>
      <c r="D32" s="514"/>
      <c r="E32" s="514"/>
      <c r="F32" s="515"/>
      <c r="G32" s="541"/>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2"/>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3"/>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502</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3"/>
      <c r="AA37" s="414"/>
      <c r="AB37" s="1009" t="s">
        <v>11</v>
      </c>
      <c r="AC37" s="1010"/>
      <c r="AD37" s="1011"/>
      <c r="AE37" s="997" t="s">
        <v>555</v>
      </c>
      <c r="AF37" s="997"/>
      <c r="AG37" s="997"/>
      <c r="AH37" s="997"/>
      <c r="AI37" s="997" t="s">
        <v>552</v>
      </c>
      <c r="AJ37" s="997"/>
      <c r="AK37" s="997"/>
      <c r="AL37" s="997"/>
      <c r="AM37" s="997" t="s">
        <v>549</v>
      </c>
      <c r="AN37" s="997"/>
      <c r="AO37" s="997"/>
      <c r="AP37" s="459"/>
      <c r="AQ37" s="176" t="s">
        <v>354</v>
      </c>
      <c r="AR37" s="169"/>
      <c r="AS37" s="169"/>
      <c r="AT37" s="170"/>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6"/>
      <c r="B39" s="514"/>
      <c r="C39" s="514"/>
      <c r="D39" s="514"/>
      <c r="E39" s="514"/>
      <c r="F39" s="515"/>
      <c r="G39" s="541"/>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2"/>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3"/>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502</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3"/>
      <c r="AA44" s="414"/>
      <c r="AB44" s="1009" t="s">
        <v>11</v>
      </c>
      <c r="AC44" s="1010"/>
      <c r="AD44" s="1011"/>
      <c r="AE44" s="997" t="s">
        <v>553</v>
      </c>
      <c r="AF44" s="997"/>
      <c r="AG44" s="997"/>
      <c r="AH44" s="997"/>
      <c r="AI44" s="997" t="s">
        <v>550</v>
      </c>
      <c r="AJ44" s="997"/>
      <c r="AK44" s="997"/>
      <c r="AL44" s="997"/>
      <c r="AM44" s="997" t="s">
        <v>524</v>
      </c>
      <c r="AN44" s="997"/>
      <c r="AO44" s="997"/>
      <c r="AP44" s="459"/>
      <c r="AQ44" s="176" t="s">
        <v>354</v>
      </c>
      <c r="AR44" s="169"/>
      <c r="AS44" s="169"/>
      <c r="AT44" s="170"/>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6"/>
      <c r="B46" s="514"/>
      <c r="C46" s="514"/>
      <c r="D46" s="514"/>
      <c r="E46" s="514"/>
      <c r="F46" s="515"/>
      <c r="G46" s="541"/>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2"/>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3"/>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502</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3"/>
      <c r="AA51" s="414"/>
      <c r="AB51" s="459" t="s">
        <v>11</v>
      </c>
      <c r="AC51" s="1010"/>
      <c r="AD51" s="1011"/>
      <c r="AE51" s="997" t="s">
        <v>553</v>
      </c>
      <c r="AF51" s="997"/>
      <c r="AG51" s="997"/>
      <c r="AH51" s="997"/>
      <c r="AI51" s="997" t="s">
        <v>550</v>
      </c>
      <c r="AJ51" s="997"/>
      <c r="AK51" s="997"/>
      <c r="AL51" s="997"/>
      <c r="AM51" s="997" t="s">
        <v>524</v>
      </c>
      <c r="AN51" s="997"/>
      <c r="AO51" s="997"/>
      <c r="AP51" s="459"/>
      <c r="AQ51" s="176" t="s">
        <v>354</v>
      </c>
      <c r="AR51" s="169"/>
      <c r="AS51" s="169"/>
      <c r="AT51" s="170"/>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6"/>
      <c r="B53" s="514"/>
      <c r="C53" s="514"/>
      <c r="D53" s="514"/>
      <c r="E53" s="514"/>
      <c r="F53" s="515"/>
      <c r="G53" s="541"/>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2"/>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3"/>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502</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3"/>
      <c r="AA58" s="414"/>
      <c r="AB58" s="1009" t="s">
        <v>11</v>
      </c>
      <c r="AC58" s="1010"/>
      <c r="AD58" s="1011"/>
      <c r="AE58" s="997" t="s">
        <v>553</v>
      </c>
      <c r="AF58" s="997"/>
      <c r="AG58" s="997"/>
      <c r="AH58" s="997"/>
      <c r="AI58" s="997" t="s">
        <v>550</v>
      </c>
      <c r="AJ58" s="997"/>
      <c r="AK58" s="997"/>
      <c r="AL58" s="997"/>
      <c r="AM58" s="997" t="s">
        <v>524</v>
      </c>
      <c r="AN58" s="997"/>
      <c r="AO58" s="997"/>
      <c r="AP58" s="459"/>
      <c r="AQ58" s="176" t="s">
        <v>354</v>
      </c>
      <c r="AR58" s="169"/>
      <c r="AS58" s="169"/>
      <c r="AT58" s="170"/>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6"/>
      <c r="B60" s="514"/>
      <c r="C60" s="514"/>
      <c r="D60" s="514"/>
      <c r="E60" s="514"/>
      <c r="F60" s="515"/>
      <c r="G60" s="541"/>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2"/>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3"/>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502</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3"/>
      <c r="AA65" s="414"/>
      <c r="AB65" s="1009" t="s">
        <v>11</v>
      </c>
      <c r="AC65" s="1010"/>
      <c r="AD65" s="1011"/>
      <c r="AE65" s="997" t="s">
        <v>553</v>
      </c>
      <c r="AF65" s="997"/>
      <c r="AG65" s="997"/>
      <c r="AH65" s="997"/>
      <c r="AI65" s="997" t="s">
        <v>550</v>
      </c>
      <c r="AJ65" s="997"/>
      <c r="AK65" s="997"/>
      <c r="AL65" s="997"/>
      <c r="AM65" s="997" t="s">
        <v>524</v>
      </c>
      <c r="AN65" s="997"/>
      <c r="AO65" s="997"/>
      <c r="AP65" s="459"/>
      <c r="AQ65" s="176" t="s">
        <v>354</v>
      </c>
      <c r="AR65" s="169"/>
      <c r="AS65" s="169"/>
      <c r="AT65" s="170"/>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6"/>
      <c r="B67" s="514"/>
      <c r="C67" s="514"/>
      <c r="D67" s="514"/>
      <c r="E67" s="514"/>
      <c r="F67" s="515"/>
      <c r="G67" s="541"/>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2"/>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3"/>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8" t="s">
        <v>301</v>
      </c>
      <c r="AC69" s="427"/>
      <c r="AD69" s="427"/>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502</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488</v>
      </c>
      <c r="H2" s="441"/>
      <c r="I2" s="441"/>
      <c r="J2" s="441"/>
      <c r="K2" s="441"/>
      <c r="L2" s="441"/>
      <c r="M2" s="441"/>
      <c r="N2" s="441"/>
      <c r="O2" s="441"/>
      <c r="P2" s="441"/>
      <c r="Q2" s="441"/>
      <c r="R2" s="441"/>
      <c r="S2" s="441"/>
      <c r="T2" s="441"/>
      <c r="U2" s="441"/>
      <c r="V2" s="441"/>
      <c r="W2" s="441"/>
      <c r="X2" s="441"/>
      <c r="Y2" s="441"/>
      <c r="Z2" s="441"/>
      <c r="AA2" s="441"/>
      <c r="AB2" s="442"/>
      <c r="AC2" s="440" t="s">
        <v>490</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6"/>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6"/>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6"/>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6"/>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6"/>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6"/>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6"/>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6"/>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6"/>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7"/>
      <c r="B15" s="1038"/>
      <c r="C15" s="1038"/>
      <c r="D15" s="1038"/>
      <c r="E15" s="1038"/>
      <c r="F15" s="103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6"/>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6"/>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6"/>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6"/>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6"/>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6"/>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6"/>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6"/>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6"/>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7"/>
      <c r="B28" s="1038"/>
      <c r="C28" s="1038"/>
      <c r="D28" s="1038"/>
      <c r="E28" s="1038"/>
      <c r="F28" s="103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6"/>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6"/>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6"/>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6"/>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6"/>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6"/>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6"/>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6"/>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6"/>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7"/>
      <c r="B41" s="1038"/>
      <c r="C41" s="1038"/>
      <c r="D41" s="1038"/>
      <c r="E41" s="1038"/>
      <c r="F41" s="103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6"/>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6"/>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6"/>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6"/>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6"/>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6"/>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6"/>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6"/>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6"/>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6"/>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6"/>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6"/>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6"/>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6"/>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6"/>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6"/>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6"/>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6"/>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7"/>
      <c r="B68" s="1038"/>
      <c r="C68" s="1038"/>
      <c r="D68" s="1038"/>
      <c r="E68" s="1038"/>
      <c r="F68" s="103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6"/>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6"/>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6"/>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6"/>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6"/>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6"/>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6"/>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6"/>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6"/>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7"/>
      <c r="B81" s="1038"/>
      <c r="C81" s="1038"/>
      <c r="D81" s="1038"/>
      <c r="E81" s="1038"/>
      <c r="F81" s="103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6"/>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6"/>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6"/>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6"/>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6"/>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6"/>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6"/>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6"/>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6"/>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7"/>
      <c r="B94" s="1038"/>
      <c r="C94" s="1038"/>
      <c r="D94" s="1038"/>
      <c r="E94" s="1038"/>
      <c r="F94" s="103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6"/>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6"/>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6"/>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6"/>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6"/>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6"/>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6"/>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6"/>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6"/>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6"/>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6"/>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6"/>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6"/>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6"/>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6"/>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6"/>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6"/>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6"/>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7"/>
      <c r="B121" s="1038"/>
      <c r="C121" s="1038"/>
      <c r="D121" s="1038"/>
      <c r="E121" s="1038"/>
      <c r="F121" s="103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6"/>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6"/>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6"/>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6"/>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6"/>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6"/>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6"/>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6"/>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6"/>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7"/>
      <c r="B134" s="1038"/>
      <c r="C134" s="1038"/>
      <c r="D134" s="1038"/>
      <c r="E134" s="1038"/>
      <c r="F134" s="103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6"/>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6"/>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6"/>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6"/>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6"/>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6"/>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6"/>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6"/>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6"/>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7"/>
      <c r="B147" s="1038"/>
      <c r="C147" s="1038"/>
      <c r="D147" s="1038"/>
      <c r="E147" s="1038"/>
      <c r="F147" s="103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6"/>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6"/>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6"/>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6"/>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6"/>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6"/>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6"/>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6"/>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6"/>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6"/>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6"/>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6"/>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6"/>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6"/>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6"/>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6"/>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6"/>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6"/>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7"/>
      <c r="B174" s="1038"/>
      <c r="C174" s="1038"/>
      <c r="D174" s="1038"/>
      <c r="E174" s="1038"/>
      <c r="F174" s="103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6"/>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6"/>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6"/>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6"/>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6"/>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6"/>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6"/>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6"/>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6"/>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7"/>
      <c r="B187" s="1038"/>
      <c r="C187" s="1038"/>
      <c r="D187" s="1038"/>
      <c r="E187" s="1038"/>
      <c r="F187" s="103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6"/>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6"/>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6"/>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6"/>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6"/>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6"/>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6"/>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6"/>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6"/>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7"/>
      <c r="B200" s="1038"/>
      <c r="C200" s="1038"/>
      <c r="D200" s="1038"/>
      <c r="E200" s="1038"/>
      <c r="F200" s="103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6"/>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6"/>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6"/>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6"/>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6"/>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6"/>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6"/>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6"/>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6"/>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6"/>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6"/>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6"/>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6"/>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6"/>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6"/>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6"/>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6"/>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6"/>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7"/>
      <c r="B227" s="1038"/>
      <c r="C227" s="1038"/>
      <c r="D227" s="1038"/>
      <c r="E227" s="1038"/>
      <c r="F227" s="103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6"/>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6"/>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6"/>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6"/>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6"/>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6"/>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6"/>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6"/>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6"/>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7"/>
      <c r="B240" s="1038"/>
      <c r="C240" s="1038"/>
      <c r="D240" s="1038"/>
      <c r="E240" s="1038"/>
      <c r="F240" s="103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6"/>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6"/>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6"/>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6"/>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6"/>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6"/>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6"/>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6"/>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6"/>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7"/>
      <c r="B253" s="1038"/>
      <c r="C253" s="1038"/>
      <c r="D253" s="1038"/>
      <c r="E253" s="1038"/>
      <c r="F253" s="103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6"/>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6"/>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6"/>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6"/>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6"/>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6"/>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6"/>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6"/>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6"/>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7"/>
      <c r="AP3" s="428" t="s">
        <v>420</v>
      </c>
      <c r="AQ3" s="428"/>
      <c r="AR3" s="428"/>
      <c r="AS3" s="428"/>
      <c r="AT3" s="428"/>
      <c r="AU3" s="428"/>
      <c r="AV3" s="428"/>
      <c r="AW3" s="428"/>
      <c r="AX3" s="428"/>
    </row>
    <row r="4" spans="1:50" ht="26.25" customHeight="1" x14ac:dyDescent="0.15">
      <c r="A4" s="1057">
        <v>1</v>
      </c>
      <c r="B4" s="1057">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7"/>
      <c r="AP36" s="428" t="s">
        <v>420</v>
      </c>
      <c r="AQ36" s="428"/>
      <c r="AR36" s="428"/>
      <c r="AS36" s="428"/>
      <c r="AT36" s="428"/>
      <c r="AU36" s="428"/>
      <c r="AV36" s="428"/>
      <c r="AW36" s="428"/>
      <c r="AX36" s="428"/>
    </row>
    <row r="37" spans="1:50" ht="26.25" customHeight="1" x14ac:dyDescent="0.15">
      <c r="A37" s="1057">
        <v>1</v>
      </c>
      <c r="B37" s="1057">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7"/>
      <c r="AP69" s="428" t="s">
        <v>420</v>
      </c>
      <c r="AQ69" s="428"/>
      <c r="AR69" s="428"/>
      <c r="AS69" s="428"/>
      <c r="AT69" s="428"/>
      <c r="AU69" s="428"/>
      <c r="AV69" s="428"/>
      <c r="AW69" s="428"/>
      <c r="AX69" s="428"/>
    </row>
    <row r="70" spans="1:50" ht="26.25" customHeight="1" x14ac:dyDescent="0.15">
      <c r="A70" s="1057">
        <v>1</v>
      </c>
      <c r="B70" s="1057">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7"/>
      <c r="AP102" s="428" t="s">
        <v>420</v>
      </c>
      <c r="AQ102" s="428"/>
      <c r="AR102" s="428"/>
      <c r="AS102" s="428"/>
      <c r="AT102" s="428"/>
      <c r="AU102" s="428"/>
      <c r="AV102" s="428"/>
      <c r="AW102" s="428"/>
      <c r="AX102" s="428"/>
    </row>
    <row r="103" spans="1:50" ht="26.25" customHeight="1" x14ac:dyDescent="0.15">
      <c r="A103" s="1057">
        <v>1</v>
      </c>
      <c r="B103" s="1057">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7"/>
      <c r="AP135" s="428" t="s">
        <v>420</v>
      </c>
      <c r="AQ135" s="428"/>
      <c r="AR135" s="428"/>
      <c r="AS135" s="428"/>
      <c r="AT135" s="428"/>
      <c r="AU135" s="428"/>
      <c r="AV135" s="428"/>
      <c r="AW135" s="428"/>
      <c r="AX135" s="428"/>
    </row>
    <row r="136" spans="1:50" ht="26.25" customHeight="1" x14ac:dyDescent="0.15">
      <c r="A136" s="1057">
        <v>1</v>
      </c>
      <c r="B136" s="1057">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7"/>
      <c r="AP168" s="428" t="s">
        <v>420</v>
      </c>
      <c r="AQ168" s="428"/>
      <c r="AR168" s="428"/>
      <c r="AS168" s="428"/>
      <c r="AT168" s="428"/>
      <c r="AU168" s="428"/>
      <c r="AV168" s="428"/>
      <c r="AW168" s="428"/>
      <c r="AX168" s="428"/>
    </row>
    <row r="169" spans="1:50" ht="26.25" customHeight="1" x14ac:dyDescent="0.15">
      <c r="A169" s="1057">
        <v>1</v>
      </c>
      <c r="B169" s="1057">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7"/>
      <c r="AP201" s="428" t="s">
        <v>420</v>
      </c>
      <c r="AQ201" s="428"/>
      <c r="AR201" s="428"/>
      <c r="AS201" s="428"/>
      <c r="AT201" s="428"/>
      <c r="AU201" s="428"/>
      <c r="AV201" s="428"/>
      <c r="AW201" s="428"/>
      <c r="AX201" s="428"/>
    </row>
    <row r="202" spans="1:50" ht="26.25" customHeight="1" x14ac:dyDescent="0.15">
      <c r="A202" s="1057">
        <v>1</v>
      </c>
      <c r="B202" s="1057">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7"/>
      <c r="AP234" s="428" t="s">
        <v>420</v>
      </c>
      <c r="AQ234" s="428"/>
      <c r="AR234" s="428"/>
      <c r="AS234" s="428"/>
      <c r="AT234" s="428"/>
      <c r="AU234" s="428"/>
      <c r="AV234" s="428"/>
      <c r="AW234" s="428"/>
      <c r="AX234" s="428"/>
    </row>
    <row r="235" spans="1:50" ht="26.25" customHeight="1" x14ac:dyDescent="0.15">
      <c r="A235" s="1057">
        <v>1</v>
      </c>
      <c r="B235" s="1057">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7"/>
      <c r="AP267" s="428" t="s">
        <v>420</v>
      </c>
      <c r="AQ267" s="428"/>
      <c r="AR267" s="428"/>
      <c r="AS267" s="428"/>
      <c r="AT267" s="428"/>
      <c r="AU267" s="428"/>
      <c r="AV267" s="428"/>
      <c r="AW267" s="428"/>
      <c r="AX267" s="428"/>
    </row>
    <row r="268" spans="1:50" ht="26.25" customHeight="1" x14ac:dyDescent="0.15">
      <c r="A268" s="1057">
        <v>1</v>
      </c>
      <c r="B268" s="1057">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7"/>
      <c r="AP300" s="428" t="s">
        <v>420</v>
      </c>
      <c r="AQ300" s="428"/>
      <c r="AR300" s="428"/>
      <c r="AS300" s="428"/>
      <c r="AT300" s="428"/>
      <c r="AU300" s="428"/>
      <c r="AV300" s="428"/>
      <c r="AW300" s="428"/>
      <c r="AX300" s="428"/>
    </row>
    <row r="301" spans="1:50" ht="26.25" customHeight="1" x14ac:dyDescent="0.15">
      <c r="A301" s="1057">
        <v>1</v>
      </c>
      <c r="B301" s="1057">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7"/>
      <c r="AP333" s="428" t="s">
        <v>420</v>
      </c>
      <c r="AQ333" s="428"/>
      <c r="AR333" s="428"/>
      <c r="AS333" s="428"/>
      <c r="AT333" s="428"/>
      <c r="AU333" s="428"/>
      <c r="AV333" s="428"/>
      <c r="AW333" s="428"/>
      <c r="AX333" s="428"/>
    </row>
    <row r="334" spans="1:50" ht="26.25" customHeight="1" x14ac:dyDescent="0.15">
      <c r="A334" s="1057">
        <v>1</v>
      </c>
      <c r="B334" s="1057">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7"/>
      <c r="AP366" s="428" t="s">
        <v>420</v>
      </c>
      <c r="AQ366" s="428"/>
      <c r="AR366" s="428"/>
      <c r="AS366" s="428"/>
      <c r="AT366" s="428"/>
      <c r="AU366" s="428"/>
      <c r="AV366" s="428"/>
      <c r="AW366" s="428"/>
      <c r="AX366" s="428"/>
    </row>
    <row r="367" spans="1:50" ht="26.25" customHeight="1" x14ac:dyDescent="0.15">
      <c r="A367" s="1057">
        <v>1</v>
      </c>
      <c r="B367" s="1057">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7"/>
      <c r="AP399" s="428" t="s">
        <v>420</v>
      </c>
      <c r="AQ399" s="428"/>
      <c r="AR399" s="428"/>
      <c r="AS399" s="428"/>
      <c r="AT399" s="428"/>
      <c r="AU399" s="428"/>
      <c r="AV399" s="428"/>
      <c r="AW399" s="428"/>
      <c r="AX399" s="428"/>
    </row>
    <row r="400" spans="1:50" ht="26.25" customHeight="1" x14ac:dyDescent="0.15">
      <c r="A400" s="1057">
        <v>1</v>
      </c>
      <c r="B400" s="1057">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7"/>
      <c r="AP432" s="428" t="s">
        <v>420</v>
      </c>
      <c r="AQ432" s="428"/>
      <c r="AR432" s="428"/>
      <c r="AS432" s="428"/>
      <c r="AT432" s="428"/>
      <c r="AU432" s="428"/>
      <c r="AV432" s="428"/>
      <c r="AW432" s="428"/>
      <c r="AX432" s="428"/>
    </row>
    <row r="433" spans="1:50" ht="26.25" customHeight="1" x14ac:dyDescent="0.15">
      <c r="A433" s="1057">
        <v>1</v>
      </c>
      <c r="B433" s="1057">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7"/>
      <c r="AP465" s="428" t="s">
        <v>420</v>
      </c>
      <c r="AQ465" s="428"/>
      <c r="AR465" s="428"/>
      <c r="AS465" s="428"/>
      <c r="AT465" s="428"/>
      <c r="AU465" s="428"/>
      <c r="AV465" s="428"/>
      <c r="AW465" s="428"/>
      <c r="AX465" s="428"/>
    </row>
    <row r="466" spans="1:50" ht="26.25" customHeight="1" x14ac:dyDescent="0.15">
      <c r="A466" s="1057">
        <v>1</v>
      </c>
      <c r="B466" s="1057">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7"/>
      <c r="AP498" s="428" t="s">
        <v>420</v>
      </c>
      <c r="AQ498" s="428"/>
      <c r="AR498" s="428"/>
      <c r="AS498" s="428"/>
      <c r="AT498" s="428"/>
      <c r="AU498" s="428"/>
      <c r="AV498" s="428"/>
      <c r="AW498" s="428"/>
      <c r="AX498" s="428"/>
    </row>
    <row r="499" spans="1:50" ht="26.25" customHeight="1" x14ac:dyDescent="0.15">
      <c r="A499" s="1057">
        <v>1</v>
      </c>
      <c r="B499" s="1057">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7"/>
      <c r="AP531" s="428" t="s">
        <v>420</v>
      </c>
      <c r="AQ531" s="428"/>
      <c r="AR531" s="428"/>
      <c r="AS531" s="428"/>
      <c r="AT531" s="428"/>
      <c r="AU531" s="428"/>
      <c r="AV531" s="428"/>
      <c r="AW531" s="428"/>
      <c r="AX531" s="428"/>
    </row>
    <row r="532" spans="1:50" ht="26.25" customHeight="1" x14ac:dyDescent="0.15">
      <c r="A532" s="1057">
        <v>1</v>
      </c>
      <c r="B532" s="1057">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7"/>
      <c r="AP564" s="428" t="s">
        <v>420</v>
      </c>
      <c r="AQ564" s="428"/>
      <c r="AR564" s="428"/>
      <c r="AS564" s="428"/>
      <c r="AT564" s="428"/>
      <c r="AU564" s="428"/>
      <c r="AV564" s="428"/>
      <c r="AW564" s="428"/>
      <c r="AX564" s="428"/>
    </row>
    <row r="565" spans="1:50" ht="26.25" customHeight="1" x14ac:dyDescent="0.15">
      <c r="A565" s="1057">
        <v>1</v>
      </c>
      <c r="B565" s="1057">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7"/>
      <c r="AP597" s="428" t="s">
        <v>420</v>
      </c>
      <c r="AQ597" s="428"/>
      <c r="AR597" s="428"/>
      <c r="AS597" s="428"/>
      <c r="AT597" s="428"/>
      <c r="AU597" s="428"/>
      <c r="AV597" s="428"/>
      <c r="AW597" s="428"/>
      <c r="AX597" s="428"/>
    </row>
    <row r="598" spans="1:50" ht="26.25" customHeight="1" x14ac:dyDescent="0.15">
      <c r="A598" s="1057">
        <v>1</v>
      </c>
      <c r="B598" s="1057">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7"/>
      <c r="AP630" s="428" t="s">
        <v>420</v>
      </c>
      <c r="AQ630" s="428"/>
      <c r="AR630" s="428"/>
      <c r="AS630" s="428"/>
      <c r="AT630" s="428"/>
      <c r="AU630" s="428"/>
      <c r="AV630" s="428"/>
      <c r="AW630" s="428"/>
      <c r="AX630" s="428"/>
    </row>
    <row r="631" spans="1:50" ht="26.25" customHeight="1" x14ac:dyDescent="0.15">
      <c r="A631" s="1057">
        <v>1</v>
      </c>
      <c r="B631" s="1057">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7"/>
      <c r="AP663" s="428" t="s">
        <v>420</v>
      </c>
      <c r="AQ663" s="428"/>
      <c r="AR663" s="428"/>
      <c r="AS663" s="428"/>
      <c r="AT663" s="428"/>
      <c r="AU663" s="428"/>
      <c r="AV663" s="428"/>
      <c r="AW663" s="428"/>
      <c r="AX663" s="428"/>
    </row>
    <row r="664" spans="1:50" ht="26.25" customHeight="1" x14ac:dyDescent="0.15">
      <c r="A664" s="1057">
        <v>1</v>
      </c>
      <c r="B664" s="1057">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7"/>
      <c r="AP696" s="428" t="s">
        <v>420</v>
      </c>
      <c r="AQ696" s="428"/>
      <c r="AR696" s="428"/>
      <c r="AS696" s="428"/>
      <c r="AT696" s="428"/>
      <c r="AU696" s="428"/>
      <c r="AV696" s="428"/>
      <c r="AW696" s="428"/>
      <c r="AX696" s="428"/>
    </row>
    <row r="697" spans="1:50" ht="26.25" customHeight="1" x14ac:dyDescent="0.15">
      <c r="A697" s="1057">
        <v>1</v>
      </c>
      <c r="B697" s="1057">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7"/>
      <c r="AP729" s="428" t="s">
        <v>420</v>
      </c>
      <c r="AQ729" s="428"/>
      <c r="AR729" s="428"/>
      <c r="AS729" s="428"/>
      <c r="AT729" s="428"/>
      <c r="AU729" s="428"/>
      <c r="AV729" s="428"/>
      <c r="AW729" s="428"/>
      <c r="AX729" s="428"/>
    </row>
    <row r="730" spans="1:50" ht="26.25" customHeight="1" x14ac:dyDescent="0.15">
      <c r="A730" s="1057">
        <v>1</v>
      </c>
      <c r="B730" s="1057">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7"/>
      <c r="AP762" s="428" t="s">
        <v>420</v>
      </c>
      <c r="AQ762" s="428"/>
      <c r="AR762" s="428"/>
      <c r="AS762" s="428"/>
      <c r="AT762" s="428"/>
      <c r="AU762" s="428"/>
      <c r="AV762" s="428"/>
      <c r="AW762" s="428"/>
      <c r="AX762" s="428"/>
    </row>
    <row r="763" spans="1:50" ht="26.25" customHeight="1" x14ac:dyDescent="0.15">
      <c r="A763" s="1057">
        <v>1</v>
      </c>
      <c r="B763" s="1057">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7"/>
      <c r="AP795" s="428" t="s">
        <v>420</v>
      </c>
      <c r="AQ795" s="428"/>
      <c r="AR795" s="428"/>
      <c r="AS795" s="428"/>
      <c r="AT795" s="428"/>
      <c r="AU795" s="428"/>
      <c r="AV795" s="428"/>
      <c r="AW795" s="428"/>
      <c r="AX795" s="428"/>
    </row>
    <row r="796" spans="1:50" ht="26.25" customHeight="1" x14ac:dyDescent="0.15">
      <c r="A796" s="1057">
        <v>1</v>
      </c>
      <c r="B796" s="1057">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7"/>
      <c r="AP828" s="428" t="s">
        <v>420</v>
      </c>
      <c r="AQ828" s="428"/>
      <c r="AR828" s="428"/>
      <c r="AS828" s="428"/>
      <c r="AT828" s="428"/>
      <c r="AU828" s="428"/>
      <c r="AV828" s="428"/>
      <c r="AW828" s="428"/>
      <c r="AX828" s="428"/>
    </row>
    <row r="829" spans="1:50" ht="26.25" customHeight="1" x14ac:dyDescent="0.15">
      <c r="A829" s="1057">
        <v>1</v>
      </c>
      <c r="B829" s="1057">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7"/>
      <c r="AP861" s="428" t="s">
        <v>420</v>
      </c>
      <c r="AQ861" s="428"/>
      <c r="AR861" s="428"/>
      <c r="AS861" s="428"/>
      <c r="AT861" s="428"/>
      <c r="AU861" s="428"/>
      <c r="AV861" s="428"/>
      <c r="AW861" s="428"/>
      <c r="AX861" s="428"/>
    </row>
    <row r="862" spans="1:50" ht="26.25" customHeight="1" x14ac:dyDescent="0.15">
      <c r="A862" s="1057">
        <v>1</v>
      </c>
      <c r="B862" s="1057">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7"/>
      <c r="AP894" s="428" t="s">
        <v>420</v>
      </c>
      <c r="AQ894" s="428"/>
      <c r="AR894" s="428"/>
      <c r="AS894" s="428"/>
      <c r="AT894" s="428"/>
      <c r="AU894" s="428"/>
      <c r="AV894" s="428"/>
      <c r="AW894" s="428"/>
      <c r="AX894" s="428"/>
    </row>
    <row r="895" spans="1:50" ht="26.25" customHeight="1" x14ac:dyDescent="0.15">
      <c r="A895" s="1057">
        <v>1</v>
      </c>
      <c r="B895" s="1057">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7"/>
      <c r="AP927" s="428" t="s">
        <v>420</v>
      </c>
      <c r="AQ927" s="428"/>
      <c r="AR927" s="428"/>
      <c r="AS927" s="428"/>
      <c r="AT927" s="428"/>
      <c r="AU927" s="428"/>
      <c r="AV927" s="428"/>
      <c r="AW927" s="428"/>
      <c r="AX927" s="428"/>
    </row>
    <row r="928" spans="1:50" ht="26.25" customHeight="1" x14ac:dyDescent="0.15">
      <c r="A928" s="1057">
        <v>1</v>
      </c>
      <c r="B928" s="1057">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7"/>
      <c r="AP960" s="428" t="s">
        <v>420</v>
      </c>
      <c r="AQ960" s="428"/>
      <c r="AR960" s="428"/>
      <c r="AS960" s="428"/>
      <c r="AT960" s="428"/>
      <c r="AU960" s="428"/>
      <c r="AV960" s="428"/>
      <c r="AW960" s="428"/>
      <c r="AX960" s="428"/>
    </row>
    <row r="961" spans="1:50" ht="26.25" customHeight="1" x14ac:dyDescent="0.15">
      <c r="A961" s="1057">
        <v>1</v>
      </c>
      <c r="B961" s="1057">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7"/>
      <c r="AP993" s="428" t="s">
        <v>420</v>
      </c>
      <c r="AQ993" s="428"/>
      <c r="AR993" s="428"/>
      <c r="AS993" s="428"/>
      <c r="AT993" s="428"/>
      <c r="AU993" s="428"/>
      <c r="AV993" s="428"/>
      <c r="AW993" s="428"/>
      <c r="AX993" s="428"/>
    </row>
    <row r="994" spans="1:50" ht="26.25" customHeight="1" x14ac:dyDescent="0.15">
      <c r="A994" s="1057">
        <v>1</v>
      </c>
      <c r="B994" s="1057">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7"/>
      <c r="AP1026" s="428" t="s">
        <v>420</v>
      </c>
      <c r="AQ1026" s="428"/>
      <c r="AR1026" s="428"/>
      <c r="AS1026" s="428"/>
      <c r="AT1026" s="428"/>
      <c r="AU1026" s="428"/>
      <c r="AV1026" s="428"/>
      <c r="AW1026" s="428"/>
      <c r="AX1026" s="428"/>
    </row>
    <row r="1027" spans="1:50" ht="26.25" customHeight="1" x14ac:dyDescent="0.15">
      <c r="A1027" s="1057">
        <v>1</v>
      </c>
      <c r="B1027" s="1057">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7"/>
      <c r="AP1059" s="428" t="s">
        <v>420</v>
      </c>
      <c r="AQ1059" s="428"/>
      <c r="AR1059" s="428"/>
      <c r="AS1059" s="428"/>
      <c r="AT1059" s="428"/>
      <c r="AU1059" s="428"/>
      <c r="AV1059" s="428"/>
      <c r="AW1059" s="428"/>
      <c r="AX1059" s="428"/>
    </row>
    <row r="1060" spans="1:50" ht="26.25" customHeight="1" x14ac:dyDescent="0.15">
      <c r="A1060" s="1057">
        <v>1</v>
      </c>
      <c r="B1060" s="1057">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7"/>
      <c r="AP1092" s="428" t="s">
        <v>420</v>
      </c>
      <c r="AQ1092" s="428"/>
      <c r="AR1092" s="428"/>
      <c r="AS1092" s="428"/>
      <c r="AT1092" s="428"/>
      <c r="AU1092" s="428"/>
      <c r="AV1092" s="428"/>
      <c r="AW1092" s="428"/>
      <c r="AX1092" s="428"/>
    </row>
    <row r="1093" spans="1:50" ht="26.25" customHeight="1" x14ac:dyDescent="0.15">
      <c r="A1093" s="1057">
        <v>1</v>
      </c>
      <c r="B1093" s="1057">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7"/>
      <c r="AP1125" s="428" t="s">
        <v>420</v>
      </c>
      <c r="AQ1125" s="428"/>
      <c r="AR1125" s="428"/>
      <c r="AS1125" s="428"/>
      <c r="AT1125" s="428"/>
      <c r="AU1125" s="428"/>
      <c r="AV1125" s="428"/>
      <c r="AW1125" s="428"/>
      <c r="AX1125" s="428"/>
    </row>
    <row r="1126" spans="1:50" ht="26.25" customHeight="1" x14ac:dyDescent="0.15">
      <c r="A1126" s="1057">
        <v>1</v>
      </c>
      <c r="B1126" s="1057">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7"/>
      <c r="AP1158" s="428" t="s">
        <v>420</v>
      </c>
      <c r="AQ1158" s="428"/>
      <c r="AR1158" s="428"/>
      <c r="AS1158" s="428"/>
      <c r="AT1158" s="428"/>
      <c r="AU1158" s="428"/>
      <c r="AV1158" s="428"/>
      <c r="AW1158" s="428"/>
      <c r="AX1158" s="428"/>
    </row>
    <row r="1159" spans="1:50" ht="26.25" customHeight="1" x14ac:dyDescent="0.15">
      <c r="A1159" s="1057">
        <v>1</v>
      </c>
      <c r="B1159" s="1057">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7"/>
      <c r="AP1191" s="428" t="s">
        <v>420</v>
      </c>
      <c r="AQ1191" s="428"/>
      <c r="AR1191" s="428"/>
      <c r="AS1191" s="428"/>
      <c r="AT1191" s="428"/>
      <c r="AU1191" s="428"/>
      <c r="AV1191" s="428"/>
      <c r="AW1191" s="428"/>
      <c r="AX1191" s="428"/>
    </row>
    <row r="1192" spans="1:50" ht="26.25" customHeight="1" x14ac:dyDescent="0.15">
      <c r="A1192" s="1057">
        <v>1</v>
      </c>
      <c r="B1192" s="1057">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7"/>
      <c r="AP1224" s="428" t="s">
        <v>420</v>
      </c>
      <c r="AQ1224" s="428"/>
      <c r="AR1224" s="428"/>
      <c r="AS1224" s="428"/>
      <c r="AT1224" s="428"/>
      <c r="AU1224" s="428"/>
      <c r="AV1224" s="428"/>
      <c r="AW1224" s="428"/>
      <c r="AX1224" s="428"/>
    </row>
    <row r="1225" spans="1:50" ht="26.25" customHeight="1" x14ac:dyDescent="0.15">
      <c r="A1225" s="1057">
        <v>1</v>
      </c>
      <c r="B1225" s="1057">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7"/>
      <c r="AP1257" s="428" t="s">
        <v>420</v>
      </c>
      <c r="AQ1257" s="428"/>
      <c r="AR1257" s="428"/>
      <c r="AS1257" s="428"/>
      <c r="AT1257" s="428"/>
      <c r="AU1257" s="428"/>
      <c r="AV1257" s="428"/>
      <c r="AW1257" s="428"/>
      <c r="AX1257" s="428"/>
    </row>
    <row r="1258" spans="1:50" ht="26.25" customHeight="1" x14ac:dyDescent="0.15">
      <c r="A1258" s="1057">
        <v>1</v>
      </c>
      <c r="B1258" s="1057">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7"/>
      <c r="AP1290" s="428" t="s">
        <v>420</v>
      </c>
      <c r="AQ1290" s="428"/>
      <c r="AR1290" s="428"/>
      <c r="AS1290" s="428"/>
      <c r="AT1290" s="428"/>
      <c r="AU1290" s="428"/>
      <c r="AV1290" s="428"/>
      <c r="AW1290" s="428"/>
      <c r="AX1290" s="428"/>
    </row>
    <row r="1291" spans="1:50" ht="26.25" customHeight="1" x14ac:dyDescent="0.15">
      <c r="A1291" s="1057">
        <v>1</v>
      </c>
      <c r="B1291" s="1057">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2019-05-31T08:31:29Z</cp:lastPrinted>
  <dcterms:created xsi:type="dcterms:W3CDTF">2012-03-13T00:50:25Z</dcterms:created>
  <dcterms:modified xsi:type="dcterms:W3CDTF">2019-07-08T23:52:48Z</dcterms:modified>
</cp:coreProperties>
</file>