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03E5030-3303-4BD8-A2DC-874435C0209A}"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<sst xmlns="http://schemas.openxmlformats.org/spreadsheetml/2006/main" count="2944" uniqueCount="680">
  <si>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</si>
  <si>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</si>
  <si>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</si>
  <si>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</si>
  <si>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</si>
  <si>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</si>
  <si>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</si>
  <si>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</si>
  <si>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</si>
  <si>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</si>
  <si>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</si>
  <si>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</si>
  <si>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</si>
  <si>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</si>
  <si>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</si>
  <si>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</si>
  <si>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</si>
  <si>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</si>
  <si>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</si>
  <si>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</si>
  <si>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</si>
  <si>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</si>
  <si>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</si>
  <si>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</si>
  <si>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</si>
  <si>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</si>
  <si>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</si>
  <si>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</si>
  <si>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</si>
  <si>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</si>
  <si>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</si>
  <si>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</si>
  <si>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</si>
  <si>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</si>
  <si>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</si>
  <si>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</si>
  <si>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</si>
  <si>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</si>
  <si>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</si>
  <si>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</si>
  <si>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</si>
  <si>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</si>
  <si>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</si>
  <si>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</si>
  <si>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</si>
  <si>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</si>
  <si>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</si>
  <si>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</si>
  <si>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</si>
  <si>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</si>
  <si>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</si>
  <si>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</si>
  <si>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</si>
  <si>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</si>
  <si>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</si>
  <si>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</si>
  <si>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</si>
  <si>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</si>
  <si>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</si>
  <si>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</si>
  <si>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</si>
  <si>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</si>
  <si>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</si>
  <si>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</si>
  <si>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</si>
  <si>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</si>
  <si>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</si>
  <si>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</si>
  <si>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</si>
  <si>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</si>
  <si>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</si>
  <si>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</si>
  <si>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</si>
  <si>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</si>
  <si>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</si>
  <si>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</si>
  <si>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</si>
  <si>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</si>
  <si>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</si>
  <si>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</si>
  <si>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</si>
  <si>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</si>
  <si>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</si>
  <si>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</si>
  <si>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</si>
  <si>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</si>
  <si>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</si>
  <si>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</si>
  <si>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</si>
  <si>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</si>
  <si>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</si>
  <si>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</si>
  <si>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</si>
  <si>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</si>
  <si>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</si>
  <si>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</si>
  <si>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</si>
  <si>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</si>
  <si>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</si>
  <si>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</si>
  <si>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</si>
  <si>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</si>
  <si>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</si>
  <si>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</si>
  <si>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</si>
  <si>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</si>
  <si>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</si>
  <si>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</si>
  <si>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</si>
  <si>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</si>
  <si>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</si>
  <si>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</si>
  <si>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</si>
  <si>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</si>
  <si>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</si>
  <si>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</si>
  <si>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</si>
  <si>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</si>
  <si>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</si>
  <si>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</si>
  <si>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</si>
  <si>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</si>
  <si>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</si>
  <si>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</si>
  <si>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</si>
  <si>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</si>
  <si>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</si>
  <si>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</si>
  <si>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</si>
  <si>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</si>
  <si>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</si>
  <si>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</si>
  <si>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</si>
  <si>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</si>
  <si>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</si>
  <si>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</si>
  <si>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</si>
  <si>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</si>
  <si>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</si>
  <si>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</si>
  <si>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</si>
  <si>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</si>
  <si>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</si>
  <si>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</si>
  <si>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</si>
  <si>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</si>
  <si>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</si>
  <si>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</si>
  <si>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</si>
  <si>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</si>
  <si>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</si>
  <si>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</si>
  <si>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</si>
  <si>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</si>
  <si>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</si>
  <si>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</si>
  <si>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</si>
  <si>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</si>
  <si>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</si>
  <si>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</si>
  <si>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</si>
  <si>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</si>
  <si>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</si>
  <si>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</si>
  <si>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</si>
  <si>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</si>
  <si>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</si>
  <si>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</si>
  <si>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</si>
  <si>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</si>
  <si>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</si>
  <si>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</si>
  <si>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</si>
  <si>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</si>
  <si>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</si>
  <si>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</si>
  <si>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</si>
  <si>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</si>
  <si>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</si>
  <si>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</si>
  <si>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</si>
  <si>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</si>
  <si>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</si>
  <si>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</si>
  <si>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</si>
  <si>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</si>
  <si>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</si>
  <si>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</si>
  <si>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</si>
  <si>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</si>
  <si>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</si>
  <si>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</si>
  <si>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</si>
  <si>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</si>
  <si>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</si>
  <si>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</si>
  <si>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</si>
  <si>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</si>
  <si>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</si>
  <si>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</si>
  <si>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</si>
  <si>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</si>
  <si>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</si>
  <si>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</si>
  <si>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</si>
  <si>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</si>
  <si>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</si>
  <si>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</si>
  <si>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</si>
  <si>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</si>
  <si>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</si>
  <si>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</si>
  <si>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</si>
  <si>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</si>
  <si>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</si>
  <si>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</si>
  <si>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</si>
  <si>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</si>
  <si>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</si>
  <si>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</si>
  <si>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</si>
  <si>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</si>
  <si>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</si>
  <si>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</si>
  <si>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</si>
  <si>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</si>
  <si>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</si>
  <si>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</si>
  <si>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</si>
  <si>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</si>
  <si>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</si>
  <si>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</si>
  <si>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</si>
  <si>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</si>
  <si>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</si>
  <si>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</si>
  <si>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</si>
  <si>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</si>
  <si>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</si>
  <si>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</si>
  <si>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</si>
  <si>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</si>
  <si>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</si>
  <si>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</si>
  <si>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</si>
  <si>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</si>
  <si>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</si>
  <si>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</si>
  <si>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</si>
  <si>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</si>
  <si>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</si>
  <si>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</si>
  <si>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</si>
  <si>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</si>
  <si>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</si>
  <si>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</si>
  <si>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</si>
  <si>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</si>
  <si>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</si>
  <si>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</si>
  <si>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</si>
  <si>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</si>
  <si>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</si>
  <si>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</si>
  <si>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</si>
  <si>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</si>
  <si>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</si>
  <si>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</si>
  <si>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</si>
  <si>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</si>
  <si>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</si>
  <si>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</si>
  <si>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</si>
  <si>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</si>
  <si>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</si>
  <si>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</si>
  <si>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</si>
  <si>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</si>
  <si>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</si>
  <si>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</si>
  <si>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</si>
  <si>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</si>
  <si>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</si>
  <si>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</si>
  <si>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</si>
  <si>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</si>
  <si>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</si>
  <si>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</si>
  <si>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</si>
  <si>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</si>
  <si>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</si>
  <si>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</si>
  <si>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</si>
  <si>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</si>
  <si>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</si>
  <si>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</si>
  <si>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</si>
  <si>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</si>
  <si>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</si>
  <si>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</si>
  <si>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</si>
  <si>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</si>
  <si>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</si>
  <si>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</si>
  <si>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</si>
  <si>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</si>
  <si>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</si>
  <si>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</si>
  <si>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</si>
  <si>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</si>
  <si>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</si>
  <si>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</si>
  <si>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</si>
  <si>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</si>
  <si>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</si>
  <si>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</si>
  <si>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</si>
  <si>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</si>
  <si>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</si>
  <si>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</si>
  <si>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</si>
  <si>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</si>
  <si>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</si>
  <si>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</si>
  <si>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</si>
  <si>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</si>
  <si>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</si>
  <si>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</si>
  <si>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</si>
  <si>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</si>
  <si>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</si>
  <si>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</si>
  <si>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</si>
  <si>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</si>
  <si>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</si>
  <si>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</si>
  <si>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</si>
  <si>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</si>
  <si>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</si>
  <si>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</si>
  <si>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</si>
  <si>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</si>
  <si>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</si>
  <si>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</si>
  <si>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</si>
  <si>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</si>
  <si>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</si>
  <si>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</si>
  <si>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</si>
  <si>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</si>
  <si>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</si>
  <si>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</si>
  <si>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</si>
  <si>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</si>
  <si>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</si>
  <si>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</si>
  <si>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</si>
  <si>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</si>
  <si>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</si>
  <si>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</si>
  <si>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</si>
  <si>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</si>
  <si>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</si>
  <si>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</si>
  <si>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</si>
  <si>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</si>
  <si>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</si>
  <si>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</si>
  <si>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</si>
  <si>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</si>
  <si>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</si>
  <si>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</si>
  <si>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</si>
  <si>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</si>
  <si>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</si>
  <si>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</si>
  <si>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</si>
  <si>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</si>
  <si>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</si>
  <si>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</si>
  <si>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</si>
  <si>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</si>
  <si>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</si>
  <si>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</si>
  <si>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</si>
  <si>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</si>
  <si>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</si>
  <si>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</si>
  <si>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</si>
  <si>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</si>
  <si>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</si>
  <si>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</si>
  <si>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</si>
  <si>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</si>
  <si>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</si>
  <si>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</si>
  <si>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</si>
  <si>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</si>
  <si>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</si>
  <si>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</si>
  <si>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</si>
  <si>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</si>
  <si>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</si>
  <si>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</si>
  <si>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</si>
  <si>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</si>
  <si>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</si>
  <si>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</si>
  <si>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</si>
  <si>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</si>
  <si>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</si>
  <si>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</si>
  <si>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</si>
  <si>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</si>
  <si>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</si>
  <si>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</si>
  <si>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</si>
  <si>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</si>
  <si>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</si>
  <si>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</si>
  <si>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</si>
  <si>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</si>
  <si>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</si>
  <si>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</si>
  <si>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</si>
  <si>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</si>
  <si>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</si>
  <si>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</si>
  <si>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</si>
  <si>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</si>
  <si>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</si>
  <si>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</si>
  <si>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</si>
  <si>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</si>
  <si>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</si>
  <si>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</si>
  <si>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</si>
  <si>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</si>
  <si>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</si>
  <si>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</si>
  <si>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</si>
  <si>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</si>
  <si>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</si>
  <si>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</si>
  <si>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</si>
  <si>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</si>
  <si>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</si>
  <si>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</si>
  <si>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</si>
  <si>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</si>
  <si>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</si>
  <si>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</si>
  <si>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</si>
  <si>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</si>
  <si>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</si>
  <si>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</si>
  <si>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</si>
  <si>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</si>
  <si>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</si>
  <si>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</si>
  <si>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</si>
  <si>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</si>
  <si>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</si>
  <si>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</si>
  <si>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</si>
  <si>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</si>
  <si>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</si>
  <si>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</si>
  <si>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</si>
  <si>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</si>
  <si>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</si>
  <si>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</si>
  <si>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</si>
  <si>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</si>
  <si>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</si>
  <si>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</si>
  <si>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</si>
  <si>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</si>
  <si>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</si>
  <si>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</si>
  <si>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</si>
  <si>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</si>
  <si>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</si>
  <si>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</si>
  <si>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</si>
  <si>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</si>
  <si>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</si>
  <si>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</si>
  <si>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</si>
  <si>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</si>
  <si>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</si>
  <si>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</si>
  <si>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</si>
  <si>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</si>
  <si>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</si>
  <si>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</si>
  <si>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</si>
  <si>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</si>
  <si>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</si>
  <si>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</si>
  <si>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</si>
  <si>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</si>
  <si>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</si>
  <si>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</si>
  <si>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</si>
  <si>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</si>
  <si>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</si>
  <si>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</si>
  <si>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</si>
  <si>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</si>
  <si>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</si>
  <si>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</si>
  <si>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</si>
  <si>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</si>
  <si>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</si>
  <si>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</si>
  <si>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</si>
  <si>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</si>
  <si>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</si>
  <si>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</si>
  <si>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</si>
  <si>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</si>
  <si>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</si>
  <si>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</si>
  <si>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</si>
  <si>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</si>
  <si>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</si>
  <si>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</si>
  <si>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</si>
  <si>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</si>
  <si>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</si>
  <si>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</si>
  <si>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</si>
  <si>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</si>
  <si>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</si>
  <si>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</si>
  <si>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</si>
  <si>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</si>
  <si>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</si>
  <si>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</si>
  <si>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</si>
  <si>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</si>
  <si>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</si>
  <si>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</si>
  <si>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</si>
  <si>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</si>
  <si>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</si>
  <si>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</si>
  <si>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</si>
  <si>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</si>
  <si>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</si>
  <si>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</si>
  <si>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</si>
  <si>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</si>
  <si>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</si>
  <si>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</si>
  <si>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</si>
  <si>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</si>
  <si>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</si>
  <si>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</si>
  <si>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</si>
  <si>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</si>
  <si>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</si>
  <si>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</si>
  <si>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</si>
  <si>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</si>
  <si>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</si>
  <si>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</si>
  <si>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</si>
  <si>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</si>
  <si>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</si>
  <si>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</si>
  <si>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</si>
  <si>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</si>
  <si>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</si>
  <si>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</si>
  <si>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</si>
  <si>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平城宮跡地等整備費</t>
    <phoneticPr fontId="5"/>
  </si>
  <si>
    <t>文化庁</t>
    <phoneticPr fontId="5"/>
  </si>
  <si>
    <t>昭和４０年度</t>
    <phoneticPr fontId="5"/>
  </si>
  <si>
    <t>終了予定なし</t>
    <phoneticPr fontId="5"/>
  </si>
  <si>
    <t>文化財保護法　第1条</t>
    <phoneticPr fontId="5"/>
  </si>
  <si>
    <t>文化芸術推進基本計画
（平成30年3月6日閣議決定）</t>
    <phoneticPr fontId="5"/>
  </si>
  <si>
    <t>　特別史跡平城宮跡は、我が国の古代国家成立に重要な役割を果たした場所として、文化庁が昭和５３年に定めた「特別史跡平城宮跡保存整備基本構想」に基づき、朱雀門や東院庭園の復原、第二次大極殿院地区の整備等を行う。また、特別史跡藤原宮跡等については、歴史的・学術的に貴重な価値を有する重要な遺跡として環境整備を行っており、引き続き、既存施設の維持・管理、未整備地の整備等を行い、我が国の優れた歴史・文化・伝統の保存活用を図る。</t>
    <phoneticPr fontId="5"/>
  </si>
  <si>
    <t>　特別史跡平城宮跡及び特別史跡藤原宮跡、特別史跡キトラ古墳等を良好な状態で保全するため、防災設備の設置など、各種工事や整備を行う。</t>
    <phoneticPr fontId="5"/>
  </si>
  <si>
    <t>-</t>
    <phoneticPr fontId="5"/>
  </si>
  <si>
    <t>-</t>
    <phoneticPr fontId="5"/>
  </si>
  <si>
    <t>平城宮跡地等整備費</t>
    <phoneticPr fontId="5"/>
  </si>
  <si>
    <t>施設施工庁費</t>
  </si>
  <si>
    <t>施設施工旅費</t>
  </si>
  <si>
    <t>前年度の成果実績を目標とする。</t>
    <phoneticPr fontId="5"/>
  </si>
  <si>
    <t>平城宮跡への来場者数</t>
    <phoneticPr fontId="5"/>
  </si>
  <si>
    <t>人</t>
    <phoneticPr fontId="5"/>
  </si>
  <si>
    <t>-</t>
    <phoneticPr fontId="5"/>
  </si>
  <si>
    <t>実績に基づく数値</t>
    <phoneticPr fontId="5"/>
  </si>
  <si>
    <t>特別史跡平城宮跡、特別史跡キトラ古墳等を良好な状態で保全するための各種工事及び整備事業の実施</t>
    <phoneticPr fontId="5"/>
  </si>
  <si>
    <t>工事１件あたりの整備費執行額
執行額（平成29年度は予算額）／工事件数　　　</t>
    <phoneticPr fontId="5"/>
  </si>
  <si>
    <t>百万円/件</t>
    <phoneticPr fontId="5"/>
  </si>
  <si>
    <t>149／5</t>
    <phoneticPr fontId="5"/>
  </si>
  <si>
    <t>102/9</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</si>
  <si>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</si>
  <si>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</si>
  <si>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</si>
  <si>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</si>
  <si>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</si>
  <si>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</si>
  <si>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回</t>
  </si>
  <si>
    <t>政策評価においては、文化財の適切な保存に配慮しつつ、積極的な公開活用を行い、広く国民が文化財に親しむ機会の充実を図ることととしている。本事業においては、歴史的学術的に貴重な価値を有する平城宮跡等の保存・活用のために必要な整備を計画的に実施することで、国民が文化財に親しむ機会の充実を図っている。</t>
    <phoneticPr fontId="5"/>
  </si>
  <si>
    <t>平城宮跡等は、我が国の古代国家成立時の歴史と文化を理解する上で極めて重要な役割を果たしており、国民からのニーズは高い。また、遺跡規模や遺跡の重要性からも国が実施すべき事業である。</t>
    <phoneticPr fontId="5"/>
  </si>
  <si>
    <t>遺跡規模や遺跡の重要性からも国が実施すべき事業である。</t>
    <phoneticPr fontId="5"/>
  </si>
  <si>
    <t>政策目標の達成手段に設定されており、優先度は高い。</t>
    <phoneticPr fontId="5"/>
  </si>
  <si>
    <t>各種整備事業を行うに当たっては、入札を実施する等、事業費の適正化及びコスト削減に努めている。また、整備内容は様々な観点から検討を行い、必要とされる整備から実施している。
一者応札となった案件については、応札業者のうち１者が先方の都合により辞退を申し出たために一者応札となったところであるが、今後も必要な公告期間を確保するなど、競争性の確保に努める。</t>
    <phoneticPr fontId="5"/>
  </si>
  <si>
    <t>設計積算業務の発注や見積書の徴取により、コストの水準は妥当性を担保している。</t>
    <phoneticPr fontId="5"/>
  </si>
  <si>
    <t>-</t>
    <phoneticPr fontId="5"/>
  </si>
  <si>
    <t>宮跡地の整備に必要な事業のみ実施している。</t>
    <phoneticPr fontId="5"/>
  </si>
  <si>
    <t>入札残による不用額である。</t>
    <phoneticPr fontId="5"/>
  </si>
  <si>
    <t>各種整備事業を行うに当たっては、入札を実施する等、事業費の適正化及びコスト削減に努めている。また、整備内容は様々な観点から検討を行い、必要とされる整備から実施している。</t>
    <phoneticPr fontId="5"/>
  </si>
  <si>
    <t>史跡地内整備を実施することで、学校教育や社会教育を通じた文化財の魅力の再発見等の機会を提供することができ、宮跡の活用につながっている。各種整備事業を行うに当たっては、入札を実施する等、事業費の適正化及びコスト削減に努めている。</t>
    <phoneticPr fontId="5"/>
  </si>
  <si>
    <t>本事業の実施にあたっては、関係機関と連携し、適切かつ効果的に低コストで実施している。</t>
    <phoneticPr fontId="5"/>
  </si>
  <si>
    <t>概ね活動見込みに見合ったものになっている。</t>
    <phoneticPr fontId="5"/>
  </si>
  <si>
    <t>整備が完了した施設等については一般に公開され、活用に供されている。</t>
    <phoneticPr fontId="5"/>
  </si>
  <si>
    <t>481</t>
    <phoneticPr fontId="5"/>
  </si>
  <si>
    <t>404</t>
    <phoneticPr fontId="5"/>
  </si>
  <si>
    <t>427</t>
    <phoneticPr fontId="5"/>
  </si>
  <si>
    <t>391</t>
    <phoneticPr fontId="5"/>
  </si>
  <si>
    <t>386</t>
    <phoneticPr fontId="5"/>
  </si>
  <si>
    <t>382</t>
    <phoneticPr fontId="5"/>
  </si>
  <si>
    <t>361</t>
    <phoneticPr fontId="5"/>
  </si>
  <si>
    <t>文部科学省</t>
    <phoneticPr fontId="5"/>
  </si>
  <si>
    <t>12-1 文化芸術の創造・発展・継承と教育の充実</t>
    <phoneticPr fontId="5"/>
  </si>
  <si>
    <t>文化財第二課</t>
    <phoneticPr fontId="5"/>
  </si>
  <si>
    <t>無</t>
  </si>
  <si>
    <t>‐</t>
  </si>
  <si>
    <t>設計の見直し及び地元協議等に不測の日数を要することとなったための繰越である。</t>
    <rPh sb="0" eb="2">
      <t>セッケイ</t>
    </rPh>
    <rPh sb="3" eb="5">
      <t>ミナオ</t>
    </rPh>
    <rPh sb="6" eb="7">
      <t>オヨ</t>
    </rPh>
    <rPh sb="8" eb="10">
      <t>ジモト</t>
    </rPh>
    <rPh sb="10" eb="12">
      <t>キョウギ</t>
    </rPh>
    <rPh sb="12" eb="13">
      <t>トウ</t>
    </rPh>
    <rPh sb="14" eb="16">
      <t>フソク</t>
    </rPh>
    <rPh sb="17" eb="19">
      <t>ニッスウ</t>
    </rPh>
    <rPh sb="20" eb="21">
      <t>ヨウ</t>
    </rPh>
    <rPh sb="32" eb="34">
      <t>クリコシ</t>
    </rPh>
    <phoneticPr fontId="5"/>
  </si>
  <si>
    <t>文化財第二課長　大野彰子</t>
    <rPh sb="0" eb="3">
      <t>ブンカザイ</t>
    </rPh>
    <rPh sb="3" eb="5">
      <t>ダイニ</t>
    </rPh>
    <rPh sb="5" eb="7">
      <t>カチョウ</t>
    </rPh>
    <rPh sb="8" eb="10">
      <t>オオノ</t>
    </rPh>
    <rPh sb="10" eb="12">
      <t>アキコ</t>
    </rPh>
    <phoneticPr fontId="5"/>
  </si>
  <si>
    <t>39／13</t>
    <phoneticPr fontId="5"/>
  </si>
  <si>
    <t>92／5</t>
    <phoneticPr fontId="5"/>
  </si>
  <si>
    <t>平城宮跡及び藤原宮跡等は、歴史的・学術的に貴重な価値を有する重要な遺跡として環境整備等を実施してきたところである。
各種整備は、史跡の状態により必要な整備を計画的に実施するとともに、実施に当たっては一般競争入札を実施するなど、コスト削減に努めている。</t>
    <phoneticPr fontId="5"/>
  </si>
  <si>
    <t>継続して事業の早期執行、一般競争入札を実施し、コスト削減に努めるとともに、整備された施設や文化財を、学校教育や社会教育を通じて一層活用されるよう対応していく。</t>
    <phoneticPr fontId="5"/>
  </si>
  <si>
    <t>株式会社瀧川寺社建築</t>
    <rPh sb="0" eb="4">
      <t>カブシキガイシャ</t>
    </rPh>
    <rPh sb="4" eb="6">
      <t>タキガワ</t>
    </rPh>
    <rPh sb="6" eb="8">
      <t>ジシャ</t>
    </rPh>
    <rPh sb="8" eb="10">
      <t>ケンチク</t>
    </rPh>
    <phoneticPr fontId="5"/>
  </si>
  <si>
    <t>特別史跡平城宮跡朱雀門南面大垣外装修理工事</t>
    <phoneticPr fontId="5"/>
  </si>
  <si>
    <t>有限会社前田造園土木</t>
    <rPh sb="0" eb="4">
      <t>ユウゲンガイシャ</t>
    </rPh>
    <rPh sb="4" eb="6">
      <t>マエダ</t>
    </rPh>
    <rPh sb="6" eb="8">
      <t>ゾウエン</t>
    </rPh>
    <rPh sb="8" eb="10">
      <t>ドボク</t>
    </rPh>
    <phoneticPr fontId="5"/>
  </si>
  <si>
    <t>小寺電業株式会社</t>
    <rPh sb="0" eb="2">
      <t>コデラ</t>
    </rPh>
    <rPh sb="2" eb="4">
      <t>デンギョウ</t>
    </rPh>
    <rPh sb="4" eb="6">
      <t>カブシキ</t>
    </rPh>
    <rPh sb="6" eb="8">
      <t>カイシャ</t>
    </rPh>
    <phoneticPr fontId="5"/>
  </si>
  <si>
    <t>特別史跡藤原宮跡醍醐池周囲雑木伐採工事</t>
    <phoneticPr fontId="5"/>
  </si>
  <si>
    <t>特別史跡藤原宮跡駐車場雑木伐採工事</t>
    <phoneticPr fontId="5"/>
  </si>
  <si>
    <t>特別史跡平城宮跡地内外灯LED化工事</t>
    <phoneticPr fontId="5"/>
  </si>
  <si>
    <t>特別史跡平城宮跡地内（東地区）外灯LED化工事</t>
    <phoneticPr fontId="5"/>
  </si>
  <si>
    <t>特別史跡平城宮跡東院庭園西建物展示エリア照明LED化工事</t>
    <phoneticPr fontId="5"/>
  </si>
  <si>
    <t>特別史跡平城宮跡地内防犯カメラケーブル変更修繕工事</t>
    <phoneticPr fontId="5"/>
  </si>
  <si>
    <t>特別史跡平城宮跡地内防犯カメラケーブル取替改修工事</t>
    <phoneticPr fontId="5"/>
  </si>
  <si>
    <t>特別史跡平城宮跡地内大極殿管理棟及び遺構展示館照明改修工事</t>
    <phoneticPr fontId="5"/>
  </si>
  <si>
    <t>特別史跡藤原宮跡地内駐車場電気引込柱応急修繕工事</t>
    <phoneticPr fontId="5"/>
  </si>
  <si>
    <t>特別史跡平城宮跡遺構展示館ショーケース内蛍光灯LED化工事</t>
    <phoneticPr fontId="5"/>
  </si>
  <si>
    <t>特別史跡平城宮跡大極殿ガラス修繕業務</t>
    <phoneticPr fontId="5"/>
  </si>
  <si>
    <t>特別史跡藤原宮跡地内侵入防止柵設置工事</t>
    <phoneticPr fontId="5"/>
  </si>
  <si>
    <t>特別史跡平城宮跡地内雑木伐採業務</t>
    <phoneticPr fontId="5"/>
  </si>
  <si>
    <t>特別史跡平城宮跡地内倒木撤去業務</t>
    <phoneticPr fontId="5"/>
  </si>
  <si>
    <t>特別史跡平城宮跡朱雀門南面大垣外装修理計画策定業務</t>
    <phoneticPr fontId="5"/>
  </si>
  <si>
    <t>特別史跡平城宮跡朱雀門南面大垣修理工事監理業務</t>
    <phoneticPr fontId="5"/>
  </si>
  <si>
    <t>特別史跡平城宮跡朱雀門南面大垣外装修理工事設計業務</t>
    <phoneticPr fontId="5"/>
  </si>
  <si>
    <t>特別史跡藤原宮跡地内樹木剪定業務</t>
    <phoneticPr fontId="5"/>
  </si>
  <si>
    <t>A.株式会社瀧川寺社建築</t>
    <rPh sb="2" eb="6">
      <t>カブシキガイシャ</t>
    </rPh>
    <rPh sb="6" eb="8">
      <t>タキガワ</t>
    </rPh>
    <rPh sb="8" eb="10">
      <t>ジシャ</t>
    </rPh>
    <rPh sb="10" eb="12">
      <t>ケンチク</t>
    </rPh>
    <phoneticPr fontId="5"/>
  </si>
  <si>
    <t>B.有限会社前田造園土木</t>
    <rPh sb="2" eb="12">
      <t>ユウゲンガイシャマエダゾウエンドボク</t>
    </rPh>
    <phoneticPr fontId="5"/>
  </si>
  <si>
    <t>株式会社竹中工務店</t>
    <rPh sb="0" eb="4">
      <t>カブシキガイシャ</t>
    </rPh>
    <rPh sb="4" eb="6">
      <t>タケナカ</t>
    </rPh>
    <rPh sb="6" eb="9">
      <t>コウムテン</t>
    </rPh>
    <phoneticPr fontId="5"/>
  </si>
  <si>
    <t>三和建設株式会社</t>
    <rPh sb="0" eb="2">
      <t>サンワ</t>
    </rPh>
    <rPh sb="2" eb="4">
      <t>ケンセツ</t>
    </rPh>
    <rPh sb="4" eb="8">
      <t>カブシキガイシャ</t>
    </rPh>
    <phoneticPr fontId="5"/>
  </si>
  <si>
    <t>多井造園</t>
    <rPh sb="0" eb="2">
      <t>オオイ</t>
    </rPh>
    <rPh sb="2" eb="4">
      <t>ゾウエン</t>
    </rPh>
    <phoneticPr fontId="5"/>
  </si>
  <si>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</si>
  <si>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特別史跡平城宮跡朝集殿院南水路石垣修繕工事</t>
    <phoneticPr fontId="5"/>
  </si>
  <si>
    <t>特別史跡平城宮跡地内陥没及びフェンス改修他工事</t>
    <phoneticPr fontId="5"/>
  </si>
  <si>
    <t>特別史跡藤原宮跡地内水路擁壁修繕工事</t>
    <phoneticPr fontId="5"/>
  </si>
  <si>
    <t>特別史跡平城宮跡東院庭園警備員詰所トイレ修繕業務</t>
    <phoneticPr fontId="5"/>
  </si>
  <si>
    <t>特別史跡平城宮跡北面大垣コンクリートブロック塀改修工事実施設計業務</t>
    <phoneticPr fontId="5"/>
  </si>
  <si>
    <t>尾崎造園土木</t>
    <rPh sb="0" eb="2">
      <t>オザキ</t>
    </rPh>
    <rPh sb="2" eb="4">
      <t>ゾウエン</t>
    </rPh>
    <rPh sb="4" eb="6">
      <t>ドボク</t>
    </rPh>
    <phoneticPr fontId="5"/>
  </si>
  <si>
    <t>株式会社森本組</t>
    <rPh sb="0" eb="4">
      <t>カブシキガイシャ</t>
    </rPh>
    <rPh sb="4" eb="7">
      <t>モリモトグミ</t>
    </rPh>
    <phoneticPr fontId="5"/>
  </si>
  <si>
    <t>奈良水道工業株式会社</t>
    <rPh sb="0" eb="2">
      <t>ナラ</t>
    </rPh>
    <rPh sb="2" eb="4">
      <t>スイドウ</t>
    </rPh>
    <rPh sb="4" eb="6">
      <t>コウギョウ</t>
    </rPh>
    <rPh sb="6" eb="10">
      <t>カブシキガイシャ</t>
    </rPh>
    <phoneticPr fontId="5"/>
  </si>
  <si>
    <t>エーティーエーデザイン室</t>
    <rPh sb="11" eb="12">
      <t>シツ</t>
    </rPh>
    <phoneticPr fontId="5"/>
  </si>
  <si>
    <t>工事費</t>
    <rPh sb="0" eb="3">
      <t>コウジヒ</t>
    </rPh>
    <phoneticPr fontId="5"/>
  </si>
  <si>
    <t>-</t>
    <phoneticPr fontId="5"/>
  </si>
  <si>
    <t>-</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</si>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</sst>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98123</xdr:colOff>
      <xdr:row>742</xdr:row>
      <xdr:rowOff>108856</xdr:rowOff>
    </xdr:from>
    <xdr:to>
      <xdr:col>49</xdr:col>
      <xdr:colOff>421821</xdr:colOff>
      <xdr:row>757</xdr:row>
      <xdr:rowOff>522854</xdr:rowOff>
    </xdr:to>
    <xdr:grpSp>
      <xdr:nvGrpSpPr>
        <xdr:cNvPr id="3" name="グループ化 2">
          <a:extLst>
            <a:ext uri="{FF2B5EF4-FFF2-40B4-BE49-F238E27FC236}">
              <a16:creationId xmlns:a16="http://schemas.microsoft.com/office/drawing/2014/main" id="{B43839C6-6A1D-4A6B-997C-A18F198B6E32}"/>
            </a:ext>
          </a:extLst>
        </xdr:cNvPr>
        <xdr:cNvGrpSpPr/>
      </xdr:nvGrpSpPr>
      <xdr:grpSpPr>
        <a:xfrm>
          <a:off x="2122186" y="43161856"/>
          <a:ext cx="8217541" cy="6081373"/>
          <a:chOff x="2292340" y="779317"/>
          <a:chExt cx="8458487" cy="6033748"/>
        </a:xfrm>
      </xdr:grpSpPr>
      <xdr:sp macro="" textlink="">
        <xdr:nvSpPr>
          <xdr:cNvPr id="4" name="テキスト ボックス 3">
            <a:extLst>
              <a:ext uri="{FF2B5EF4-FFF2-40B4-BE49-F238E27FC236}">
                <a16:creationId xmlns:a16="http://schemas.microsoft.com/office/drawing/2014/main" id="{463ADDB2-7AC4-4696-AC53-917B9072FCD0}"/>
              </a:ext>
            </a:extLst>
          </xdr:cNvPr>
          <xdr:cNvSpPr txBox="1"/>
        </xdr:nvSpPr>
        <xdr:spPr>
          <a:xfrm>
            <a:off x="8038110" y="1160318"/>
            <a:ext cx="2352799" cy="58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施設施工旅費　１．４百万円</a:t>
            </a:r>
            <a:endParaRPr kumimoji="1" lang="en-US" altLang="ja-JP" sz="1100"/>
          </a:p>
        </xdr:txBody>
      </xdr:sp>
      <xdr:sp macro="" textlink="">
        <xdr:nvSpPr>
          <xdr:cNvPr id="5" name="テキスト ボックス 4">
            <a:extLst>
              <a:ext uri="{FF2B5EF4-FFF2-40B4-BE49-F238E27FC236}">
                <a16:creationId xmlns:a16="http://schemas.microsoft.com/office/drawing/2014/main" id="{4A8C78E3-3EFD-4DAD-9836-3465BA261BC0}"/>
              </a:ext>
            </a:extLst>
          </xdr:cNvPr>
          <xdr:cNvSpPr txBox="1"/>
        </xdr:nvSpPr>
        <xdr:spPr>
          <a:xfrm>
            <a:off x="9977202" y="1160190"/>
            <a:ext cx="773625" cy="26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を含む</a:t>
            </a:r>
          </a:p>
        </xdr:txBody>
      </xdr:sp>
      <xdr:grpSp>
        <xdr:nvGrpSpPr>
          <xdr:cNvPr id="6" name="グループ化 5">
            <a:extLst>
              <a:ext uri="{FF2B5EF4-FFF2-40B4-BE49-F238E27FC236}">
                <a16:creationId xmlns:a16="http://schemas.microsoft.com/office/drawing/2014/main" id="{DD67EF29-F2FA-4BD2-B2FF-01D22E5A0C42}"/>
              </a:ext>
            </a:extLst>
          </xdr:cNvPr>
          <xdr:cNvGrpSpPr/>
        </xdr:nvGrpSpPr>
        <xdr:grpSpPr>
          <a:xfrm>
            <a:off x="2292340" y="779317"/>
            <a:ext cx="7078842" cy="6033748"/>
            <a:chOff x="2292340" y="779317"/>
            <a:chExt cx="7078842" cy="6033748"/>
          </a:xfrm>
        </xdr:grpSpPr>
        <xdr:grpSp>
          <xdr:nvGrpSpPr>
            <xdr:cNvPr id="16" name="グループ化 15">
              <a:extLst>
                <a:ext uri="{FF2B5EF4-FFF2-40B4-BE49-F238E27FC236}">
                  <a16:creationId xmlns:a16="http://schemas.microsoft.com/office/drawing/2014/main" id="{BEF04CC7-E037-4186-99B4-37A0590A58EB}"/>
                </a:ext>
              </a:extLst>
            </xdr:cNvPr>
            <xdr:cNvGrpSpPr/>
          </xdr:nvGrpSpPr>
          <xdr:grpSpPr>
            <a:xfrm>
              <a:off x="2292340" y="779317"/>
              <a:ext cx="5171797" cy="5995803"/>
              <a:chOff x="2251832" y="793090"/>
              <a:chExt cx="5080769" cy="5810271"/>
            </a:xfrm>
          </xdr:grpSpPr>
          <xdr:sp macro="" textlink="">
            <xdr:nvSpPr>
              <xdr:cNvPr id="18" name="正方形/長方形 17">
                <a:extLst>
                  <a:ext uri="{FF2B5EF4-FFF2-40B4-BE49-F238E27FC236}">
                    <a16:creationId xmlns:a16="http://schemas.microsoft.com/office/drawing/2014/main" id="{DDBFC212-C496-423C-9D2A-DF390FA02BA5}"/>
                  </a:ext>
                </a:extLst>
              </xdr:cNvPr>
              <xdr:cNvSpPr/>
            </xdr:nvSpPr>
            <xdr:spPr>
              <a:xfrm>
                <a:off x="4868058" y="793090"/>
                <a:ext cx="2328436"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５４．０百万円</a:t>
                </a:r>
              </a:p>
            </xdr:txBody>
          </xdr:sp>
          <xdr:sp macro="" textlink="">
            <xdr:nvSpPr>
              <xdr:cNvPr id="22" name="正方形/長方形 21">
                <a:extLst>
                  <a:ext uri="{FF2B5EF4-FFF2-40B4-BE49-F238E27FC236}">
                    <a16:creationId xmlns:a16="http://schemas.microsoft.com/office/drawing/2014/main" id="{D987A885-5A08-4328-98F9-AA73BAE20257}"/>
                  </a:ext>
                </a:extLst>
              </xdr:cNvPr>
              <xdr:cNvSpPr/>
            </xdr:nvSpPr>
            <xdr:spPr>
              <a:xfrm>
                <a:off x="2489479" y="4746724"/>
                <a:ext cx="234784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kumimoji="1" lang="ja-JP" altLang="en-US" sz="1100">
                    <a:solidFill>
                      <a:sysClr val="windowText" lastClr="000000"/>
                    </a:solidFill>
                  </a:rPr>
                  <a:t>Ａ．</a:t>
                </a:r>
                <a:r>
                  <a:rPr lang="ja-JP" altLang="en-US" sz="1100" b="0" i="0" baseline="0">
                    <a:solidFill>
                      <a:sysClr val="windowText" lastClr="000000"/>
                    </a:solidFill>
                    <a:effectLst/>
                    <a:latin typeface="+mn-lt"/>
                    <a:ea typeface="+mn-ea"/>
                    <a:cs typeface="+mn-cs"/>
                  </a:rPr>
                  <a:t>民間企業</a:t>
                </a:r>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１社</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株式会社瀧川寺社建築</a:t>
                </a:r>
                <a:endParaRPr lang="ja-JP" altLang="ja-JP">
                  <a:solidFill>
                    <a:sysClr val="windowText" lastClr="000000"/>
                  </a:solidFill>
                  <a:effectLst/>
                </a:endParaRPr>
              </a:p>
              <a:p>
                <a:pPr algn="ctr"/>
                <a:r>
                  <a:rPr kumimoji="1" lang="ja-JP" altLang="en-US" sz="1100">
                    <a:solidFill>
                      <a:sysClr val="windowText" lastClr="000000"/>
                    </a:solidFill>
                  </a:rPr>
                  <a:t>２４百万円</a:t>
                </a:r>
              </a:p>
            </xdr:txBody>
          </xdr:sp>
          <xdr:sp macro="" textlink="">
            <xdr:nvSpPr>
              <xdr:cNvPr id="23" name="大かっこ 22">
                <a:extLst>
                  <a:ext uri="{FF2B5EF4-FFF2-40B4-BE49-F238E27FC236}">
                    <a16:creationId xmlns:a16="http://schemas.microsoft.com/office/drawing/2014/main" id="{6902E3DE-27DB-48DF-8876-23E5D9391BE8}"/>
                  </a:ext>
                </a:extLst>
              </xdr:cNvPr>
              <xdr:cNvSpPr/>
            </xdr:nvSpPr>
            <xdr:spPr>
              <a:xfrm>
                <a:off x="2407971" y="5842840"/>
                <a:ext cx="2500962" cy="760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25" name="テキスト ボックス 24">
                <a:extLst>
                  <a:ext uri="{FF2B5EF4-FFF2-40B4-BE49-F238E27FC236}">
                    <a16:creationId xmlns:a16="http://schemas.microsoft.com/office/drawing/2014/main" id="{34A0E9C5-A7F6-4A8F-88E5-9EDEE99BAE9F}"/>
                  </a:ext>
                </a:extLst>
              </xdr:cNvPr>
              <xdr:cNvSpPr txBox="1"/>
            </xdr:nvSpPr>
            <xdr:spPr>
              <a:xfrm>
                <a:off x="2251832" y="4279272"/>
                <a:ext cx="2627395" cy="25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26" name="大かっこ 25">
                <a:extLst>
                  <a:ext uri="{FF2B5EF4-FFF2-40B4-BE49-F238E27FC236}">
                    <a16:creationId xmlns:a16="http://schemas.microsoft.com/office/drawing/2014/main" id="{680C9B36-51C4-49DE-A922-D8AEC115A100}"/>
                  </a:ext>
                </a:extLst>
              </xdr:cNvPr>
              <xdr:cNvSpPr/>
            </xdr:nvSpPr>
            <xdr:spPr>
              <a:xfrm>
                <a:off x="4712542" y="2056761"/>
                <a:ext cx="2620059" cy="993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特別史跡平城宮跡、飛鳥地方及び特別史跡藤原宮跡等の整備</a:t>
                </a:r>
                <a:endParaRPr lang="ja-JP" altLang="ja-JP">
                  <a:effectLst/>
                </a:endParaRPr>
              </a:p>
            </xdr:txBody>
          </xdr:sp>
        </xdr:grpSp>
        <xdr:sp macro="" textlink="">
          <xdr:nvSpPr>
            <xdr:cNvPr id="11" name="正方形/長方形 10">
              <a:extLst>
                <a:ext uri="{FF2B5EF4-FFF2-40B4-BE49-F238E27FC236}">
                  <a16:creationId xmlns:a16="http://schemas.microsoft.com/office/drawing/2014/main" id="{E1F02B57-7AAC-4279-83F0-119EFF24A6C2}"/>
                </a:ext>
              </a:extLst>
            </xdr:cNvPr>
            <xdr:cNvSpPr/>
          </xdr:nvSpPr>
          <xdr:spPr>
            <a:xfrm>
              <a:off x="6829878" y="4857726"/>
              <a:ext cx="2470611" cy="11082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Ｂ．公益財団法人・民間企業等</a:t>
              </a:r>
              <a:endParaRPr kumimoji="1" lang="en-US" altLang="ja-JP" sz="1100">
                <a:solidFill>
                  <a:sysClr val="windowText" lastClr="000000"/>
                </a:solidFill>
              </a:endParaRPr>
            </a:p>
            <a:p>
              <a:pPr algn="ctr"/>
              <a:r>
                <a:rPr kumimoji="1" lang="ja-JP" altLang="en-US" sz="1100">
                  <a:solidFill>
                    <a:sysClr val="windowText" lastClr="000000"/>
                  </a:solidFill>
                </a:rPr>
                <a:t>（全１２社）</a:t>
              </a:r>
              <a:endParaRPr kumimoji="1" lang="en-US" altLang="ja-JP" sz="1100">
                <a:solidFill>
                  <a:sysClr val="windowText" lastClr="000000"/>
                </a:solidFill>
              </a:endParaRPr>
            </a:p>
            <a:p>
              <a:pPr algn="ctr"/>
              <a:r>
                <a:rPr kumimoji="1" lang="ja-JP" altLang="en-US" sz="1100">
                  <a:solidFill>
                    <a:sysClr val="windowText" lastClr="000000"/>
                  </a:solidFill>
                </a:rPr>
                <a:t>２８．７百万円</a:t>
              </a:r>
            </a:p>
          </xdr:txBody>
        </xdr:sp>
        <xdr:sp macro="" textlink="">
          <xdr:nvSpPr>
            <xdr:cNvPr id="12" name="テキスト ボックス 11">
              <a:extLst>
                <a:ext uri="{FF2B5EF4-FFF2-40B4-BE49-F238E27FC236}">
                  <a16:creationId xmlns:a16="http://schemas.microsoft.com/office/drawing/2014/main" id="{71AE4E2C-A639-4CB3-B081-BC067AEF1AAC}"/>
                </a:ext>
              </a:extLst>
            </xdr:cNvPr>
            <xdr:cNvSpPr txBox="1"/>
          </xdr:nvSpPr>
          <xdr:spPr>
            <a:xfrm>
              <a:off x="7190289" y="4328555"/>
              <a:ext cx="2180893" cy="36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9FF48320-FCDE-46BB-B817-A14CBC7E82F8}"/>
                </a:ext>
              </a:extLst>
            </xdr:cNvPr>
            <xdr:cNvSpPr/>
          </xdr:nvSpPr>
          <xdr:spPr>
            <a:xfrm>
              <a:off x="6870047" y="6067145"/>
              <a:ext cx="2375064" cy="745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特別史跡平城宮跡等の整備に係る業務</a:t>
              </a:r>
              <a:endParaRPr lang="ja-JP" altLang="ja-JP">
                <a:effectLst/>
              </a:endParaRPr>
            </a:p>
          </xdr:txBody>
        </xdr:sp>
        <xdr:sp macro="" textlink="">
          <xdr:nvSpPr>
            <xdr:cNvPr id="14" name="矢印: 上向き折線 13">
              <a:extLst>
                <a:ext uri="{FF2B5EF4-FFF2-40B4-BE49-F238E27FC236}">
                  <a16:creationId xmlns:a16="http://schemas.microsoft.com/office/drawing/2014/main" id="{D6FECDB8-51E8-49E4-9F9E-47E30EAD396D}"/>
                </a:ext>
              </a:extLst>
            </xdr:cNvPr>
            <xdr:cNvSpPr/>
          </xdr:nvSpPr>
          <xdr:spPr>
            <a:xfrm flipV="1">
              <a:off x="3484288" y="3636816"/>
              <a:ext cx="4793415" cy="46759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 name="下矢印 16">
              <a:extLst>
                <a:ext uri="{FF2B5EF4-FFF2-40B4-BE49-F238E27FC236}">
                  <a16:creationId xmlns:a16="http://schemas.microsoft.com/office/drawing/2014/main" id="{7DCDAF7F-E100-4DE7-B7C2-6ADB93F0DAB9}"/>
                </a:ext>
              </a:extLst>
            </xdr:cNvPr>
            <xdr:cNvSpPr/>
          </xdr:nvSpPr>
          <xdr:spPr>
            <a:xfrm>
              <a:off x="3392909" y="3654135"/>
              <a:ext cx="294442" cy="474199"/>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twoCellAnchor>
    <xdr:from>
      <xdr:col>27</xdr:col>
      <xdr:colOff>98122</xdr:colOff>
      <xdr:row>748</xdr:row>
      <xdr:rowOff>176891</xdr:rowOff>
    </xdr:from>
    <xdr:to>
      <xdr:col>29</xdr:col>
      <xdr:colOff>13607</xdr:colOff>
      <xdr:row>750</xdr:row>
      <xdr:rowOff>285749</xdr:rowOff>
    </xdr:to>
    <xdr:sp macro="" textlink="">
      <xdr:nvSpPr>
        <xdr:cNvPr id="27" name="下矢印 16">
          <a:extLst>
            <a:ext uri="{FF2B5EF4-FFF2-40B4-BE49-F238E27FC236}">
              <a16:creationId xmlns:a16="http://schemas.microsoft.com/office/drawing/2014/main" id="{5355EF32-0BE6-4A24-8E4A-3424791B346E}"/>
            </a:ext>
          </a:extLst>
        </xdr:cNvPr>
        <xdr:cNvSpPr/>
      </xdr:nvSpPr>
      <xdr:spPr>
        <a:xfrm>
          <a:off x="5609015" y="63123534"/>
          <a:ext cx="323699" cy="816429"/>
        </a:xfrm>
        <a:prstGeom prst="downArrow">
          <a:avLst>
            <a:gd name="adj1" fmla="val 35000"/>
            <a:gd name="adj2" fmla="val 50000"/>
          </a:avLst>
        </a:prstGeom>
        <a:solidFill>
          <a:schemeClr val="tx1">
            <a:lumMod val="95000"/>
            <a:lumOff val="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373</v>
      </c>
      <c r="AT2" s="950"/>
      <c r="AU2" s="950"/>
      <c r="AV2" s="52" t="str">
        <f>IF(AW2="", "", "-")</f>
        <v/>
      </c>
      <c r="AW2" s="921"/>
      <c r="AX2" s="921"/>
    </row>
    <row r="3" spans="1:50" ht="21" customHeight="1" thickBot="1" x14ac:dyDescent="0.2">
      <c r="A3" s="877" t="s">
        <v>539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576</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577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579</v>
      </c>
      <c r="H5" s="850"/>
      <c r="I5" s="850"/>
      <c r="J5" s="850"/>
      <c r="K5" s="850"/>
      <c r="L5" s="850"/>
      <c r="M5" s="851" t="s">
        <v>66</v>
      </c>
      <c r="N5" s="852"/>
      <c r="O5" s="852"/>
      <c r="P5" s="852"/>
      <c r="Q5" s="852"/>
      <c r="R5" s="853"/>
      <c r="S5" s="854" t="s">
        <v>580</v>
      </c>
      <c r="T5" s="850"/>
      <c r="U5" s="850"/>
      <c r="V5" s="850"/>
      <c r="W5" s="850"/>
      <c r="X5" s="855"/>
      <c r="Y5" s="708" t="s">
        <v>3</v>
      </c>
      <c r="Z5" s="553"/>
      <c r="AA5" s="553"/>
      <c r="AB5" s="553"/>
      <c r="AC5" s="553"/>
      <c r="AD5" s="554"/>
      <c r="AE5" s="709" t="s">
        <v>630</v>
      </c>
      <c r="AF5" s="709"/>
      <c r="AG5" s="709"/>
      <c r="AH5" s="709"/>
      <c r="AI5" s="709"/>
      <c r="AJ5" s="709"/>
      <c r="AK5" s="709"/>
      <c r="AL5" s="709"/>
      <c r="AM5" s="709"/>
      <c r="AN5" s="709"/>
      <c r="AO5" s="709"/>
      <c r="AP5" s="710"/>
      <c r="AQ5" s="711" t="s">
        <v>634</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581</v>
      </c>
      <c r="H7" s="509"/>
      <c r="I7" s="509"/>
      <c r="J7" s="509"/>
      <c r="K7" s="509"/>
      <c r="L7" s="509"/>
      <c r="M7" s="509"/>
      <c r="N7" s="509"/>
      <c r="O7" s="509"/>
      <c r="P7" s="509"/>
      <c r="Q7" s="509"/>
      <c r="R7" s="509"/>
      <c r="S7" s="509"/>
      <c r="T7" s="509"/>
      <c r="U7" s="509"/>
      <c r="V7" s="509"/>
      <c r="W7" s="509"/>
      <c r="X7" s="510"/>
      <c r="Y7" s="932" t="s">
        <v>511</v>
      </c>
      <c r="Z7" s="453"/>
      <c r="AA7" s="453"/>
      <c r="AB7" s="453"/>
      <c r="AC7" s="453"/>
      <c r="AD7" s="933"/>
      <c r="AE7" s="922" t="s">
        <v>582</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5" t="s">
        <v>378</v>
      </c>
      <c r="B8" s="506"/>
      <c r="C8" s="506"/>
      <c r="D8" s="506"/>
      <c r="E8" s="506"/>
      <c r="F8" s="507"/>
      <c r="G8" s="951" t="str">
        <f>入力規則等!A28</f>
        <v>-</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583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4.5" customHeight="1" x14ac:dyDescent="0.15">
      <c r="A10" s="670" t="s">
        <v>30</v>
      </c>
      <c r="B10" s="671"/>
      <c r="C10" s="671"/>
      <c r="D10" s="671"/>
      <c r="E10" s="671"/>
      <c r="F10" s="671"/>
      <c r="G10" s="764" t="s">
        <v>584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5" t="s">
        <v>530</v>
      </c>
      <c r="Q12" s="426"/>
      <c r="R12" s="426"/>
      <c r="S12" s="426"/>
      <c r="T12" s="426"/>
      <c r="U12" s="426"/>
      <c r="V12" s="427"/>
      <c r="W12" s="425" t="s">
        <v>527</v>
      </c>
      <c r="X12" s="426"/>
      <c r="Y12" s="426"/>
      <c r="Z12" s="426"/>
      <c r="AA12" s="426"/>
      <c r="AB12" s="426"/>
      <c r="AC12" s="427"/>
      <c r="AD12" s="425" t="s">
        <v>522</v>
      </c>
      <c r="AE12" s="426"/>
      <c r="AF12" s="426"/>
      <c r="AG12" s="426"/>
      <c r="AH12" s="426"/>
      <c r="AI12" s="426"/>
      <c r="AJ12" s="427"/>
      <c r="AK12" s="425" t="s">
        <v>515</v>
      </c>
      <c r="AL12" s="426"/>
      <c r="AM12" s="426"/>
      <c r="AN12" s="426"/>
      <c r="AO12" s="426"/>
      <c r="AP12" s="426"/>
      <c r="AQ12" s="427"/>
      <c r="AR12" s="425" t="s">
        <v>513</v>
      </c>
      <c r="AS12" s="426"/>
      <c r="AT12" s="426"/>
      <c r="AU12" s="426"/>
      <c r="AV12" s="426"/>
      <c r="AW12" s="426"/>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236</v>
      </c>
      <c r="Q13" s="668"/>
      <c r="R13" s="668"/>
      <c r="S13" s="668"/>
      <c r="T13" s="668"/>
      <c r="U13" s="668"/>
      <c r="V13" s="669"/>
      <c r="W13" s="667">
        <v>213</v>
      </c>
      <c r="X13" s="668"/>
      <c r="Y13" s="668"/>
      <c r="Z13" s="668"/>
      <c r="AA13" s="668"/>
      <c r="AB13" s="668"/>
      <c r="AC13" s="669"/>
      <c r="AD13" s="667">
        <v>205.9</v>
      </c>
      <c r="AE13" s="668"/>
      <c r="AF13" s="668"/>
      <c r="AG13" s="668"/>
      <c r="AH13" s="668"/>
      <c r="AI13" s="668"/>
      <c r="AJ13" s="669"/>
      <c r="AK13" s="667">
        <v>144.6</v>
      </c>
      <c r="AL13" s="668"/>
      <c r="AM13" s="668"/>
      <c r="AN13" s="668"/>
      <c r="AO13" s="668"/>
      <c r="AP13" s="668"/>
      <c r="AQ13" s="669"/>
      <c r="AR13" s="929"/>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585</v>
      </c>
      <c r="Q14" s="668"/>
      <c r="R14" s="668"/>
      <c r="S14" s="668"/>
      <c r="T14" s="668"/>
      <c r="U14" s="668"/>
      <c r="V14" s="669"/>
      <c r="W14" s="667" t="s">
        <v>585</v>
      </c>
      <c r="X14" s="668"/>
      <c r="Y14" s="668"/>
      <c r="Z14" s="668"/>
      <c r="AA14" s="668"/>
      <c r="AB14" s="668"/>
      <c r="AC14" s="669"/>
      <c r="AD14" s="667" t="s">
        <v>568</v>
      </c>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562</v>
      </c>
      <c r="Q15" s="668"/>
      <c r="R15" s="668"/>
      <c r="S15" s="668"/>
      <c r="T15" s="668"/>
      <c r="U15" s="668"/>
      <c r="V15" s="669"/>
      <c r="W15" s="667">
        <v>31</v>
      </c>
      <c r="X15" s="668"/>
      <c r="Y15" s="668"/>
      <c r="Z15" s="668"/>
      <c r="AA15" s="668"/>
      <c r="AB15" s="668"/>
      <c r="AC15" s="669"/>
      <c r="AD15" s="667" t="s">
        <v>562</v>
      </c>
      <c r="AE15" s="668"/>
      <c r="AF15" s="668"/>
      <c r="AG15" s="668"/>
      <c r="AH15" s="668"/>
      <c r="AI15" s="668"/>
      <c r="AJ15" s="669"/>
      <c r="AK15" s="667">
        <v>131.30000000000001</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v>-31</v>
      </c>
      <c r="Q16" s="668"/>
      <c r="R16" s="668"/>
      <c r="S16" s="668"/>
      <c r="T16" s="668"/>
      <c r="U16" s="668"/>
      <c r="V16" s="669"/>
      <c r="W16" s="667" t="s">
        <v>562</v>
      </c>
      <c r="X16" s="668"/>
      <c r="Y16" s="668"/>
      <c r="Z16" s="668"/>
      <c r="AA16" s="668"/>
      <c r="AB16" s="668"/>
      <c r="AC16" s="669"/>
      <c r="AD16" s="667">
        <v>-131.30000000000001</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586</v>
      </c>
      <c r="Q17" s="668"/>
      <c r="R17" s="668"/>
      <c r="S17" s="668"/>
      <c r="T17" s="668"/>
      <c r="U17" s="668"/>
      <c r="V17" s="669"/>
      <c r="W17" s="667" t="s">
        <v>586</v>
      </c>
      <c r="X17" s="668"/>
      <c r="Y17" s="668"/>
      <c r="Z17" s="668"/>
      <c r="AA17" s="668"/>
      <c r="AB17" s="668"/>
      <c r="AC17" s="669"/>
      <c r="AD17" s="667" t="s">
        <v>562</v>
      </c>
      <c r="AE17" s="668"/>
      <c r="AF17" s="668"/>
      <c r="AG17" s="668"/>
      <c r="AH17" s="668"/>
      <c r="AI17" s="668"/>
      <c r="AJ17" s="669"/>
      <c r="AK17" s="667"/>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205</v>
      </c>
      <c r="Q18" s="889"/>
      <c r="R18" s="889"/>
      <c r="S18" s="889"/>
      <c r="T18" s="889"/>
      <c r="U18" s="889"/>
      <c r="V18" s="890"/>
      <c r="W18" s="888">
        <f>SUM(W13:AC17)</f>
        <v>244</v>
      </c>
      <c r="X18" s="889"/>
      <c r="Y18" s="889"/>
      <c r="Z18" s="889"/>
      <c r="AA18" s="889"/>
      <c r="AB18" s="889"/>
      <c r="AC18" s="890"/>
      <c r="AD18" s="888">
        <f>SUM(AD13:AJ17)</f>
        <v>74.599999999999994</v>
      </c>
      <c r="AE18" s="889"/>
      <c r="AF18" s="889"/>
      <c r="AG18" s="889"/>
      <c r="AH18" s="889"/>
      <c r="AI18" s="889"/>
      <c r="AJ18" s="890"/>
      <c r="AK18" s="888">
        <f>SUM(AK13:AQ17)</f>
        <v>275.89999999999998</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156</v>
      </c>
      <c r="Q19" s="668"/>
      <c r="R19" s="668"/>
      <c r="S19" s="668"/>
      <c r="T19" s="668"/>
      <c r="U19" s="668"/>
      <c r="V19" s="669"/>
      <c r="W19" s="667">
        <v>104</v>
      </c>
      <c r="X19" s="668"/>
      <c r="Y19" s="668"/>
      <c r="Z19" s="668"/>
      <c r="AA19" s="668"/>
      <c r="AB19" s="668"/>
      <c r="AC19" s="669"/>
      <c r="AD19" s="667">
        <v>54</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6" t="s">
        <v>10</v>
      </c>
      <c r="H20" s="887"/>
      <c r="I20" s="887"/>
      <c r="J20" s="887"/>
      <c r="K20" s="887"/>
      <c r="L20" s="887"/>
      <c r="M20" s="887"/>
      <c r="N20" s="887"/>
      <c r="O20" s="887"/>
      <c r="P20" s="318">
        <f>IF(P18=0, "-", SUM(P19)/P18)</f>
        <v>0.76097560975609757</v>
      </c>
      <c r="Q20" s="318"/>
      <c r="R20" s="318"/>
      <c r="S20" s="318"/>
      <c r="T20" s="318"/>
      <c r="U20" s="318"/>
      <c r="V20" s="318"/>
      <c r="W20" s="318">
        <f t="shared" ref="W20" si="0">IF(W18=0, "-", SUM(W19)/W18)</f>
        <v>0.42622950819672129</v>
      </c>
      <c r="X20" s="318"/>
      <c r="Y20" s="318"/>
      <c r="Z20" s="318"/>
      <c r="AA20" s="318"/>
      <c r="AB20" s="318"/>
      <c r="AC20" s="318"/>
      <c r="AD20" s="318">
        <f t="shared" ref="AD20" si="1">IF(AD18=0, "-", SUM(AD19)/AD18)</f>
        <v>0.72386058981233248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6"/>
      <c r="G21" s="316" t="s">
        <v>478</v>
      </c>
      <c r="H21" s="317"/>
      <c r="I21" s="317"/>
      <c r="J21" s="317"/>
      <c r="K21" s="317"/>
      <c r="L21" s="317"/>
      <c r="M21" s="317"/>
      <c r="N21" s="317"/>
      <c r="O21" s="317"/>
      <c r="P21" s="318">
        <f>IF(P19=0, "-", SUM(P19)/SUM(P13,P14))</f>
        <v>0.66101694915254239</v>
      </c>
      <c r="Q21" s="318"/>
      <c r="R21" s="318"/>
      <c r="S21" s="318"/>
      <c r="T21" s="318"/>
      <c r="U21" s="318"/>
      <c r="V21" s="318"/>
      <c r="W21" s="318">
        <f t="shared" ref="W21" si="2">IF(W19=0, "-", SUM(W19)/SUM(W13,W14))</f>
        <v>0.48826291079812206</v>
      </c>
      <c r="X21" s="318"/>
      <c r="Y21" s="318"/>
      <c r="Z21" s="318"/>
      <c r="AA21" s="318"/>
      <c r="AB21" s="318"/>
      <c r="AC21" s="318"/>
      <c r="AD21" s="318">
        <f t="shared" ref="AD21" si="3">IF(AD19=0, "-", SUM(AD19)/SUM(AD13,AD14))</f>
        <v>0.26226323457989315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555</v>
      </c>
      <c r="B22" s="975"/>
      <c r="C22" s="975"/>
      <c r="D22" s="975"/>
      <c r="E22" s="975"/>
      <c r="F22" s="976"/>
      <c r="G22" s="961" t="s">
        <v>457</v>
      </c>
      <c r="H22" s="222"/>
      <c r="I22" s="222"/>
      <c r="J22" s="222"/>
      <c r="K22" s="222"/>
      <c r="L22" s="222"/>
      <c r="M22" s="222"/>
      <c r="N22" s="222"/>
      <c r="O22" s="223"/>
      <c r="P22" s="946" t="s">
        <v>516</v>
      </c>
      <c r="Q22" s="222"/>
      <c r="R22" s="222"/>
      <c r="S22" s="222"/>
      <c r="T22" s="222"/>
      <c r="U22" s="222"/>
      <c r="V22" s="223"/>
      <c r="W22" s="946" t="s">
        <v>512</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587</v>
      </c>
      <c r="H23" s="963"/>
      <c r="I23" s="963"/>
      <c r="J23" s="963"/>
      <c r="K23" s="963"/>
      <c r="L23" s="963"/>
      <c r="M23" s="963"/>
      <c r="N23" s="963"/>
      <c r="O23" s="964"/>
      <c r="P23" s="929">
        <v>92.1</v>
      </c>
      <c r="Q23" s="930"/>
      <c r="R23" s="930"/>
      <c r="S23" s="930"/>
      <c r="T23" s="930"/>
      <c r="U23" s="930"/>
      <c r="V23" s="947"/>
      <c r="W23" s="929"/>
      <c r="X23" s="930"/>
      <c r="Y23" s="930"/>
      <c r="Z23" s="930"/>
      <c r="AA23" s="930"/>
      <c r="AB23" s="930"/>
      <c r="AC23" s="947"/>
      <c r="AD23" s="984" t="s">
        <v>566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588</v>
      </c>
      <c r="H24" s="966"/>
      <c r="I24" s="966"/>
      <c r="J24" s="966"/>
      <c r="K24" s="966"/>
      <c r="L24" s="966"/>
      <c r="M24" s="966"/>
      <c r="N24" s="966"/>
      <c r="O24" s="967"/>
      <c r="P24" s="667">
        <v>49.8</v>
      </c>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589</v>
      </c>
      <c r="H25" s="966"/>
      <c r="I25" s="966"/>
      <c r="J25" s="966"/>
      <c r="K25" s="966"/>
      <c r="L25" s="966"/>
      <c r="M25" s="966"/>
      <c r="N25" s="966"/>
      <c r="O25" s="967"/>
      <c r="P25" s="667">
        <v>2.7</v>
      </c>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7"/>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7"/>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8">
        <f>P29-SUM(P23:P27)</f>
        <v>131.30000000000001</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7">
        <v>275.89999999999998</v>
      </c>
      <c r="Q29" s="668"/>
      <c r="R29" s="668"/>
      <c r="S29" s="668"/>
      <c r="T29" s="668"/>
      <c r="U29" s="668"/>
      <c r="V29" s="669"/>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473</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531</v>
      </c>
      <c r="AF30" s="869"/>
      <c r="AG30" s="869"/>
      <c r="AH30" s="870"/>
      <c r="AI30" s="868" t="s">
        <v>528</v>
      </c>
      <c r="AJ30" s="869"/>
      <c r="AK30" s="869"/>
      <c r="AL30" s="870"/>
      <c r="AM30" s="925" t="s">
        <v>523</v>
      </c>
      <c r="AN30" s="925"/>
      <c r="AO30" s="925"/>
      <c r="AP30" s="868"/>
      <c r="AQ30" s="777" t="s">
        <v>354</v>
      </c>
      <c r="AR30" s="778"/>
      <c r="AS30" s="778"/>
      <c r="AT30" s="779"/>
      <c r="AU30" s="784" t="s">
        <v>253</v>
      </c>
      <c r="AV30" s="784"/>
      <c r="AW30" s="784"/>
      <c r="AX30" s="926"/>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7"/>
      <c r="AC31" s="248"/>
      <c r="AD31" s="249"/>
      <c r="AE31" s="247"/>
      <c r="AF31" s="248"/>
      <c r="AG31" s="248"/>
      <c r="AH31" s="249"/>
      <c r="AI31" s="247"/>
      <c r="AJ31" s="248"/>
      <c r="AK31" s="248"/>
      <c r="AL31" s="249"/>
      <c r="AM31" s="251"/>
      <c r="AN31" s="251"/>
      <c r="AO31" s="251"/>
      <c r="AP31" s="247"/>
      <c r="AQ31" s="600">
        <v>32</v>
      </c>
      <c r="AR31" s="200"/>
      <c r="AS31" s="133" t="s">
        <v>355</v>
      </c>
      <c r="AT31" s="134"/>
      <c r="AU31" s="199"/>
      <c r="AV31" s="199"/>
      <c r="AW31" s="408" t="s">
        <v>300</v>
      </c>
      <c r="AX31" s="409"/>
    </row>
    <row r="32" spans="1:50" ht="23.25" customHeight="1" x14ac:dyDescent="0.15">
      <c r="A32" s="413"/>
      <c r="B32" s="411"/>
      <c r="C32" s="411"/>
      <c r="D32" s="411"/>
      <c r="E32" s="411"/>
      <c r="F32" s="412"/>
      <c r="G32" s="574" t="s">
        <v>590</v>
      </c>
      <c r="H32" s="575"/>
      <c r="I32" s="575"/>
      <c r="J32" s="575"/>
      <c r="K32" s="575"/>
      <c r="L32" s="575"/>
      <c r="M32" s="575"/>
      <c r="N32" s="575"/>
      <c r="O32" s="576"/>
      <c r="P32" s="105" t="s">
        <v>591</v>
      </c>
      <c r="Q32" s="105"/>
      <c r="R32" s="105"/>
      <c r="S32" s="105"/>
      <c r="T32" s="105"/>
      <c r="U32" s="105"/>
      <c r="V32" s="105"/>
      <c r="W32" s="105"/>
      <c r="X32" s="106"/>
      <c r="Y32" s="481" t="s">
        <v>12</v>
      </c>
      <c r="Z32" s="541"/>
      <c r="AA32" s="542"/>
      <c r="AB32" s="471" t="s">
        <v>592</v>
      </c>
      <c r="AC32" s="471"/>
      <c r="AD32" s="471"/>
      <c r="AE32" s="218">
        <v>301720</v>
      </c>
      <c r="AF32" s="219"/>
      <c r="AG32" s="219"/>
      <c r="AH32" s="219"/>
      <c r="AI32" s="218">
        <v>288386</v>
      </c>
      <c r="AJ32" s="219"/>
      <c r="AK32" s="219"/>
      <c r="AL32" s="219"/>
      <c r="AM32" s="218">
        <v>409593</v>
      </c>
      <c r="AN32" s="219"/>
      <c r="AO32" s="219"/>
      <c r="AP32" s="219"/>
      <c r="AQ32" s="340" t="s">
        <v>586</v>
      </c>
      <c r="AR32" s="207"/>
      <c r="AS32" s="207"/>
      <c r="AT32" s="341"/>
      <c r="AU32" s="219" t="s">
        <v>562</v>
      </c>
      <c r="AV32" s="219"/>
      <c r="AW32" s="219"/>
      <c r="AX32" s="221"/>
    </row>
    <row r="33" spans="1:50" ht="23.25" customHeight="1" x14ac:dyDescent="0.15">
      <c r="A33" s="414"/>
      <c r="B33" s="415"/>
      <c r="C33" s="415"/>
      <c r="D33" s="415"/>
      <c r="E33" s="415"/>
      <c r="F33" s="416"/>
      <c r="G33" s="577"/>
      <c r="H33" s="578"/>
      <c r="I33" s="578"/>
      <c r="J33" s="578"/>
      <c r="K33" s="578"/>
      <c r="L33" s="578"/>
      <c r="M33" s="578"/>
      <c r="N33" s="578"/>
      <c r="O33" s="579"/>
      <c r="P33" s="108"/>
      <c r="Q33" s="108"/>
      <c r="R33" s="108"/>
      <c r="S33" s="108"/>
      <c r="T33" s="108"/>
      <c r="U33" s="108"/>
      <c r="V33" s="108"/>
      <c r="W33" s="108"/>
      <c r="X33" s="109"/>
      <c r="Y33" s="425" t="s">
        <v>54</v>
      </c>
      <c r="Z33" s="426"/>
      <c r="AA33" s="427"/>
      <c r="AB33" s="533" t="s">
        <v>592</v>
      </c>
      <c r="AC33" s="533"/>
      <c r="AD33" s="533"/>
      <c r="AE33" s="218">
        <v>314191</v>
      </c>
      <c r="AF33" s="219"/>
      <c r="AG33" s="219"/>
      <c r="AH33" s="219"/>
      <c r="AI33" s="218">
        <v>301720</v>
      </c>
      <c r="AJ33" s="219"/>
      <c r="AK33" s="219"/>
      <c r="AL33" s="219"/>
      <c r="AM33" s="218">
        <v>288286</v>
      </c>
      <c r="AN33" s="219"/>
      <c r="AO33" s="219"/>
      <c r="AP33" s="219"/>
      <c r="AQ33" s="340">
        <v>300000</v>
      </c>
      <c r="AR33" s="207"/>
      <c r="AS33" s="207"/>
      <c r="AT33" s="341"/>
      <c r="AU33" s="219" t="s">
        <v>593</v>
      </c>
      <c r="AV33" s="219"/>
      <c r="AW33" s="219"/>
      <c r="AX33" s="221"/>
    </row>
    <row r="34" spans="1:50" ht="23.25" customHeight="1" x14ac:dyDescent="0.15">
      <c r="A34" s="413"/>
      <c r="B34" s="411"/>
      <c r="C34" s="411"/>
      <c r="D34" s="411"/>
      <c r="E34" s="411"/>
      <c r="F34" s="412"/>
      <c r="G34" s="580"/>
      <c r="H34" s="581"/>
      <c r="I34" s="581"/>
      <c r="J34" s="581"/>
      <c r="K34" s="581"/>
      <c r="L34" s="581"/>
      <c r="M34" s="581"/>
      <c r="N34" s="581"/>
      <c r="O34" s="582"/>
      <c r="P34" s="111"/>
      <c r="Q34" s="111"/>
      <c r="R34" s="111"/>
      <c r="S34" s="111"/>
      <c r="T34" s="111"/>
      <c r="U34" s="111"/>
      <c r="V34" s="111"/>
      <c r="W34" s="111"/>
      <c r="X34" s="112"/>
      <c r="Y34" s="425" t="s">
        <v>13</v>
      </c>
      <c r="Z34" s="426"/>
      <c r="AA34" s="427"/>
      <c r="AB34" s="566" t="s">
        <v>301</v>
      </c>
      <c r="AC34" s="566"/>
      <c r="AD34" s="566"/>
      <c r="AE34" s="218">
        <v>96</v>
      </c>
      <c r="AF34" s="219"/>
      <c r="AG34" s="219"/>
      <c r="AH34" s="219"/>
      <c r="AI34" s="218">
        <v>96</v>
      </c>
      <c r="AJ34" s="219"/>
      <c r="AK34" s="219"/>
      <c r="AL34" s="219"/>
      <c r="AM34" s="218">
        <v>142</v>
      </c>
      <c r="AN34" s="219"/>
      <c r="AO34" s="219"/>
      <c r="AP34" s="219"/>
      <c r="AQ34" s="340" t="s">
        <v>562</v>
      </c>
      <c r="AR34" s="207"/>
      <c r="AS34" s="207"/>
      <c r="AT34" s="341"/>
      <c r="AU34" s="219" t="s">
        <v>586</v>
      </c>
      <c r="AV34" s="219"/>
      <c r="AW34" s="219"/>
      <c r="AX34" s="221"/>
    </row>
    <row r="35" spans="1:50" ht="23.25" customHeight="1" x14ac:dyDescent="0.15">
      <c r="A35" s="226" t="s">
        <v>501</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1" t="s">
        <v>253</v>
      </c>
      <c r="AV37" s="421"/>
      <c r="AW37" s="421"/>
      <c r="AX37" s="920"/>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7"/>
      <c r="AC38" s="248"/>
      <c r="AD38" s="249"/>
      <c r="AE38" s="247"/>
      <c r="AF38" s="248"/>
      <c r="AG38" s="248"/>
      <c r="AH38" s="249"/>
      <c r="AI38" s="247"/>
      <c r="AJ38" s="248"/>
      <c r="AK38" s="248"/>
      <c r="AL38" s="249"/>
      <c r="AM38" s="251"/>
      <c r="AN38" s="251"/>
      <c r="AO38" s="251"/>
      <c r="AP38" s="247"/>
      <c r="AQ38" s="600"/>
      <c r="AR38" s="200"/>
      <c r="AS38" s="133" t="s">
        <v>355</v>
      </c>
      <c r="AT38" s="134"/>
      <c r="AU38" s="199"/>
      <c r="AV38" s="199"/>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105"/>
      <c r="Q39" s="105"/>
      <c r="R39" s="105"/>
      <c r="S39" s="105"/>
      <c r="T39" s="105"/>
      <c r="U39" s="105"/>
      <c r="V39" s="105"/>
      <c r="W39" s="105"/>
      <c r="X39" s="106"/>
      <c r="Y39" s="481" t="s">
        <v>12</v>
      </c>
      <c r="Z39" s="541"/>
      <c r="AA39" s="542"/>
      <c r="AB39" s="471"/>
      <c r="AC39" s="471"/>
      <c r="AD39" s="47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4"/>
      <c r="B40" s="415"/>
      <c r="C40" s="415"/>
      <c r="D40" s="415"/>
      <c r="E40" s="415"/>
      <c r="F40" s="416"/>
      <c r="G40" s="577"/>
      <c r="H40" s="578"/>
      <c r="I40" s="578"/>
      <c r="J40" s="578"/>
      <c r="K40" s="578"/>
      <c r="L40" s="578"/>
      <c r="M40" s="578"/>
      <c r="N40" s="578"/>
      <c r="O40" s="579"/>
      <c r="P40" s="108"/>
      <c r="Q40" s="108"/>
      <c r="R40" s="108"/>
      <c r="S40" s="108"/>
      <c r="T40" s="108"/>
      <c r="U40" s="108"/>
      <c r="V40" s="108"/>
      <c r="W40" s="108"/>
      <c r="X40" s="109"/>
      <c r="Y40" s="425" t="s">
        <v>54</v>
      </c>
      <c r="Z40" s="426"/>
      <c r="AA40" s="427"/>
      <c r="AB40" s="533"/>
      <c r="AC40" s="533"/>
      <c r="AD40" s="5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7"/>
      <c r="B41" s="418"/>
      <c r="C41" s="418"/>
      <c r="D41" s="418"/>
      <c r="E41" s="418"/>
      <c r="F41" s="419"/>
      <c r="G41" s="580"/>
      <c r="H41" s="581"/>
      <c r="I41" s="581"/>
      <c r="J41" s="581"/>
      <c r="K41" s="581"/>
      <c r="L41" s="581"/>
      <c r="M41" s="581"/>
      <c r="N41" s="581"/>
      <c r="O41" s="582"/>
      <c r="P41" s="111"/>
      <c r="Q41" s="111"/>
      <c r="R41" s="111"/>
      <c r="S41" s="111"/>
      <c r="T41" s="111"/>
      <c r="U41" s="111"/>
      <c r="V41" s="111"/>
      <c r="W41" s="111"/>
      <c r="X41" s="112"/>
      <c r="Y41" s="425" t="s">
        <v>13</v>
      </c>
      <c r="Z41" s="426"/>
      <c r="AA41" s="427"/>
      <c r="AB41" s="566" t="s">
        <v>301</v>
      </c>
      <c r="AC41" s="566"/>
      <c r="AD41" s="56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1" t="s">
        <v>253</v>
      </c>
      <c r="AV44" s="421"/>
      <c r="AW44" s="421"/>
      <c r="AX44" s="920"/>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7"/>
      <c r="AC45" s="248"/>
      <c r="AD45" s="249"/>
      <c r="AE45" s="247"/>
      <c r="AF45" s="248"/>
      <c r="AG45" s="248"/>
      <c r="AH45" s="249"/>
      <c r="AI45" s="247"/>
      <c r="AJ45" s="248"/>
      <c r="AK45" s="248"/>
      <c r="AL45" s="249"/>
      <c r="AM45" s="251"/>
      <c r="AN45" s="251"/>
      <c r="AO45" s="251"/>
      <c r="AP45" s="247"/>
      <c r="AQ45" s="600"/>
      <c r="AR45" s="200"/>
      <c r="AS45" s="133" t="s">
        <v>355</v>
      </c>
      <c r="AT45" s="134"/>
      <c r="AU45" s="199"/>
      <c r="AV45" s="199"/>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5"/>
      <c r="Q46" s="105"/>
      <c r="R46" s="105"/>
      <c r="S46" s="105"/>
      <c r="T46" s="105"/>
      <c r="U46" s="105"/>
      <c r="V46" s="105"/>
      <c r="W46" s="105"/>
      <c r="X46" s="106"/>
      <c r="Y46" s="481" t="s">
        <v>12</v>
      </c>
      <c r="Z46" s="541"/>
      <c r="AA46" s="542"/>
      <c r="AB46" s="471"/>
      <c r="AC46" s="471"/>
      <c r="AD46" s="47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4"/>
      <c r="B47" s="415"/>
      <c r="C47" s="415"/>
      <c r="D47" s="415"/>
      <c r="E47" s="415"/>
      <c r="F47" s="416"/>
      <c r="G47" s="577"/>
      <c r="H47" s="578"/>
      <c r="I47" s="578"/>
      <c r="J47" s="578"/>
      <c r="K47" s="578"/>
      <c r="L47" s="578"/>
      <c r="M47" s="578"/>
      <c r="N47" s="578"/>
      <c r="O47" s="579"/>
      <c r="P47" s="108"/>
      <c r="Q47" s="108"/>
      <c r="R47" s="108"/>
      <c r="S47" s="108"/>
      <c r="T47" s="108"/>
      <c r="U47" s="108"/>
      <c r="V47" s="108"/>
      <c r="W47" s="108"/>
      <c r="X47" s="109"/>
      <c r="Y47" s="425" t="s">
        <v>54</v>
      </c>
      <c r="Z47" s="426"/>
      <c r="AA47" s="427"/>
      <c r="AB47" s="533"/>
      <c r="AC47" s="533"/>
      <c r="AD47" s="5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7"/>
      <c r="B48" s="418"/>
      <c r="C48" s="418"/>
      <c r="D48" s="418"/>
      <c r="E48" s="418"/>
      <c r="F48" s="419"/>
      <c r="G48" s="580"/>
      <c r="H48" s="581"/>
      <c r="I48" s="581"/>
      <c r="J48" s="581"/>
      <c r="K48" s="581"/>
      <c r="L48" s="581"/>
      <c r="M48" s="581"/>
      <c r="N48" s="581"/>
      <c r="O48" s="582"/>
      <c r="P48" s="111"/>
      <c r="Q48" s="111"/>
      <c r="R48" s="111"/>
      <c r="S48" s="111"/>
      <c r="T48" s="111"/>
      <c r="U48" s="111"/>
      <c r="V48" s="111"/>
      <c r="W48" s="111"/>
      <c r="X48" s="112"/>
      <c r="Y48" s="425" t="s">
        <v>13</v>
      </c>
      <c r="Z48" s="426"/>
      <c r="AA48" s="427"/>
      <c r="AB48" s="566" t="s">
        <v>301</v>
      </c>
      <c r="AC48" s="566"/>
      <c r="AD48" s="56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0" t="s">
        <v>473</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4" t="s">
        <v>253</v>
      </c>
      <c r="AV51" s="934"/>
      <c r="AW51" s="934"/>
      <c r="AX51" s="935"/>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7"/>
      <c r="AC52" s="248"/>
      <c r="AD52" s="249"/>
      <c r="AE52" s="247"/>
      <c r="AF52" s="248"/>
      <c r="AG52" s="248"/>
      <c r="AH52" s="249"/>
      <c r="AI52" s="247"/>
      <c r="AJ52" s="248"/>
      <c r="AK52" s="248"/>
      <c r="AL52" s="249"/>
      <c r="AM52" s="251"/>
      <c r="AN52" s="251"/>
      <c r="AO52" s="251"/>
      <c r="AP52" s="247"/>
      <c r="AQ52" s="600"/>
      <c r="AR52" s="200"/>
      <c r="AS52" s="133" t="s">
        <v>355</v>
      </c>
      <c r="AT52" s="134"/>
      <c r="AU52" s="199"/>
      <c r="AV52" s="199"/>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5"/>
      <c r="Q53" s="105"/>
      <c r="R53" s="105"/>
      <c r="S53" s="105"/>
      <c r="T53" s="105"/>
      <c r="U53" s="105"/>
      <c r="V53" s="105"/>
      <c r="W53" s="105"/>
      <c r="X53" s="106"/>
      <c r="Y53" s="481" t="s">
        <v>12</v>
      </c>
      <c r="Z53" s="541"/>
      <c r="AA53" s="542"/>
      <c r="AB53" s="471"/>
      <c r="AC53" s="471"/>
      <c r="AD53" s="47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4"/>
      <c r="B54" s="415"/>
      <c r="C54" s="415"/>
      <c r="D54" s="415"/>
      <c r="E54" s="415"/>
      <c r="F54" s="416"/>
      <c r="G54" s="577"/>
      <c r="H54" s="578"/>
      <c r="I54" s="578"/>
      <c r="J54" s="578"/>
      <c r="K54" s="578"/>
      <c r="L54" s="578"/>
      <c r="M54" s="578"/>
      <c r="N54" s="578"/>
      <c r="O54" s="579"/>
      <c r="P54" s="108"/>
      <c r="Q54" s="108"/>
      <c r="R54" s="108"/>
      <c r="S54" s="108"/>
      <c r="T54" s="108"/>
      <c r="U54" s="108"/>
      <c r="V54" s="108"/>
      <c r="W54" s="108"/>
      <c r="X54" s="109"/>
      <c r="Y54" s="425" t="s">
        <v>54</v>
      </c>
      <c r="Z54" s="426"/>
      <c r="AA54" s="427"/>
      <c r="AB54" s="533"/>
      <c r="AC54" s="533"/>
      <c r="AD54" s="5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7"/>
      <c r="B55" s="418"/>
      <c r="C55" s="418"/>
      <c r="D55" s="418"/>
      <c r="E55" s="418"/>
      <c r="F55" s="419"/>
      <c r="G55" s="580"/>
      <c r="H55" s="581"/>
      <c r="I55" s="581"/>
      <c r="J55" s="581"/>
      <c r="K55" s="581"/>
      <c r="L55" s="581"/>
      <c r="M55" s="581"/>
      <c r="N55" s="581"/>
      <c r="O55" s="582"/>
      <c r="P55" s="111"/>
      <c r="Q55" s="111"/>
      <c r="R55" s="111"/>
      <c r="S55" s="111"/>
      <c r="T55" s="111"/>
      <c r="U55" s="111"/>
      <c r="V55" s="111"/>
      <c r="W55" s="111"/>
      <c r="X55" s="112"/>
      <c r="Y55" s="425" t="s">
        <v>13</v>
      </c>
      <c r="Z55" s="426"/>
      <c r="AA55" s="427"/>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0" t="s">
        <v>473</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4" t="s">
        <v>253</v>
      </c>
      <c r="AV58" s="934"/>
      <c r="AW58" s="934"/>
      <c r="AX58" s="935"/>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7"/>
      <c r="AC59" s="248"/>
      <c r="AD59" s="249"/>
      <c r="AE59" s="247"/>
      <c r="AF59" s="248"/>
      <c r="AG59" s="248"/>
      <c r="AH59" s="249"/>
      <c r="AI59" s="247"/>
      <c r="AJ59" s="248"/>
      <c r="AK59" s="248"/>
      <c r="AL59" s="249"/>
      <c r="AM59" s="251"/>
      <c r="AN59" s="251"/>
      <c r="AO59" s="251"/>
      <c r="AP59" s="247"/>
      <c r="AQ59" s="600"/>
      <c r="AR59" s="200"/>
      <c r="AS59" s="133" t="s">
        <v>355</v>
      </c>
      <c r="AT59" s="134"/>
      <c r="AU59" s="199"/>
      <c r="AV59" s="199"/>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5"/>
      <c r="Q60" s="105"/>
      <c r="R60" s="105"/>
      <c r="S60" s="105"/>
      <c r="T60" s="105"/>
      <c r="U60" s="105"/>
      <c r="V60" s="105"/>
      <c r="W60" s="105"/>
      <c r="X60" s="106"/>
      <c r="Y60" s="481" t="s">
        <v>12</v>
      </c>
      <c r="Z60" s="541"/>
      <c r="AA60" s="542"/>
      <c r="AB60" s="471"/>
      <c r="AC60" s="471"/>
      <c r="AD60" s="47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4"/>
      <c r="B61" s="415"/>
      <c r="C61" s="415"/>
      <c r="D61" s="415"/>
      <c r="E61" s="415"/>
      <c r="F61" s="416"/>
      <c r="G61" s="577"/>
      <c r="H61" s="578"/>
      <c r="I61" s="578"/>
      <c r="J61" s="578"/>
      <c r="K61" s="578"/>
      <c r="L61" s="578"/>
      <c r="M61" s="578"/>
      <c r="N61" s="578"/>
      <c r="O61" s="579"/>
      <c r="P61" s="108"/>
      <c r="Q61" s="108"/>
      <c r="R61" s="108"/>
      <c r="S61" s="108"/>
      <c r="T61" s="108"/>
      <c r="U61" s="108"/>
      <c r="V61" s="108"/>
      <c r="W61" s="108"/>
      <c r="X61" s="109"/>
      <c r="Y61" s="425" t="s">
        <v>54</v>
      </c>
      <c r="Z61" s="426"/>
      <c r="AA61" s="427"/>
      <c r="AB61" s="533"/>
      <c r="AC61" s="533"/>
      <c r="AD61" s="5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4"/>
      <c r="B62" s="415"/>
      <c r="C62" s="415"/>
      <c r="D62" s="415"/>
      <c r="E62" s="415"/>
      <c r="F62" s="416"/>
      <c r="G62" s="580"/>
      <c r="H62" s="581"/>
      <c r="I62" s="581"/>
      <c r="J62" s="581"/>
      <c r="K62" s="581"/>
      <c r="L62" s="581"/>
      <c r="M62" s="581"/>
      <c r="N62" s="581"/>
      <c r="O62" s="582"/>
      <c r="P62" s="111"/>
      <c r="Q62" s="111"/>
      <c r="R62" s="111"/>
      <c r="S62" s="111"/>
      <c r="T62" s="111"/>
      <c r="U62" s="111"/>
      <c r="V62" s="111"/>
      <c r="W62" s="111"/>
      <c r="X62" s="112"/>
      <c r="Y62" s="425" t="s">
        <v>13</v>
      </c>
      <c r="Z62" s="426"/>
      <c r="AA62" s="427"/>
      <c r="AB62" s="566" t="s">
        <v>14</v>
      </c>
      <c r="AC62" s="566"/>
      <c r="AD62" s="56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474</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469</v>
      </c>
      <c r="X65" s="498"/>
      <c r="Y65" s="501"/>
      <c r="Z65" s="501"/>
      <c r="AA65" s="50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479</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474</v>
      </c>
      <c r="B73" s="517"/>
      <c r="C73" s="517"/>
      <c r="D73" s="517"/>
      <c r="E73" s="517"/>
      <c r="F73" s="518"/>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0"/>
      <c r="AR74" s="200"/>
      <c r="AS74" s="133" t="s">
        <v>355</v>
      </c>
      <c r="AT74" s="134"/>
      <c r="AU74" s="600"/>
      <c r="AV74" s="200"/>
      <c r="AW74" s="133" t="s">
        <v>300</v>
      </c>
      <c r="AX74" s="195"/>
    </row>
    <row r="75" spans="1:50" ht="23.25" hidden="1" customHeight="1" x14ac:dyDescent="0.15">
      <c r="A75" s="519"/>
      <c r="B75" s="520"/>
      <c r="C75" s="520"/>
      <c r="D75" s="520"/>
      <c r="E75" s="520"/>
      <c r="F75" s="521"/>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9"/>
      <c r="B76" s="520"/>
      <c r="C76" s="520"/>
      <c r="D76" s="520"/>
      <c r="E76" s="520"/>
      <c r="F76" s="521"/>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9"/>
      <c r="B77" s="520"/>
      <c r="C77" s="520"/>
      <c r="D77" s="520"/>
      <c r="E77" s="520"/>
      <c r="F77" s="521"/>
      <c r="G77" s="621"/>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97"/>
      <c r="I78" s="598"/>
      <c r="J78" s="598"/>
      <c r="K78" s="598"/>
      <c r="L78" s="598"/>
      <c r="M78" s="598"/>
      <c r="N78" s="598"/>
      <c r="O78" s="599"/>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8" t="s">
        <v>468</v>
      </c>
      <c r="AP79" s="279"/>
      <c r="AQ79" s="279"/>
      <c r="AR79" s="81" t="s">
        <v>466</v>
      </c>
      <c r="AS79" s="278"/>
      <c r="AT79" s="279"/>
      <c r="AU79" s="279"/>
      <c r="AV79" s="279"/>
      <c r="AW79" s="279"/>
      <c r="AX79" s="957"/>
    </row>
    <row r="80" spans="1:50" ht="18.75" hidden="1" customHeight="1" x14ac:dyDescent="0.15">
      <c r="A80" s="874" t="s">
        <v>266</v>
      </c>
      <c r="B80" s="534" t="s">
        <v>465</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556</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5"/>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37"/>
      <c r="C82" s="438"/>
      <c r="D82" s="438"/>
      <c r="E82" s="438"/>
      <c r="F82" s="439"/>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7"/>
      <c r="C83" s="438"/>
      <c r="D83" s="438"/>
      <c r="E83" s="438"/>
      <c r="F83" s="439"/>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8"/>
      <c r="C84" s="539"/>
      <c r="D84" s="539"/>
      <c r="E84" s="539"/>
      <c r="F84" s="540"/>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4"/>
      <c r="Z85" s="165"/>
      <c r="AA85" s="166"/>
      <c r="AB85" s="567" t="s">
        <v>11</v>
      </c>
      <c r="AC85" s="568"/>
      <c r="AD85" s="569"/>
      <c r="AE85" s="244" t="s">
        <v>531</v>
      </c>
      <c r="AF85" s="245"/>
      <c r="AG85" s="245"/>
      <c r="AH85" s="246"/>
      <c r="AI85" s="244" t="s">
        <v>528</v>
      </c>
      <c r="AJ85" s="245"/>
      <c r="AK85" s="245"/>
      <c r="AL85" s="246"/>
      <c r="AM85" s="250" t="s">
        <v>523</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75"/>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8" t="s">
        <v>300</v>
      </c>
      <c r="AX86" s="409"/>
      <c r="AY86" s="10"/>
      <c r="AZ86" s="10"/>
      <c r="BA86" s="10"/>
      <c r="BB86" s="10"/>
      <c r="BC86" s="10"/>
      <c r="BD86" s="10"/>
      <c r="BE86" s="10"/>
      <c r="BF86" s="10"/>
      <c r="BG86" s="10"/>
      <c r="BH86" s="10"/>
    </row>
    <row r="87" spans="1:60" ht="23.25" hidden="1" customHeight="1" x14ac:dyDescent="0.15">
      <c r="A87" s="875"/>
      <c r="B87" s="438"/>
      <c r="C87" s="438"/>
      <c r="D87" s="438"/>
      <c r="E87" s="438"/>
      <c r="F87" s="439"/>
      <c r="G87" s="104"/>
      <c r="H87" s="105"/>
      <c r="I87" s="105"/>
      <c r="J87" s="105"/>
      <c r="K87" s="105"/>
      <c r="L87" s="105"/>
      <c r="M87" s="105"/>
      <c r="N87" s="105"/>
      <c r="O87" s="106"/>
      <c r="P87" s="105"/>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8"/>
      <c r="C88" s="438"/>
      <c r="D88" s="438"/>
      <c r="E88" s="438"/>
      <c r="F88" s="439"/>
      <c r="G88" s="107"/>
      <c r="H88" s="108"/>
      <c r="I88" s="108"/>
      <c r="J88" s="108"/>
      <c r="K88" s="108"/>
      <c r="L88" s="108"/>
      <c r="M88" s="108"/>
      <c r="N88" s="108"/>
      <c r="O88" s="109"/>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9"/>
      <c r="C89" s="539"/>
      <c r="D89" s="539"/>
      <c r="E89" s="539"/>
      <c r="F89" s="540"/>
      <c r="G89" s="110"/>
      <c r="H89" s="111"/>
      <c r="I89" s="111"/>
      <c r="J89" s="111"/>
      <c r="K89" s="111"/>
      <c r="L89" s="111"/>
      <c r="M89" s="111"/>
      <c r="N89" s="111"/>
      <c r="O89" s="112"/>
      <c r="P89" s="176"/>
      <c r="Q89" s="176"/>
      <c r="R89" s="176"/>
      <c r="S89" s="176"/>
      <c r="T89" s="176"/>
      <c r="U89" s="176"/>
      <c r="V89" s="176"/>
      <c r="W89" s="176"/>
      <c r="X89" s="570"/>
      <c r="Y89" s="468" t="s">
        <v>13</v>
      </c>
      <c r="Z89" s="469"/>
      <c r="AA89" s="470"/>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4"/>
      <c r="Z90" s="165"/>
      <c r="AA90" s="166"/>
      <c r="AB90" s="567" t="s">
        <v>11</v>
      </c>
      <c r="AC90" s="568"/>
      <c r="AD90" s="569"/>
      <c r="AE90" s="244" t="s">
        <v>531</v>
      </c>
      <c r="AF90" s="245"/>
      <c r="AG90" s="245"/>
      <c r="AH90" s="246"/>
      <c r="AI90" s="244" t="s">
        <v>528</v>
      </c>
      <c r="AJ90" s="245"/>
      <c r="AK90" s="245"/>
      <c r="AL90" s="246"/>
      <c r="AM90" s="250" t="s">
        <v>523</v>
      </c>
      <c r="AN90" s="250"/>
      <c r="AO90" s="250"/>
      <c r="AP90" s="244"/>
      <c r="AQ90" s="159" t="s">
        <v>354</v>
      </c>
      <c r="AR90" s="130"/>
      <c r="AS90" s="130"/>
      <c r="AT90" s="131"/>
      <c r="AU90" s="543" t="s">
        <v>253</v>
      </c>
      <c r="AV90" s="543"/>
      <c r="AW90" s="543"/>
      <c r="AX90" s="544"/>
    </row>
    <row r="91" spans="1:60" ht="18.75" hidden="1" customHeight="1" x14ac:dyDescent="0.15">
      <c r="A91" s="875"/>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8" t="s">
        <v>300</v>
      </c>
      <c r="AX91" s="409"/>
      <c r="AY91" s="10"/>
      <c r="AZ91" s="10"/>
      <c r="BA91" s="10"/>
      <c r="BB91" s="10"/>
      <c r="BC91" s="10"/>
    </row>
    <row r="92" spans="1:60" ht="23.25" hidden="1" customHeight="1" x14ac:dyDescent="0.15">
      <c r="A92" s="875"/>
      <c r="B92" s="438"/>
      <c r="C92" s="438"/>
      <c r="D92" s="438"/>
      <c r="E92" s="438"/>
      <c r="F92" s="439"/>
      <c r="G92" s="104"/>
      <c r="H92" s="105"/>
      <c r="I92" s="105"/>
      <c r="J92" s="105"/>
      <c r="K92" s="105"/>
      <c r="L92" s="105"/>
      <c r="M92" s="105"/>
      <c r="N92" s="105"/>
      <c r="O92" s="106"/>
      <c r="P92" s="105"/>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8"/>
      <c r="C93" s="438"/>
      <c r="D93" s="438"/>
      <c r="E93" s="438"/>
      <c r="F93" s="439"/>
      <c r="G93" s="107"/>
      <c r="H93" s="108"/>
      <c r="I93" s="108"/>
      <c r="J93" s="108"/>
      <c r="K93" s="108"/>
      <c r="L93" s="108"/>
      <c r="M93" s="108"/>
      <c r="N93" s="108"/>
      <c r="O93" s="109"/>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9"/>
      <c r="C94" s="539"/>
      <c r="D94" s="539"/>
      <c r="E94" s="539"/>
      <c r="F94" s="540"/>
      <c r="G94" s="110"/>
      <c r="H94" s="111"/>
      <c r="I94" s="111"/>
      <c r="J94" s="111"/>
      <c r="K94" s="111"/>
      <c r="L94" s="111"/>
      <c r="M94" s="111"/>
      <c r="N94" s="111"/>
      <c r="O94" s="112"/>
      <c r="P94" s="176"/>
      <c r="Q94" s="176"/>
      <c r="R94" s="176"/>
      <c r="S94" s="176"/>
      <c r="T94" s="176"/>
      <c r="U94" s="176"/>
      <c r="V94" s="176"/>
      <c r="W94" s="176"/>
      <c r="X94" s="570"/>
      <c r="Y94" s="468" t="s">
        <v>13</v>
      </c>
      <c r="Z94" s="469"/>
      <c r="AA94" s="470"/>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4"/>
      <c r="Z95" s="165"/>
      <c r="AA95" s="166"/>
      <c r="AB95" s="567" t="s">
        <v>11</v>
      </c>
      <c r="AC95" s="568"/>
      <c r="AD95" s="569"/>
      <c r="AE95" s="244" t="s">
        <v>531</v>
      </c>
      <c r="AF95" s="245"/>
      <c r="AG95" s="245"/>
      <c r="AH95" s="246"/>
      <c r="AI95" s="244" t="s">
        <v>528</v>
      </c>
      <c r="AJ95" s="245"/>
      <c r="AK95" s="245"/>
      <c r="AL95" s="246"/>
      <c r="AM95" s="250" t="s">
        <v>523</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75"/>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8" t="s">
        <v>300</v>
      </c>
      <c r="AX96" s="409"/>
    </row>
    <row r="97" spans="1:60" ht="23.25" hidden="1" customHeight="1" x14ac:dyDescent="0.15">
      <c r="A97" s="875"/>
      <c r="B97" s="438"/>
      <c r="C97" s="438"/>
      <c r="D97" s="438"/>
      <c r="E97" s="438"/>
      <c r="F97" s="439"/>
      <c r="G97" s="104"/>
      <c r="H97" s="105"/>
      <c r="I97" s="105"/>
      <c r="J97" s="105"/>
      <c r="K97" s="105"/>
      <c r="L97" s="105"/>
      <c r="M97" s="105"/>
      <c r="N97" s="105"/>
      <c r="O97" s="106"/>
      <c r="P97" s="105"/>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8"/>
      <c r="C98" s="438"/>
      <c r="D98" s="438"/>
      <c r="E98" s="438"/>
      <c r="F98" s="439"/>
      <c r="G98" s="107"/>
      <c r="H98" s="108"/>
      <c r="I98" s="108"/>
      <c r="J98" s="108"/>
      <c r="K98" s="108"/>
      <c r="L98" s="108"/>
      <c r="M98" s="108"/>
      <c r="N98" s="108"/>
      <c r="O98" s="109"/>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40"/>
      <c r="C99" s="440"/>
      <c r="D99" s="440"/>
      <c r="E99" s="440"/>
      <c r="F99" s="441"/>
      <c r="G99" s="590"/>
      <c r="H99" s="215"/>
      <c r="I99" s="215"/>
      <c r="J99" s="215"/>
      <c r="K99" s="215"/>
      <c r="L99" s="215"/>
      <c r="M99" s="215"/>
      <c r="N99" s="215"/>
      <c r="O99" s="591"/>
      <c r="P99" s="528"/>
      <c r="Q99" s="528"/>
      <c r="R99" s="528"/>
      <c r="S99" s="528"/>
      <c r="T99" s="528"/>
      <c r="U99" s="528"/>
      <c r="V99" s="528"/>
      <c r="W99" s="528"/>
      <c r="X99" s="529"/>
      <c r="Y99" s="905" t="s">
        <v>13</v>
      </c>
      <c r="Z99" s="906"/>
      <c r="AA99" s="907"/>
      <c r="AB99" s="902" t="s">
        <v>14</v>
      </c>
      <c r="AC99" s="903"/>
      <c r="AD99" s="904"/>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4"/>
      <c r="Z100" s="865"/>
      <c r="AA100" s="866"/>
      <c r="AB100" s="491" t="s">
        <v>11</v>
      </c>
      <c r="AC100" s="491"/>
      <c r="AD100" s="491"/>
      <c r="AE100" s="549" t="s">
        <v>531</v>
      </c>
      <c r="AF100" s="550"/>
      <c r="AG100" s="550"/>
      <c r="AH100" s="551"/>
      <c r="AI100" s="549" t="s">
        <v>528</v>
      </c>
      <c r="AJ100" s="550"/>
      <c r="AK100" s="550"/>
      <c r="AL100" s="551"/>
      <c r="AM100" s="549" t="s">
        <v>524</v>
      </c>
      <c r="AN100" s="550"/>
      <c r="AO100" s="550"/>
      <c r="AP100" s="551"/>
      <c r="AQ100" s="320" t="s">
        <v>517</v>
      </c>
      <c r="AR100" s="321"/>
      <c r="AS100" s="321"/>
      <c r="AT100" s="322"/>
      <c r="AU100" s="320" t="s">
        <v>514</v>
      </c>
      <c r="AV100" s="321"/>
      <c r="AW100" s="321"/>
      <c r="AX100" s="323"/>
    </row>
    <row r="101" spans="1:60" ht="23.25" customHeight="1" x14ac:dyDescent="0.15">
      <c r="A101" s="432"/>
      <c r="B101" s="433"/>
      <c r="C101" s="433"/>
      <c r="D101" s="433"/>
      <c r="E101" s="433"/>
      <c r="F101" s="434"/>
      <c r="G101" s="105" t="s">
        <v>595</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1" t="s">
        <v>573</v>
      </c>
      <c r="AC101" s="471"/>
      <c r="AD101" s="471"/>
      <c r="AE101" s="218">
        <v>5</v>
      </c>
      <c r="AF101" s="219"/>
      <c r="AG101" s="219"/>
      <c r="AH101" s="220"/>
      <c r="AI101" s="218">
        <v>9</v>
      </c>
      <c r="AJ101" s="219"/>
      <c r="AK101" s="219"/>
      <c r="AL101" s="220"/>
      <c r="AM101" s="218">
        <v>14</v>
      </c>
      <c r="AN101" s="219"/>
      <c r="AO101" s="219"/>
      <c r="AP101" s="220"/>
      <c r="AQ101" s="218" t="s">
        <v>567</v>
      </c>
      <c r="AR101" s="219"/>
      <c r="AS101" s="219"/>
      <c r="AT101" s="220"/>
      <c r="AU101" s="218"/>
      <c r="AV101" s="219"/>
      <c r="AW101" s="219"/>
      <c r="AX101" s="220"/>
    </row>
    <row r="102" spans="1:60" ht="23.25" customHeight="1" x14ac:dyDescent="0.15">
      <c r="A102" s="435"/>
      <c r="B102" s="436"/>
      <c r="C102" s="436"/>
      <c r="D102" s="436"/>
      <c r="E102" s="436"/>
      <c r="F102" s="437"/>
      <c r="G102" s="111"/>
      <c r="H102" s="111"/>
      <c r="I102" s="111"/>
      <c r="J102" s="111"/>
      <c r="K102" s="111"/>
      <c r="L102" s="111"/>
      <c r="M102" s="111"/>
      <c r="N102" s="111"/>
      <c r="O102" s="111"/>
      <c r="P102" s="111"/>
      <c r="Q102" s="111"/>
      <c r="R102" s="111"/>
      <c r="S102" s="111"/>
      <c r="T102" s="111"/>
      <c r="U102" s="111"/>
      <c r="V102" s="111"/>
      <c r="W102" s="111"/>
      <c r="X102" s="112"/>
      <c r="Y102" s="455" t="s">
        <v>56</v>
      </c>
      <c r="Z102" s="456"/>
      <c r="AA102" s="457"/>
      <c r="AB102" s="471" t="s">
        <v>573</v>
      </c>
      <c r="AC102" s="471"/>
      <c r="AD102" s="471"/>
      <c r="AE102" s="428">
        <v>9</v>
      </c>
      <c r="AF102" s="428"/>
      <c r="AG102" s="428"/>
      <c r="AH102" s="428"/>
      <c r="AI102" s="428">
        <v>8</v>
      </c>
      <c r="AJ102" s="428"/>
      <c r="AK102" s="428"/>
      <c r="AL102" s="428"/>
      <c r="AM102" s="428">
        <v>5</v>
      </c>
      <c r="AN102" s="428"/>
      <c r="AO102" s="428"/>
      <c r="AP102" s="428"/>
      <c r="AQ102" s="273">
        <v>5</v>
      </c>
      <c r="AR102" s="274"/>
      <c r="AS102" s="274"/>
      <c r="AT102" s="319"/>
      <c r="AU102" s="273"/>
      <c r="AV102" s="274"/>
      <c r="AW102" s="274"/>
      <c r="AX102" s="319"/>
    </row>
    <row r="103" spans="1:60" ht="31.5" hidden="1" customHeight="1" x14ac:dyDescent="0.15">
      <c r="A103" s="429" t="s">
        <v>475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531</v>
      </c>
      <c r="AF103" s="426"/>
      <c r="AG103" s="426"/>
      <c r="AH103" s="427"/>
      <c r="AI103" s="425" t="s">
        <v>528</v>
      </c>
      <c r="AJ103" s="426"/>
      <c r="AK103" s="426"/>
      <c r="AL103" s="427"/>
      <c r="AM103" s="425" t="s">
        <v>524</v>
      </c>
      <c r="AN103" s="426"/>
      <c r="AO103" s="426"/>
      <c r="AP103" s="427"/>
      <c r="AQ103" s="284" t="s">
        <v>517</v>
      </c>
      <c r="AR103" s="285"/>
      <c r="AS103" s="285"/>
      <c r="AT103" s="324"/>
      <c r="AU103" s="284" t="s">
        <v>514</v>
      </c>
      <c r="AV103" s="285"/>
      <c r="AW103" s="285"/>
      <c r="AX103" s="286"/>
    </row>
    <row r="104" spans="1:60" ht="23.25" hidden="1" customHeight="1" x14ac:dyDescent="0.15">
      <c r="A104" s="432"/>
      <c r="B104" s="433"/>
      <c r="C104" s="433"/>
      <c r="D104" s="433"/>
      <c r="E104" s="433"/>
      <c r="F104" s="434"/>
      <c r="G104" s="105"/>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55"/>
      <c r="AC104" s="556"/>
      <c r="AD104" s="55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5"/>
      <c r="B105" s="436"/>
      <c r="C105" s="436"/>
      <c r="D105" s="436"/>
      <c r="E105" s="436"/>
      <c r="F105" s="437"/>
      <c r="G105" s="111"/>
      <c r="H105" s="111"/>
      <c r="I105" s="111"/>
      <c r="J105" s="111"/>
      <c r="K105" s="111"/>
      <c r="L105" s="111"/>
      <c r="M105" s="111"/>
      <c r="N105" s="111"/>
      <c r="O105" s="111"/>
      <c r="P105" s="111"/>
      <c r="Q105" s="111"/>
      <c r="R105" s="111"/>
      <c r="S105" s="111"/>
      <c r="T105" s="111"/>
      <c r="U105" s="111"/>
      <c r="V105" s="111"/>
      <c r="W105" s="111"/>
      <c r="X105" s="112"/>
      <c r="Y105" s="455" t="s">
        <v>56</v>
      </c>
      <c r="Z105" s="558"/>
      <c r="AA105" s="559"/>
      <c r="AB105" s="478"/>
      <c r="AC105" s="479"/>
      <c r="AD105" s="480"/>
      <c r="AE105" s="428"/>
      <c r="AF105" s="428"/>
      <c r="AG105" s="428"/>
      <c r="AH105" s="428"/>
      <c r="AI105" s="428"/>
      <c r="AJ105" s="428"/>
      <c r="AK105" s="428"/>
      <c r="AL105" s="428"/>
      <c r="AM105" s="428"/>
      <c r="AN105" s="428"/>
      <c r="AO105" s="428"/>
      <c r="AP105" s="428"/>
      <c r="AQ105" s="218"/>
      <c r="AR105" s="219"/>
      <c r="AS105" s="219"/>
      <c r="AT105" s="220"/>
      <c r="AU105" s="273"/>
      <c r="AV105" s="274"/>
      <c r="AW105" s="274"/>
      <c r="AX105" s="319"/>
    </row>
    <row r="106" spans="1:60" ht="31.5" hidden="1" customHeight="1" x14ac:dyDescent="0.15">
      <c r="A106" s="429" t="s">
        <v>475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531</v>
      </c>
      <c r="AF106" s="426"/>
      <c r="AG106" s="426"/>
      <c r="AH106" s="427"/>
      <c r="AI106" s="425" t="s">
        <v>528</v>
      </c>
      <c r="AJ106" s="426"/>
      <c r="AK106" s="426"/>
      <c r="AL106" s="427"/>
      <c r="AM106" s="425" t="s">
        <v>523</v>
      </c>
      <c r="AN106" s="426"/>
      <c r="AO106" s="426"/>
      <c r="AP106" s="427"/>
      <c r="AQ106" s="284" t="s">
        <v>517</v>
      </c>
      <c r="AR106" s="285"/>
      <c r="AS106" s="285"/>
      <c r="AT106" s="324"/>
      <c r="AU106" s="284" t="s">
        <v>514</v>
      </c>
      <c r="AV106" s="285"/>
      <c r="AW106" s="285"/>
      <c r="AX106" s="286"/>
    </row>
    <row r="107" spans="1:60" ht="23.25" hidden="1" customHeight="1" x14ac:dyDescent="0.15">
      <c r="A107" s="432"/>
      <c r="B107" s="433"/>
      <c r="C107" s="433"/>
      <c r="D107" s="433"/>
      <c r="E107" s="433"/>
      <c r="F107" s="434"/>
      <c r="G107" s="105"/>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55"/>
      <c r="AC107" s="556"/>
      <c r="AD107" s="557"/>
      <c r="AE107" s="428"/>
      <c r="AF107" s="428"/>
      <c r="AG107" s="428"/>
      <c r="AH107" s="428"/>
      <c r="AI107" s="428"/>
      <c r="AJ107" s="428"/>
      <c r="AK107" s="428"/>
      <c r="AL107" s="428"/>
      <c r="AM107" s="428"/>
      <c r="AN107" s="428"/>
      <c r="AO107" s="428"/>
      <c r="AP107" s="428"/>
      <c r="AQ107" s="218"/>
      <c r="AR107" s="219"/>
      <c r="AS107" s="219"/>
      <c r="AT107" s="220"/>
      <c r="AU107" s="218"/>
      <c r="AV107" s="219"/>
      <c r="AW107" s="219"/>
      <c r="AX107" s="220"/>
    </row>
    <row r="108" spans="1:60" ht="23.25" hidden="1" customHeight="1" x14ac:dyDescent="0.15">
      <c r="A108" s="435"/>
      <c r="B108" s="436"/>
      <c r="C108" s="436"/>
      <c r="D108" s="436"/>
      <c r="E108" s="436"/>
      <c r="F108" s="437"/>
      <c r="G108" s="111"/>
      <c r="H108" s="111"/>
      <c r="I108" s="111"/>
      <c r="J108" s="111"/>
      <c r="K108" s="111"/>
      <c r="L108" s="111"/>
      <c r="M108" s="111"/>
      <c r="N108" s="111"/>
      <c r="O108" s="111"/>
      <c r="P108" s="111"/>
      <c r="Q108" s="111"/>
      <c r="R108" s="111"/>
      <c r="S108" s="111"/>
      <c r="T108" s="111"/>
      <c r="U108" s="111"/>
      <c r="V108" s="111"/>
      <c r="W108" s="111"/>
      <c r="X108" s="112"/>
      <c r="Y108" s="455" t="s">
        <v>56</v>
      </c>
      <c r="Z108" s="558"/>
      <c r="AA108" s="559"/>
      <c r="AB108" s="478"/>
      <c r="AC108" s="479"/>
      <c r="AD108" s="480"/>
      <c r="AE108" s="428"/>
      <c r="AF108" s="428"/>
      <c r="AG108" s="428"/>
      <c r="AH108" s="428"/>
      <c r="AI108" s="428"/>
      <c r="AJ108" s="428"/>
      <c r="AK108" s="428"/>
      <c r="AL108" s="428"/>
      <c r="AM108" s="428"/>
      <c r="AN108" s="428"/>
      <c r="AO108" s="428"/>
      <c r="AP108" s="428"/>
      <c r="AQ108" s="218"/>
      <c r="AR108" s="219"/>
      <c r="AS108" s="219"/>
      <c r="AT108" s="220"/>
      <c r="AU108" s="273"/>
      <c r="AV108" s="274"/>
      <c r="AW108" s="274"/>
      <c r="AX108" s="319"/>
    </row>
    <row r="109" spans="1:60" ht="31.5" hidden="1" customHeight="1" x14ac:dyDescent="0.15">
      <c r="A109" s="429" t="s">
        <v>475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531</v>
      </c>
      <c r="AF109" s="426"/>
      <c r="AG109" s="426"/>
      <c r="AH109" s="427"/>
      <c r="AI109" s="425" t="s">
        <v>528</v>
      </c>
      <c r="AJ109" s="426"/>
      <c r="AK109" s="426"/>
      <c r="AL109" s="427"/>
      <c r="AM109" s="425" t="s">
        <v>524</v>
      </c>
      <c r="AN109" s="426"/>
      <c r="AO109" s="426"/>
      <c r="AP109" s="427"/>
      <c r="AQ109" s="284" t="s">
        <v>517</v>
      </c>
      <c r="AR109" s="285"/>
      <c r="AS109" s="285"/>
      <c r="AT109" s="324"/>
      <c r="AU109" s="284" t="s">
        <v>514</v>
      </c>
      <c r="AV109" s="285"/>
      <c r="AW109" s="285"/>
      <c r="AX109" s="286"/>
    </row>
    <row r="110" spans="1:60" ht="23.25" hidden="1" customHeight="1" x14ac:dyDescent="0.15">
      <c r="A110" s="432"/>
      <c r="B110" s="433"/>
      <c r="C110" s="433"/>
      <c r="D110" s="433"/>
      <c r="E110" s="433"/>
      <c r="F110" s="434"/>
      <c r="G110" s="105"/>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55"/>
      <c r="AC110" s="556"/>
      <c r="AD110" s="557"/>
      <c r="AE110" s="428"/>
      <c r="AF110" s="428"/>
      <c r="AG110" s="428"/>
      <c r="AH110" s="428"/>
      <c r="AI110" s="428"/>
      <c r="AJ110" s="428"/>
      <c r="AK110" s="428"/>
      <c r="AL110" s="428"/>
      <c r="AM110" s="428"/>
      <c r="AN110" s="428"/>
      <c r="AO110" s="428"/>
      <c r="AP110" s="428"/>
      <c r="AQ110" s="218"/>
      <c r="AR110" s="219"/>
      <c r="AS110" s="219"/>
      <c r="AT110" s="220"/>
      <c r="AU110" s="218"/>
      <c r="AV110" s="219"/>
      <c r="AW110" s="219"/>
      <c r="AX110" s="220"/>
    </row>
    <row r="111" spans="1:60" ht="23.25" hidden="1" customHeight="1" x14ac:dyDescent="0.15">
      <c r="A111" s="435"/>
      <c r="B111" s="436"/>
      <c r="C111" s="436"/>
      <c r="D111" s="436"/>
      <c r="E111" s="436"/>
      <c r="F111" s="437"/>
      <c r="G111" s="111"/>
      <c r="H111" s="111"/>
      <c r="I111" s="111"/>
      <c r="J111" s="111"/>
      <c r="K111" s="111"/>
      <c r="L111" s="111"/>
      <c r="M111" s="111"/>
      <c r="N111" s="111"/>
      <c r="O111" s="111"/>
      <c r="P111" s="111"/>
      <c r="Q111" s="111"/>
      <c r="R111" s="111"/>
      <c r="S111" s="111"/>
      <c r="T111" s="111"/>
      <c r="U111" s="111"/>
      <c r="V111" s="111"/>
      <c r="W111" s="111"/>
      <c r="X111" s="112"/>
      <c r="Y111" s="455" t="s">
        <v>56</v>
      </c>
      <c r="Z111" s="558"/>
      <c r="AA111" s="559"/>
      <c r="AB111" s="478"/>
      <c r="AC111" s="479"/>
      <c r="AD111" s="480"/>
      <c r="AE111" s="428"/>
      <c r="AF111" s="428"/>
      <c r="AG111" s="428"/>
      <c r="AH111" s="428"/>
      <c r="AI111" s="428"/>
      <c r="AJ111" s="428"/>
      <c r="AK111" s="428"/>
      <c r="AL111" s="428"/>
      <c r="AM111" s="428"/>
      <c r="AN111" s="428"/>
      <c r="AO111" s="428"/>
      <c r="AP111" s="428"/>
      <c r="AQ111" s="218"/>
      <c r="AR111" s="219"/>
      <c r="AS111" s="219"/>
      <c r="AT111" s="220"/>
      <c r="AU111" s="273"/>
      <c r="AV111" s="274"/>
      <c r="AW111" s="274"/>
      <c r="AX111" s="319"/>
    </row>
    <row r="112" spans="1:60" ht="31.5" hidden="1" customHeight="1" x14ac:dyDescent="0.15">
      <c r="A112" s="429" t="s">
        <v>475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531</v>
      </c>
      <c r="AF112" s="426"/>
      <c r="AG112" s="426"/>
      <c r="AH112" s="427"/>
      <c r="AI112" s="425" t="s">
        <v>528</v>
      </c>
      <c r="AJ112" s="426"/>
      <c r="AK112" s="426"/>
      <c r="AL112" s="427"/>
      <c r="AM112" s="425" t="s">
        <v>523</v>
      </c>
      <c r="AN112" s="426"/>
      <c r="AO112" s="426"/>
      <c r="AP112" s="427"/>
      <c r="AQ112" s="284" t="s">
        <v>517</v>
      </c>
      <c r="AR112" s="285"/>
      <c r="AS112" s="285"/>
      <c r="AT112" s="324"/>
      <c r="AU112" s="284" t="s">
        <v>514</v>
      </c>
      <c r="AV112" s="285"/>
      <c r="AW112" s="285"/>
      <c r="AX112" s="286"/>
    </row>
    <row r="113" spans="1:50" ht="23.25" hidden="1" customHeight="1" x14ac:dyDescent="0.15">
      <c r="A113" s="432"/>
      <c r="B113" s="433"/>
      <c r="C113" s="433"/>
      <c r="D113" s="433"/>
      <c r="E113" s="433"/>
      <c r="F113" s="434"/>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55"/>
      <c r="AC113" s="556"/>
      <c r="AD113" s="557"/>
      <c r="AE113" s="428"/>
      <c r="AF113" s="428"/>
      <c r="AG113" s="428"/>
      <c r="AH113" s="428"/>
      <c r="AI113" s="428"/>
      <c r="AJ113" s="428"/>
      <c r="AK113" s="428"/>
      <c r="AL113" s="428"/>
      <c r="AM113" s="428"/>
      <c r="AN113" s="428"/>
      <c r="AO113" s="428"/>
      <c r="AP113" s="428"/>
      <c r="AQ113" s="218"/>
      <c r="AR113" s="219"/>
      <c r="AS113" s="219"/>
      <c r="AT113" s="220"/>
      <c r="AU113" s="218"/>
      <c r="AV113" s="219"/>
      <c r="AW113" s="219"/>
      <c r="AX113" s="220"/>
    </row>
    <row r="114" spans="1:50" ht="23.25" hidden="1" customHeight="1" x14ac:dyDescent="0.15">
      <c r="A114" s="435"/>
      <c r="B114" s="436"/>
      <c r="C114" s="436"/>
      <c r="D114" s="436"/>
      <c r="E114" s="436"/>
      <c r="F114" s="437"/>
      <c r="G114" s="111"/>
      <c r="H114" s="111"/>
      <c r="I114" s="111"/>
      <c r="J114" s="111"/>
      <c r="K114" s="111"/>
      <c r="L114" s="111"/>
      <c r="M114" s="111"/>
      <c r="N114" s="111"/>
      <c r="O114" s="111"/>
      <c r="P114" s="111"/>
      <c r="Q114" s="111"/>
      <c r="R114" s="111"/>
      <c r="S114" s="111"/>
      <c r="T114" s="111"/>
      <c r="U114" s="111"/>
      <c r="V114" s="111"/>
      <c r="W114" s="111"/>
      <c r="X114" s="112"/>
      <c r="Y114" s="455" t="s">
        <v>56</v>
      </c>
      <c r="Z114" s="558"/>
      <c r="AA114" s="559"/>
      <c r="AB114" s="478"/>
      <c r="AC114" s="479"/>
      <c r="AD114" s="480"/>
      <c r="AE114" s="428"/>
      <c r="AF114" s="428"/>
      <c r="AG114" s="428"/>
      <c r="AH114" s="428"/>
      <c r="AI114" s="428"/>
      <c r="AJ114" s="428"/>
      <c r="AK114" s="428"/>
      <c r="AL114" s="428"/>
      <c r="AM114" s="428"/>
      <c r="AN114" s="428"/>
      <c r="AO114" s="428"/>
      <c r="AP114" s="428"/>
      <c r="AQ114" s="218"/>
      <c r="AR114" s="219"/>
      <c r="AS114" s="219"/>
      <c r="AT114" s="220"/>
      <c r="AU114" s="218"/>
      <c r="AV114" s="219"/>
      <c r="AW114" s="219"/>
      <c r="AX114" s="220"/>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531</v>
      </c>
      <c r="AF115" s="426"/>
      <c r="AG115" s="426"/>
      <c r="AH115" s="427"/>
      <c r="AI115" s="425" t="s">
        <v>528</v>
      </c>
      <c r="AJ115" s="426"/>
      <c r="AK115" s="426"/>
      <c r="AL115" s="427"/>
      <c r="AM115" s="425" t="s">
        <v>523</v>
      </c>
      <c r="AN115" s="426"/>
      <c r="AO115" s="426"/>
      <c r="AP115" s="427"/>
      <c r="AQ115" s="601" t="s">
        <v>518</v>
      </c>
      <c r="AR115" s="602"/>
      <c r="AS115" s="602"/>
      <c r="AT115" s="602"/>
      <c r="AU115" s="602"/>
      <c r="AV115" s="602"/>
      <c r="AW115" s="602"/>
      <c r="AX115" s="603"/>
    </row>
    <row r="116" spans="1:50" ht="23.25" customHeight="1" x14ac:dyDescent="0.15">
      <c r="A116" s="449"/>
      <c r="B116" s="450"/>
      <c r="C116" s="450"/>
      <c r="D116" s="450"/>
      <c r="E116" s="450"/>
      <c r="F116" s="451"/>
      <c r="G116" s="403" t="s">
        <v>596</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574</v>
      </c>
      <c r="AC116" s="473"/>
      <c r="AD116" s="474"/>
      <c r="AE116" s="428">
        <v>30</v>
      </c>
      <c r="AF116" s="428"/>
      <c r="AG116" s="428"/>
      <c r="AH116" s="428"/>
      <c r="AI116" s="428">
        <v>11</v>
      </c>
      <c r="AJ116" s="428"/>
      <c r="AK116" s="428"/>
      <c r="AL116" s="428"/>
      <c r="AM116" s="428">
        <v>3</v>
      </c>
      <c r="AN116" s="428"/>
      <c r="AO116" s="428"/>
      <c r="AP116" s="428"/>
      <c r="AQ116" s="218">
        <v>18</v>
      </c>
      <c r="AR116" s="219"/>
      <c r="AS116" s="219"/>
      <c r="AT116" s="219"/>
      <c r="AU116" s="219"/>
      <c r="AV116" s="219"/>
      <c r="AW116" s="219"/>
      <c r="AX116" s="221"/>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597</v>
      </c>
      <c r="AC117" s="483"/>
      <c r="AD117" s="484"/>
      <c r="AE117" s="561" t="s">
        <v>598</v>
      </c>
      <c r="AF117" s="561"/>
      <c r="AG117" s="561"/>
      <c r="AH117" s="561"/>
      <c r="AI117" s="561" t="s">
        <v>599</v>
      </c>
      <c r="AJ117" s="561"/>
      <c r="AK117" s="561"/>
      <c r="AL117" s="561"/>
      <c r="AM117" s="561" t="s">
        <v>635</v>
      </c>
      <c r="AN117" s="561"/>
      <c r="AO117" s="561"/>
      <c r="AP117" s="561"/>
      <c r="AQ117" s="561" t="s">
        <v>636</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531</v>
      </c>
      <c r="AF118" s="426"/>
      <c r="AG118" s="426"/>
      <c r="AH118" s="427"/>
      <c r="AI118" s="425" t="s">
        <v>528</v>
      </c>
      <c r="AJ118" s="426"/>
      <c r="AK118" s="426"/>
      <c r="AL118" s="427"/>
      <c r="AM118" s="425" t="s">
        <v>523</v>
      </c>
      <c r="AN118" s="426"/>
      <c r="AO118" s="426"/>
      <c r="AP118" s="427"/>
      <c r="AQ118" s="601" t="s">
        <v>518</v>
      </c>
      <c r="AR118" s="602"/>
      <c r="AS118" s="602"/>
      <c r="AT118" s="602"/>
      <c r="AU118" s="602"/>
      <c r="AV118" s="602"/>
      <c r="AW118" s="602"/>
      <c r="AX118" s="603"/>
    </row>
    <row r="119" spans="1:50" ht="23.25" hidden="1" customHeight="1" x14ac:dyDescent="0.15">
      <c r="A119" s="449"/>
      <c r="B119" s="450"/>
      <c r="C119" s="450"/>
      <c r="D119" s="450"/>
      <c r="E119" s="450"/>
      <c r="F119" s="451"/>
      <c r="G119" s="403" t="s">
        <v>600</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575</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531</v>
      </c>
      <c r="AF121" s="426"/>
      <c r="AG121" s="426"/>
      <c r="AH121" s="427"/>
      <c r="AI121" s="425" t="s">
        <v>528</v>
      </c>
      <c r="AJ121" s="426"/>
      <c r="AK121" s="426"/>
      <c r="AL121" s="427"/>
      <c r="AM121" s="425" t="s">
        <v>523</v>
      </c>
      <c r="AN121" s="426"/>
      <c r="AO121" s="426"/>
      <c r="AP121" s="427"/>
      <c r="AQ121" s="601" t="s">
        <v>518</v>
      </c>
      <c r="AR121" s="602"/>
      <c r="AS121" s="602"/>
      <c r="AT121" s="602"/>
      <c r="AU121" s="602"/>
      <c r="AV121" s="602"/>
      <c r="AW121" s="602"/>
      <c r="AX121" s="603"/>
    </row>
    <row r="122" spans="1:50" ht="23.25" hidden="1" customHeight="1" x14ac:dyDescent="0.15">
      <c r="A122" s="449"/>
      <c r="B122" s="450"/>
      <c r="C122" s="450"/>
      <c r="D122" s="450"/>
      <c r="E122" s="450"/>
      <c r="F122" s="451"/>
      <c r="G122" s="403" t="s">
        <v>601</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602</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532</v>
      </c>
      <c r="AF124" s="426"/>
      <c r="AG124" s="426"/>
      <c r="AH124" s="427"/>
      <c r="AI124" s="425" t="s">
        <v>528</v>
      </c>
      <c r="AJ124" s="426"/>
      <c r="AK124" s="426"/>
      <c r="AL124" s="427"/>
      <c r="AM124" s="425" t="s">
        <v>523</v>
      </c>
      <c r="AN124" s="426"/>
      <c r="AO124" s="426"/>
      <c r="AP124" s="427"/>
      <c r="AQ124" s="601" t="s">
        <v>518</v>
      </c>
      <c r="AR124" s="602"/>
      <c r="AS124" s="602"/>
      <c r="AT124" s="602"/>
      <c r="AU124" s="602"/>
      <c r="AV124" s="602"/>
      <c r="AW124" s="602"/>
      <c r="AX124" s="603"/>
    </row>
    <row r="125" spans="1:50" ht="23.25" hidden="1" customHeight="1" x14ac:dyDescent="0.15">
      <c r="A125" s="449"/>
      <c r="B125" s="450"/>
      <c r="C125" s="450"/>
      <c r="D125" s="450"/>
      <c r="E125" s="450"/>
      <c r="F125" s="451"/>
      <c r="G125" s="403" t="s">
        <v>603</v>
      </c>
      <c r="H125" s="403"/>
      <c r="I125" s="403"/>
      <c r="J125" s="403"/>
      <c r="K125" s="403"/>
      <c r="L125" s="403"/>
      <c r="M125" s="403"/>
      <c r="N125" s="403"/>
      <c r="O125" s="403"/>
      <c r="P125" s="403"/>
      <c r="Q125" s="403"/>
      <c r="R125" s="403"/>
      <c r="S125" s="403"/>
      <c r="T125" s="403"/>
      <c r="U125" s="403"/>
      <c r="V125" s="403"/>
      <c r="W125" s="403"/>
      <c r="X125" s="939"/>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0"/>
      <c r="Y126" s="481" t="s">
        <v>49</v>
      </c>
      <c r="Z126" s="456"/>
      <c r="AA126" s="457"/>
      <c r="AB126" s="482" t="s">
        <v>575</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50"/>
      <c r="C127" s="450"/>
      <c r="D127" s="450"/>
      <c r="E127" s="450"/>
      <c r="F127" s="45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25" t="s">
        <v>531</v>
      </c>
      <c r="AF127" s="426"/>
      <c r="AG127" s="426"/>
      <c r="AH127" s="427"/>
      <c r="AI127" s="425" t="s">
        <v>528</v>
      </c>
      <c r="AJ127" s="426"/>
      <c r="AK127" s="426"/>
      <c r="AL127" s="427"/>
      <c r="AM127" s="425" t="s">
        <v>523</v>
      </c>
      <c r="AN127" s="426"/>
      <c r="AO127" s="426"/>
      <c r="AP127" s="427"/>
      <c r="AQ127" s="601" t="s">
        <v>518</v>
      </c>
      <c r="AR127" s="602"/>
      <c r="AS127" s="602"/>
      <c r="AT127" s="602"/>
      <c r="AU127" s="602"/>
      <c r="AV127" s="602"/>
      <c r="AW127" s="602"/>
      <c r="AX127" s="603"/>
    </row>
    <row r="128" spans="1:50" ht="23.25" hidden="1" customHeight="1" x14ac:dyDescent="0.15">
      <c r="A128" s="449"/>
      <c r="B128" s="450"/>
      <c r="C128" s="450"/>
      <c r="D128" s="450"/>
      <c r="E128" s="450"/>
      <c r="F128" s="451"/>
      <c r="G128" s="403" t="s">
        <v>601</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575</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8" t="s">
        <v>561</v>
      </c>
      <c r="B130" s="185"/>
      <c r="C130" s="184" t="s">
        <v>358</v>
      </c>
      <c r="D130" s="185"/>
      <c r="E130" s="169" t="s">
        <v>387</v>
      </c>
      <c r="F130" s="170"/>
      <c r="G130" s="171" t="s">
        <v>679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562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118145</v>
      </c>
      <c r="AF134" s="207"/>
      <c r="AG134" s="207"/>
      <c r="AH134" s="207"/>
      <c r="AI134" s="206">
        <v>123615</v>
      </c>
      <c r="AJ134" s="207"/>
      <c r="AK134" s="207"/>
      <c r="AL134" s="207"/>
      <c r="AM134" s="206"/>
      <c r="AN134" s="207"/>
      <c r="AO134" s="207"/>
      <c r="AP134" s="207"/>
      <c r="AQ134" s="206" t="s">
        <v>586</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150000</v>
      </c>
      <c r="AF135" s="207"/>
      <c r="AG135" s="207"/>
      <c r="AH135" s="207"/>
      <c r="AI135" s="206">
        <v>162500</v>
      </c>
      <c r="AJ135" s="207"/>
      <c r="AK135" s="207"/>
      <c r="AL135" s="207"/>
      <c r="AM135" s="206"/>
      <c r="AN135" s="207"/>
      <c r="AO135" s="207"/>
      <c r="AP135" s="207"/>
      <c r="AQ135" s="206">
        <v>175000</v>
      </c>
      <c r="AR135" s="207"/>
      <c r="AS135" s="207"/>
      <c r="AT135" s="207"/>
      <c r="AU135" s="206" t="s">
        <v>562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606</v>
      </c>
      <c r="AC138" s="205"/>
      <c r="AD138" s="205"/>
      <c r="AE138" s="206">
        <v>1715976</v>
      </c>
      <c r="AF138" s="207"/>
      <c r="AG138" s="207"/>
      <c r="AH138" s="207"/>
      <c r="AI138" s="206">
        <v>1884600</v>
      </c>
      <c r="AJ138" s="207"/>
      <c r="AK138" s="207"/>
      <c r="AL138" s="207"/>
      <c r="AM138" s="206"/>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606</v>
      </c>
      <c r="AC139" s="213"/>
      <c r="AD139" s="213"/>
      <c r="AE139" s="206">
        <v>1555555</v>
      </c>
      <c r="AF139" s="207"/>
      <c r="AG139" s="207"/>
      <c r="AH139" s="207"/>
      <c r="AI139" s="206">
        <v>1666666</v>
      </c>
      <c r="AJ139" s="207"/>
      <c r="AK139" s="207"/>
      <c r="AL139" s="207"/>
      <c r="AM139" s="206"/>
      <c r="AN139" s="207"/>
      <c r="AO139" s="207"/>
      <c r="AP139" s="207"/>
      <c r="AQ139" s="206">
        <v>1777777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1"/>
      <c r="E430" s="174" t="s">
        <v>541</v>
      </c>
      <c r="F430" s="908"/>
      <c r="G430" s="909" t="s">
        <v>374</v>
      </c>
      <c r="H430" s="123"/>
      <c r="I430" s="123"/>
      <c r="J430" s="910" t="s">
        <v>562</v>
      </c>
      <c r="K430" s="911"/>
      <c r="L430" s="911"/>
      <c r="M430" s="911"/>
      <c r="N430" s="911"/>
      <c r="O430" s="911"/>
      <c r="P430" s="911"/>
      <c r="Q430" s="911"/>
      <c r="R430" s="911"/>
      <c r="S430" s="911"/>
      <c r="T430" s="912"/>
      <c r="U430" s="598" t="s">
        <v>586</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600" t="s">
        <v>562</v>
      </c>
      <c r="AR432" s="200"/>
      <c r="AS432" s="133" t="s">
        <v>355</v>
      </c>
      <c r="AT432" s="134"/>
      <c r="AU432" s="200" t="s">
        <v>562</v>
      </c>
      <c r="AV432" s="200"/>
      <c r="AW432" s="133" t="s">
        <v>300</v>
      </c>
      <c r="AX432" s="195"/>
    </row>
    <row r="433" spans="1:50" ht="23.25"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562</v>
      </c>
      <c r="AF433" s="207"/>
      <c r="AG433" s="207"/>
      <c r="AH433" s="341"/>
      <c r="AI433" s="340" t="s">
        <v>562</v>
      </c>
      <c r="AJ433" s="207"/>
      <c r="AK433" s="207"/>
      <c r="AL433" s="207"/>
      <c r="AM433" s="340" t="s">
        <v>567</v>
      </c>
      <c r="AN433" s="207"/>
      <c r="AO433" s="207"/>
      <c r="AP433" s="341"/>
      <c r="AQ433" s="340" t="s">
        <v>562</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562</v>
      </c>
      <c r="AJ434" s="207"/>
      <c r="AK434" s="207"/>
      <c r="AL434" s="207"/>
      <c r="AM434" s="340" t="s">
        <v>567</v>
      </c>
      <c r="AN434" s="207"/>
      <c r="AO434" s="207"/>
      <c r="AP434" s="341"/>
      <c r="AQ434" s="340" t="s">
        <v>562</v>
      </c>
      <c r="AR434" s="207"/>
      <c r="AS434" s="207"/>
      <c r="AT434" s="341"/>
      <c r="AU434" s="207" t="s">
        <v>562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0" t="s">
        <v>562</v>
      </c>
      <c r="AF435" s="207"/>
      <c r="AG435" s="207"/>
      <c r="AH435" s="341"/>
      <c r="AI435" s="340" t="s">
        <v>562</v>
      </c>
      <c r="AJ435" s="207"/>
      <c r="AK435" s="207"/>
      <c r="AL435" s="207"/>
      <c r="AM435" s="340" t="s">
        <v>567</v>
      </c>
      <c r="AN435" s="207"/>
      <c r="AO435" s="207"/>
      <c r="AP435" s="341"/>
      <c r="AQ435" s="340" t="s">
        <v>562</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600" t="s">
        <v>562</v>
      </c>
      <c r="AR457" s="200"/>
      <c r="AS457" s="133" t="s">
        <v>355</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586</v>
      </c>
      <c r="AF458" s="207"/>
      <c r="AG458" s="207"/>
      <c r="AH458" s="207"/>
      <c r="AI458" s="340" t="s">
        <v>586</v>
      </c>
      <c r="AJ458" s="207"/>
      <c r="AK458" s="207"/>
      <c r="AL458" s="207"/>
      <c r="AM458" s="340" t="s">
        <v>567</v>
      </c>
      <c r="AN458" s="207"/>
      <c r="AO458" s="207"/>
      <c r="AP458" s="341"/>
      <c r="AQ458" s="340" t="s">
        <v>562</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586</v>
      </c>
      <c r="AF459" s="207"/>
      <c r="AG459" s="207"/>
      <c r="AH459" s="341"/>
      <c r="AI459" s="340" t="s">
        <v>562</v>
      </c>
      <c r="AJ459" s="207"/>
      <c r="AK459" s="207"/>
      <c r="AL459" s="207"/>
      <c r="AM459" s="340" t="s">
        <v>567</v>
      </c>
      <c r="AN459" s="207"/>
      <c r="AO459" s="207"/>
      <c r="AP459" s="341"/>
      <c r="AQ459" s="340" t="s">
        <v>562</v>
      </c>
      <c r="AR459" s="207"/>
      <c r="AS459" s="207"/>
      <c r="AT459" s="341"/>
      <c r="AU459" s="207" t="s">
        <v>562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0" t="s">
        <v>586</v>
      </c>
      <c r="AF460" s="207"/>
      <c r="AG460" s="207"/>
      <c r="AH460" s="341"/>
      <c r="AI460" s="340" t="s">
        <v>586</v>
      </c>
      <c r="AJ460" s="207"/>
      <c r="AK460" s="207"/>
      <c r="AL460" s="207"/>
      <c r="AM460" s="340" t="s">
        <v>567</v>
      </c>
      <c r="AN460" s="207"/>
      <c r="AO460" s="207"/>
      <c r="AP460" s="341"/>
      <c r="AQ460" s="340" t="s">
        <v>562</v>
      </c>
      <c r="AR460" s="207"/>
      <c r="AS460" s="207"/>
      <c r="AT460" s="341"/>
      <c r="AU460" s="207" t="s">
        <v>562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9" t="s">
        <v>374</v>
      </c>
      <c r="H484" s="123"/>
      <c r="I484" s="123"/>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9" t="s">
        <v>374</v>
      </c>
      <c r="H538" s="123"/>
      <c r="I538" s="123"/>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9" t="s">
        <v>374</v>
      </c>
      <c r="H592" s="123"/>
      <c r="I592" s="123"/>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9" t="s">
        <v>374</v>
      </c>
      <c r="H646" s="123"/>
      <c r="I646" s="123"/>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5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572</v>
      </c>
      <c r="AE702" s="346"/>
      <c r="AF702" s="346"/>
      <c r="AG702" s="395" t="s">
        <v>608</v>
      </c>
      <c r="AH702" s="396"/>
      <c r="AI702" s="396"/>
      <c r="AJ702" s="396"/>
      <c r="AK702" s="396"/>
      <c r="AL702" s="396"/>
      <c r="AM702" s="396"/>
      <c r="AN702" s="396"/>
      <c r="AO702" s="396"/>
      <c r="AP702" s="396"/>
      <c r="AQ702" s="396"/>
      <c r="AR702" s="396"/>
      <c r="AS702" s="396"/>
      <c r="AT702" s="396"/>
      <c r="AU702" s="396"/>
      <c r="AV702" s="396"/>
      <c r="AW702" s="396"/>
      <c r="AX702" s="397"/>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33"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572</v>
      </c>
      <c r="AE705" s="725"/>
      <c r="AF705" s="72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3" customHeight="1" x14ac:dyDescent="0.15">
      <c r="A706" s="652"/>
      <c r="B706" s="653"/>
      <c r="C706" s="804"/>
      <c r="D706" s="805"/>
      <c r="E706" s="740" t="s">
        <v>502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631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631</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632</v>
      </c>
      <c r="AE708" s="615"/>
      <c r="AF708" s="615"/>
      <c r="AG708" s="752" t="s">
        <v>586</v>
      </c>
      <c r="AH708" s="753"/>
      <c r="AI708" s="753"/>
      <c r="AJ708" s="753"/>
      <c r="AK708" s="753"/>
      <c r="AL708" s="753"/>
      <c r="AM708" s="753"/>
      <c r="AN708" s="753"/>
      <c r="AO708" s="753"/>
      <c r="AP708" s="753"/>
      <c r="AQ708" s="753"/>
      <c r="AR708" s="753"/>
      <c r="AS708" s="753"/>
      <c r="AT708" s="753"/>
      <c r="AU708" s="753"/>
      <c r="AV708" s="753"/>
      <c r="AW708" s="753"/>
      <c r="AX708" s="754"/>
    </row>
    <row r="709" spans="1:50" ht="40.5" customHeight="1" x14ac:dyDescent="0.15">
      <c r="A709" s="652"/>
      <c r="B709" s="654"/>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8" t="s">
        <v>572</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8" t="s">
        <v>632</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401" t="s">
        <v>470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572</v>
      </c>
      <c r="AE712" s="793"/>
      <c r="AF712" s="793"/>
      <c r="AG712" s="820" t="s">
        <v>615</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572</v>
      </c>
      <c r="AE713" s="329"/>
      <c r="AF713" s="673"/>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572</v>
      </c>
      <c r="AE714" s="818"/>
      <c r="AF714" s="819"/>
      <c r="AG714" s="746" t="s">
        <v>616</v>
      </c>
      <c r="AH714" s="747"/>
      <c r="AI714" s="747"/>
      <c r="AJ714" s="747"/>
      <c r="AK714" s="747"/>
      <c r="AL714" s="747"/>
      <c r="AM714" s="747"/>
      <c r="AN714" s="747"/>
      <c r="AO714" s="747"/>
      <c r="AP714" s="747"/>
      <c r="AQ714" s="747"/>
      <c r="AR714" s="747"/>
      <c r="AS714" s="747"/>
      <c r="AT714" s="747"/>
      <c r="AU714" s="747"/>
      <c r="AV714" s="747"/>
      <c r="AW714" s="747"/>
      <c r="AX714" s="748"/>
    </row>
    <row r="715" spans="1:50" ht="71.25" customHeight="1" x14ac:dyDescent="0.15">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572</v>
      </c>
      <c r="AE715" s="615"/>
      <c r="AF715" s="666"/>
      <c r="AG715" s="752" t="s">
        <v>617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572</v>
      </c>
      <c r="AE716" s="637"/>
      <c r="AF716" s="63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8" t="s">
        <v>572</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8" t="s">
        <v>572</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632</v>
      </c>
      <c r="AE719" s="615"/>
      <c r="AF719" s="615"/>
      <c r="AG719" s="125" t="s">
        <v>678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2"/>
      <c r="C726" s="825" t="s">
        <v>53</v>
      </c>
      <c r="D726" s="847"/>
      <c r="E726" s="847"/>
      <c r="F726" s="848"/>
      <c r="G726" s="587" t="s">
        <v>637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638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545</v>
      </c>
      <c r="B737" s="210"/>
      <c r="C737" s="210"/>
      <c r="D737" s="211"/>
      <c r="E737" s="1000" t="s">
        <v>621</v>
      </c>
      <c r="F737" s="1000"/>
      <c r="G737" s="1000"/>
      <c r="H737" s="1000"/>
      <c r="I737" s="1000"/>
      <c r="J737" s="1000"/>
      <c r="K737" s="1000"/>
      <c r="L737" s="1000"/>
      <c r="M737" s="1000"/>
      <c r="N737" s="365" t="s">
        <v>538</v>
      </c>
      <c r="O737" s="365"/>
      <c r="P737" s="365"/>
      <c r="Q737" s="365"/>
      <c r="R737" s="1000" t="s">
        <v>622</v>
      </c>
      <c r="S737" s="1000"/>
      <c r="T737" s="1000"/>
      <c r="U737" s="1000"/>
      <c r="V737" s="1000"/>
      <c r="W737" s="1000"/>
      <c r="X737" s="1000"/>
      <c r="Y737" s="1000"/>
      <c r="Z737" s="1000"/>
      <c r="AA737" s="365" t="s">
        <v>537</v>
      </c>
      <c r="AB737" s="365"/>
      <c r="AC737" s="365"/>
      <c r="AD737" s="365"/>
      <c r="AE737" s="1000" t="s">
        <v>623</v>
      </c>
      <c r="AF737" s="1000"/>
      <c r="AG737" s="1000"/>
      <c r="AH737" s="1000"/>
      <c r="AI737" s="1000"/>
      <c r="AJ737" s="1000"/>
      <c r="AK737" s="1000"/>
      <c r="AL737" s="1000"/>
      <c r="AM737" s="1000"/>
      <c r="AN737" s="365" t="s">
        <v>536</v>
      </c>
      <c r="AO737" s="365"/>
      <c r="AP737" s="365"/>
      <c r="AQ737" s="365"/>
      <c r="AR737" s="992" t="s">
        <v>624</v>
      </c>
      <c r="AS737" s="993"/>
      <c r="AT737" s="993"/>
      <c r="AU737" s="993"/>
      <c r="AV737" s="993"/>
      <c r="AW737" s="993"/>
      <c r="AX737" s="994"/>
      <c r="AY737" s="89"/>
      <c r="AZ737" s="89"/>
    </row>
    <row r="738" spans="1:52" ht="24.75" customHeight="1" x14ac:dyDescent="0.15">
      <c r="A738" s="1001" t="s">
        <v>535</v>
      </c>
      <c r="B738" s="210"/>
      <c r="C738" s="210"/>
      <c r="D738" s="211"/>
      <c r="E738" s="1000" t="s">
        <v>625</v>
      </c>
      <c r="F738" s="1000"/>
      <c r="G738" s="1000"/>
      <c r="H738" s="1000"/>
      <c r="I738" s="1000"/>
      <c r="J738" s="1000"/>
      <c r="K738" s="1000"/>
      <c r="L738" s="1000"/>
      <c r="M738" s="1000"/>
      <c r="N738" s="365" t="s">
        <v>534</v>
      </c>
      <c r="O738" s="365"/>
      <c r="P738" s="365"/>
      <c r="Q738" s="365"/>
      <c r="R738" s="1000" t="s">
        <v>626</v>
      </c>
      <c r="S738" s="1000"/>
      <c r="T738" s="1000"/>
      <c r="U738" s="1000"/>
      <c r="V738" s="1000"/>
      <c r="W738" s="1000"/>
      <c r="X738" s="1000"/>
      <c r="Y738" s="1000"/>
      <c r="Z738" s="1000"/>
      <c r="AA738" s="365" t="s">
        <v>533</v>
      </c>
      <c r="AB738" s="365"/>
      <c r="AC738" s="365"/>
      <c r="AD738" s="365"/>
      <c r="AE738" s="1000" t="s">
        <v>627</v>
      </c>
      <c r="AF738" s="1000"/>
      <c r="AG738" s="1000"/>
      <c r="AH738" s="1000"/>
      <c r="AI738" s="1000"/>
      <c r="AJ738" s="1000"/>
      <c r="AK738" s="1000"/>
      <c r="AL738" s="1000"/>
      <c r="AM738" s="1000"/>
      <c r="AN738" s="365" t="s">
        <v>529</v>
      </c>
      <c r="AO738" s="365"/>
      <c r="AP738" s="365"/>
      <c r="AQ738" s="365"/>
      <c r="AR738" s="992">
        <v>370</v>
      </c>
      <c r="AS738" s="993"/>
      <c r="AT738" s="993"/>
      <c r="AU738" s="993"/>
      <c r="AV738" s="993"/>
      <c r="AW738" s="993"/>
      <c r="AX738" s="994"/>
    </row>
    <row r="739" spans="1:52" ht="24.75" customHeight="1" thickBot="1" x14ac:dyDescent="0.2">
      <c r="A739" s="1002" t="s">
        <v>525</v>
      </c>
      <c r="B739" s="1003"/>
      <c r="C739" s="1003"/>
      <c r="D739" s="1004"/>
      <c r="E739" s="1005" t="s">
        <v>628</v>
      </c>
      <c r="F739" s="995"/>
      <c r="G739" s="995"/>
      <c r="H739" s="93" t="str">
        <f>IF(E739="", "", "(")</f>
        <v>(</v>
      </c>
      <c r="I739" s="995"/>
      <c r="J739" s="995"/>
      <c r="K739" s="93" t="str">
        <f>IF(OR(I739="　", I739=""), "", "-")</f>
        <v/>
      </c>
      <c r="L739" s="996">
        <v>383</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505</v>
      </c>
      <c r="B740" s="625"/>
      <c r="C740" s="625"/>
      <c r="D740" s="625"/>
      <c r="E740" s="625"/>
      <c r="F740" s="62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507</v>
      </c>
      <c r="B779" s="639"/>
      <c r="C779" s="639"/>
      <c r="D779" s="639"/>
      <c r="E779" s="639"/>
      <c r="F779" s="640"/>
      <c r="G779" s="605" t="s">
        <v>661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662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676</v>
      </c>
      <c r="H781" s="681"/>
      <c r="I781" s="681"/>
      <c r="J781" s="681"/>
      <c r="K781" s="682"/>
      <c r="L781" s="674" t="s">
        <v>676</v>
      </c>
      <c r="M781" s="675"/>
      <c r="N781" s="675"/>
      <c r="O781" s="675"/>
      <c r="P781" s="675"/>
      <c r="Q781" s="675"/>
      <c r="R781" s="675"/>
      <c r="S781" s="675"/>
      <c r="T781" s="675"/>
      <c r="U781" s="675"/>
      <c r="V781" s="675"/>
      <c r="W781" s="675"/>
      <c r="X781" s="676"/>
      <c r="Y781" s="398">
        <v>24</v>
      </c>
      <c r="Z781" s="399"/>
      <c r="AA781" s="399"/>
      <c r="AB781" s="815"/>
      <c r="AC781" s="680" t="s">
        <v>676</v>
      </c>
      <c r="AD781" s="681"/>
      <c r="AE781" s="681"/>
      <c r="AF781" s="681"/>
      <c r="AG781" s="682"/>
      <c r="AH781" s="674" t="s">
        <v>676</v>
      </c>
      <c r="AI781" s="675"/>
      <c r="AJ781" s="675"/>
      <c r="AK781" s="675"/>
      <c r="AL781" s="675"/>
      <c r="AM781" s="675"/>
      <c r="AN781" s="675"/>
      <c r="AO781" s="675"/>
      <c r="AP781" s="675"/>
      <c r="AQ781" s="675"/>
      <c r="AR781" s="675"/>
      <c r="AS781" s="675"/>
      <c r="AT781" s="676"/>
      <c r="AU781" s="398">
        <v>4</v>
      </c>
      <c r="AV781" s="399"/>
      <c r="AW781" s="399"/>
      <c r="AX781" s="400"/>
    </row>
    <row r="782" spans="1:50" ht="24.75" hidden="1"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24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4</v>
      </c>
      <c r="AV791" s="842"/>
      <c r="AW791" s="842"/>
      <c r="AX791" s="844"/>
    </row>
    <row r="792" spans="1:50" ht="24.75" hidden="1" customHeight="1" x14ac:dyDescent="0.15">
      <c r="A792" s="641"/>
      <c r="B792" s="642"/>
      <c r="C792" s="642"/>
      <c r="D792" s="642"/>
      <c r="E792" s="642"/>
      <c r="F792" s="643"/>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8"/>
      <c r="Z794" s="399"/>
      <c r="AA794" s="399"/>
      <c r="AB794" s="815"/>
      <c r="AC794" s="680"/>
      <c r="AD794" s="681"/>
      <c r="AE794" s="681"/>
      <c r="AF794" s="681"/>
      <c r="AG794" s="682"/>
      <c r="AH794" s="674"/>
      <c r="AI794" s="675"/>
      <c r="AJ794" s="675"/>
      <c r="AK794" s="675"/>
      <c r="AL794" s="675"/>
      <c r="AM794" s="675"/>
      <c r="AN794" s="675"/>
      <c r="AO794" s="675"/>
      <c r="AP794" s="675"/>
      <c r="AQ794" s="675"/>
      <c r="AR794" s="675"/>
      <c r="AS794" s="675"/>
      <c r="AT794" s="676"/>
      <c r="AU794" s="398"/>
      <c r="AV794" s="399"/>
      <c r="AW794" s="399"/>
      <c r="AX794" s="400"/>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8"/>
      <c r="Z807" s="399"/>
      <c r="AA807" s="399"/>
      <c r="AB807" s="815"/>
      <c r="AC807" s="680"/>
      <c r="AD807" s="681"/>
      <c r="AE807" s="681"/>
      <c r="AF807" s="681"/>
      <c r="AG807" s="682"/>
      <c r="AH807" s="674"/>
      <c r="AI807" s="675"/>
      <c r="AJ807" s="675"/>
      <c r="AK807" s="675"/>
      <c r="AL807" s="675"/>
      <c r="AM807" s="675"/>
      <c r="AN807" s="675"/>
      <c r="AO807" s="675"/>
      <c r="AP807" s="675"/>
      <c r="AQ807" s="675"/>
      <c r="AR807" s="675"/>
      <c r="AS807" s="675"/>
      <c r="AT807" s="676"/>
      <c r="AU807" s="398"/>
      <c r="AV807" s="399"/>
      <c r="AW807" s="399"/>
      <c r="AX807" s="400"/>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8"/>
      <c r="Z820" s="399"/>
      <c r="AA820" s="399"/>
      <c r="AB820" s="815"/>
      <c r="AC820" s="680"/>
      <c r="AD820" s="681"/>
      <c r="AE820" s="681"/>
      <c r="AF820" s="681"/>
      <c r="AG820" s="682"/>
      <c r="AH820" s="674"/>
      <c r="AI820" s="675"/>
      <c r="AJ820" s="675"/>
      <c r="AK820" s="675"/>
      <c r="AL820" s="675"/>
      <c r="AM820" s="675"/>
      <c r="AN820" s="675"/>
      <c r="AO820" s="675"/>
      <c r="AP820" s="675"/>
      <c r="AQ820" s="675"/>
      <c r="AR820" s="675"/>
      <c r="AS820" s="675"/>
      <c r="AT820" s="676"/>
      <c r="AU820" s="398"/>
      <c r="AV820" s="399"/>
      <c r="AW820" s="399"/>
      <c r="AX820" s="400"/>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3">
        <v>1</v>
      </c>
      <c r="B837" s="383">
        <v>1</v>
      </c>
      <c r="C837" s="361" t="s">
        <v>639</v>
      </c>
      <c r="D837" s="347"/>
      <c r="E837" s="347"/>
      <c r="F837" s="347"/>
      <c r="G837" s="347"/>
      <c r="H837" s="347"/>
      <c r="I837" s="347"/>
      <c r="J837" s="348">
        <v>1150001009405</v>
      </c>
      <c r="K837" s="349"/>
      <c r="L837" s="349"/>
      <c r="M837" s="349"/>
      <c r="N837" s="349"/>
      <c r="O837" s="349"/>
      <c r="P837" s="362" t="s">
        <v>640</v>
      </c>
      <c r="Q837" s="350"/>
      <c r="R837" s="350"/>
      <c r="S837" s="350"/>
      <c r="T837" s="350"/>
      <c r="U837" s="350"/>
      <c r="V837" s="350"/>
      <c r="W837" s="350"/>
      <c r="X837" s="350"/>
      <c r="Y837" s="351">
        <v>24</v>
      </c>
      <c r="Z837" s="352"/>
      <c r="AA837" s="352"/>
      <c r="AB837" s="353"/>
      <c r="AC837" s="363" t="s">
        <v>493</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83">
        <v>2</v>
      </c>
      <c r="B838" s="38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3">
        <v>3</v>
      </c>
      <c r="B839" s="38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3">
        <v>4</v>
      </c>
      <c r="B840" s="38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3">
        <v>5</v>
      </c>
      <c r="B841" s="38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3">
        <v>6</v>
      </c>
      <c r="B842" s="38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3">
        <v>7</v>
      </c>
      <c r="B843" s="38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3">
        <v>8</v>
      </c>
      <c r="B844" s="38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3">
        <v>9</v>
      </c>
      <c r="B845" s="38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3">
        <v>10</v>
      </c>
      <c r="B846" s="38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3">
        <v>11</v>
      </c>
      <c r="B847" s="3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3">
        <v>12</v>
      </c>
      <c r="B848" s="3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3">
        <v>13</v>
      </c>
      <c r="B849" s="3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3">
        <v>14</v>
      </c>
      <c r="B850" s="3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3">
        <v>15</v>
      </c>
      <c r="B851" s="3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3">
        <v>16</v>
      </c>
      <c r="B852" s="3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3">
        <v>17</v>
      </c>
      <c r="B853" s="3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3">
        <v>18</v>
      </c>
      <c r="B854" s="3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3">
        <v>19</v>
      </c>
      <c r="B855" s="3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3">
        <v>20</v>
      </c>
      <c r="B856" s="3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3">
        <v>21</v>
      </c>
      <c r="B857" s="3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3">
        <v>22</v>
      </c>
      <c r="B858" s="3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3">
        <v>23</v>
      </c>
      <c r="B859" s="38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3">
        <v>24</v>
      </c>
      <c r="B860" s="38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3">
        <v>25</v>
      </c>
      <c r="B861" s="38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3">
        <v>26</v>
      </c>
      <c r="B862" s="3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3">
        <v>27</v>
      </c>
      <c r="B863" s="3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3">
        <v>28</v>
      </c>
      <c r="B864" s="3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3">
        <v>29</v>
      </c>
      <c r="B865" s="3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3">
        <v>30</v>
      </c>
      <c r="B866" s="3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7.75" customHeight="1" x14ac:dyDescent="0.15">
      <c r="A870" s="383">
        <v>1</v>
      </c>
      <c r="B870" s="383">
        <v>1</v>
      </c>
      <c r="C870" s="377" t="s">
        <v>641</v>
      </c>
      <c r="D870" s="375"/>
      <c r="E870" s="375"/>
      <c r="F870" s="375"/>
      <c r="G870" s="375"/>
      <c r="H870" s="375"/>
      <c r="I870" s="376"/>
      <c r="J870" s="348">
        <v>7120002076805</v>
      </c>
      <c r="K870" s="349"/>
      <c r="L870" s="349"/>
      <c r="M870" s="349"/>
      <c r="N870" s="349"/>
      <c r="O870" s="349"/>
      <c r="P870" s="362" t="s">
        <v>643</v>
      </c>
      <c r="Q870" s="350"/>
      <c r="R870" s="350"/>
      <c r="S870" s="350"/>
      <c r="T870" s="350"/>
      <c r="U870" s="350"/>
      <c r="V870" s="350"/>
      <c r="W870" s="350"/>
      <c r="X870" s="350"/>
      <c r="Y870" s="351">
        <v>2</v>
      </c>
      <c r="Z870" s="352"/>
      <c r="AA870" s="352"/>
      <c r="AB870" s="353"/>
      <c r="AC870" s="363" t="s">
        <v>499</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57.75" customHeight="1" x14ac:dyDescent="0.15">
      <c r="A871" s="383">
        <v>2</v>
      </c>
      <c r="B871" s="383">
        <v>1</v>
      </c>
      <c r="C871" s="377" t="s">
        <v>641</v>
      </c>
      <c r="D871" s="375"/>
      <c r="E871" s="375"/>
      <c r="F871" s="375"/>
      <c r="G871" s="375"/>
      <c r="H871" s="375"/>
      <c r="I871" s="376"/>
      <c r="J871" s="348">
        <v>7120002076805</v>
      </c>
      <c r="K871" s="349"/>
      <c r="L871" s="349"/>
      <c r="M871" s="349"/>
      <c r="N871" s="349"/>
      <c r="O871" s="349"/>
      <c r="P871" s="362" t="s">
        <v>644</v>
      </c>
      <c r="Q871" s="350"/>
      <c r="R871" s="350"/>
      <c r="S871" s="350"/>
      <c r="T871" s="350"/>
      <c r="U871" s="350"/>
      <c r="V871" s="350"/>
      <c r="W871" s="350"/>
      <c r="X871" s="350"/>
      <c r="Y871" s="351">
        <v>2</v>
      </c>
      <c r="Z871" s="352"/>
      <c r="AA871" s="352"/>
      <c r="AB871" s="353"/>
      <c r="AC871" s="363" t="s">
        <v>499</v>
      </c>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57.75" customHeight="1" x14ac:dyDescent="0.15">
      <c r="A872" s="383">
        <v>3</v>
      </c>
      <c r="B872" s="383">
        <v>1</v>
      </c>
      <c r="C872" s="377" t="s">
        <v>642</v>
      </c>
      <c r="D872" s="390"/>
      <c r="E872" s="390"/>
      <c r="F872" s="390"/>
      <c r="G872" s="390"/>
      <c r="H872" s="390"/>
      <c r="I872" s="391"/>
      <c r="J872" s="348">
        <v>3120001063907</v>
      </c>
      <c r="K872" s="349"/>
      <c r="L872" s="349"/>
      <c r="M872" s="349"/>
      <c r="N872" s="349"/>
      <c r="O872" s="349"/>
      <c r="P872" s="362" t="s">
        <v>645</v>
      </c>
      <c r="Q872" s="350"/>
      <c r="R872" s="350"/>
      <c r="S872" s="350"/>
      <c r="T872" s="350"/>
      <c r="U872" s="350"/>
      <c r="V872" s="350"/>
      <c r="W872" s="350"/>
      <c r="X872" s="350"/>
      <c r="Y872" s="351">
        <v>2</v>
      </c>
      <c r="Z872" s="352"/>
      <c r="AA872" s="352"/>
      <c r="AB872" s="353"/>
      <c r="AC872" s="363" t="s">
        <v>499</v>
      </c>
      <c r="AD872" s="371"/>
      <c r="AE872" s="371"/>
      <c r="AF872" s="371"/>
      <c r="AG872" s="371"/>
      <c r="AH872" s="355"/>
      <c r="AI872" s="356"/>
      <c r="AJ872" s="356"/>
      <c r="AK872" s="356"/>
      <c r="AL872" s="357"/>
      <c r="AM872" s="358"/>
      <c r="AN872" s="358"/>
      <c r="AO872" s="359"/>
      <c r="AP872" s="360"/>
      <c r="AQ872" s="360"/>
      <c r="AR872" s="360"/>
      <c r="AS872" s="360"/>
      <c r="AT872" s="360"/>
      <c r="AU872" s="360"/>
      <c r="AV872" s="360"/>
      <c r="AW872" s="360"/>
      <c r="AX872" s="360"/>
    </row>
    <row r="873" spans="1:50" ht="57.75" customHeight="1" x14ac:dyDescent="0.15">
      <c r="A873" s="383">
        <v>4</v>
      </c>
      <c r="B873" s="383">
        <v>1</v>
      </c>
      <c r="C873" s="377" t="s">
        <v>642</v>
      </c>
      <c r="D873" s="390"/>
      <c r="E873" s="390"/>
      <c r="F873" s="390"/>
      <c r="G873" s="390"/>
      <c r="H873" s="390"/>
      <c r="I873" s="391"/>
      <c r="J873" s="348">
        <v>3120001063907</v>
      </c>
      <c r="K873" s="349"/>
      <c r="L873" s="349"/>
      <c r="M873" s="349"/>
      <c r="N873" s="349"/>
      <c r="O873" s="349"/>
      <c r="P873" s="362" t="s">
        <v>646</v>
      </c>
      <c r="Q873" s="350"/>
      <c r="R873" s="350"/>
      <c r="S873" s="350"/>
      <c r="T873" s="350"/>
      <c r="U873" s="350"/>
      <c r="V873" s="350"/>
      <c r="W873" s="350"/>
      <c r="X873" s="350"/>
      <c r="Y873" s="351">
        <v>2</v>
      </c>
      <c r="Z873" s="352"/>
      <c r="AA873" s="352"/>
      <c r="AB873" s="353"/>
      <c r="AC873" s="363" t="s">
        <v>499</v>
      </c>
      <c r="AD873" s="371"/>
      <c r="AE873" s="371"/>
      <c r="AF873" s="371"/>
      <c r="AG873" s="371"/>
      <c r="AH873" s="355"/>
      <c r="AI873" s="356"/>
      <c r="AJ873" s="356"/>
      <c r="AK873" s="356"/>
      <c r="AL873" s="357"/>
      <c r="AM873" s="358"/>
      <c r="AN873" s="358"/>
      <c r="AO873" s="359"/>
      <c r="AP873" s="360"/>
      <c r="AQ873" s="360"/>
      <c r="AR873" s="360"/>
      <c r="AS873" s="360"/>
      <c r="AT873" s="360"/>
      <c r="AU873" s="360"/>
      <c r="AV873" s="360"/>
      <c r="AW873" s="360"/>
      <c r="AX873" s="360"/>
    </row>
    <row r="874" spans="1:50" ht="57.75" customHeight="1" x14ac:dyDescent="0.15">
      <c r="A874" s="383">
        <v>5</v>
      </c>
      <c r="B874" s="383">
        <v>1</v>
      </c>
      <c r="C874" s="377" t="s">
        <v>642</v>
      </c>
      <c r="D874" s="390"/>
      <c r="E874" s="390"/>
      <c r="F874" s="390"/>
      <c r="G874" s="390"/>
      <c r="H874" s="390"/>
      <c r="I874" s="391"/>
      <c r="J874" s="348">
        <v>3120001063907</v>
      </c>
      <c r="K874" s="349"/>
      <c r="L874" s="349"/>
      <c r="M874" s="349"/>
      <c r="N874" s="349"/>
      <c r="O874" s="349"/>
      <c r="P874" s="362" t="s">
        <v>647</v>
      </c>
      <c r="Q874" s="350"/>
      <c r="R874" s="350"/>
      <c r="S874" s="350"/>
      <c r="T874" s="350"/>
      <c r="U874" s="350"/>
      <c r="V874" s="350"/>
      <c r="W874" s="350"/>
      <c r="X874" s="350"/>
      <c r="Y874" s="351">
        <v>2</v>
      </c>
      <c r="Z874" s="352"/>
      <c r="AA874" s="352"/>
      <c r="AB874" s="353"/>
      <c r="AC874" s="363" t="s">
        <v>499</v>
      </c>
      <c r="AD874" s="371"/>
      <c r="AE874" s="371"/>
      <c r="AF874" s="371"/>
      <c r="AG874" s="371"/>
      <c r="AH874" s="355"/>
      <c r="AI874" s="356"/>
      <c r="AJ874" s="356"/>
      <c r="AK874" s="356"/>
      <c r="AL874" s="357"/>
      <c r="AM874" s="358"/>
      <c r="AN874" s="358"/>
      <c r="AO874" s="359"/>
      <c r="AP874" s="360"/>
      <c r="AQ874" s="360"/>
      <c r="AR874" s="360"/>
      <c r="AS874" s="360"/>
      <c r="AT874" s="360"/>
      <c r="AU874" s="360"/>
      <c r="AV874" s="360"/>
      <c r="AW874" s="360"/>
      <c r="AX874" s="360"/>
    </row>
    <row r="875" spans="1:50" ht="57.75" customHeight="1" x14ac:dyDescent="0.15">
      <c r="A875" s="383">
        <v>6</v>
      </c>
      <c r="B875" s="383">
        <v>1</v>
      </c>
      <c r="C875" s="377" t="s">
        <v>642</v>
      </c>
      <c r="D875" s="390"/>
      <c r="E875" s="390"/>
      <c r="F875" s="390"/>
      <c r="G875" s="390"/>
      <c r="H875" s="390"/>
      <c r="I875" s="391"/>
      <c r="J875" s="348">
        <v>3120001063907</v>
      </c>
      <c r="K875" s="349"/>
      <c r="L875" s="349"/>
      <c r="M875" s="349"/>
      <c r="N875" s="349"/>
      <c r="O875" s="349"/>
      <c r="P875" s="362" t="s">
        <v>648</v>
      </c>
      <c r="Q875" s="350"/>
      <c r="R875" s="350"/>
      <c r="S875" s="350"/>
      <c r="T875" s="350"/>
      <c r="U875" s="350"/>
      <c r="V875" s="350"/>
      <c r="W875" s="350"/>
      <c r="X875" s="350"/>
      <c r="Y875" s="351">
        <v>1</v>
      </c>
      <c r="Z875" s="352"/>
      <c r="AA875" s="352"/>
      <c r="AB875" s="353"/>
      <c r="AC875" s="363" t="s">
        <v>499</v>
      </c>
      <c r="AD875" s="371"/>
      <c r="AE875" s="371"/>
      <c r="AF875" s="371"/>
      <c r="AG875" s="371"/>
      <c r="AH875" s="355"/>
      <c r="AI875" s="356"/>
      <c r="AJ875" s="356"/>
      <c r="AK875" s="356"/>
      <c r="AL875" s="357"/>
      <c r="AM875" s="358"/>
      <c r="AN875" s="358"/>
      <c r="AO875" s="359"/>
      <c r="AP875" s="360"/>
      <c r="AQ875" s="360"/>
      <c r="AR875" s="360"/>
      <c r="AS875" s="360"/>
      <c r="AT875" s="360"/>
      <c r="AU875" s="360"/>
      <c r="AV875" s="360"/>
      <c r="AW875" s="360"/>
      <c r="AX875" s="360"/>
    </row>
    <row r="876" spans="1:50" ht="57.75" customHeight="1" x14ac:dyDescent="0.15">
      <c r="A876" s="383">
        <v>7</v>
      </c>
      <c r="B876" s="383">
        <v>1</v>
      </c>
      <c r="C876" s="377" t="s">
        <v>642</v>
      </c>
      <c r="D876" s="390"/>
      <c r="E876" s="390"/>
      <c r="F876" s="390"/>
      <c r="G876" s="390"/>
      <c r="H876" s="390"/>
      <c r="I876" s="391"/>
      <c r="J876" s="348">
        <v>3120001063907</v>
      </c>
      <c r="K876" s="349"/>
      <c r="L876" s="349"/>
      <c r="M876" s="349"/>
      <c r="N876" s="349"/>
      <c r="O876" s="349"/>
      <c r="P876" s="362" t="s">
        <v>649</v>
      </c>
      <c r="Q876" s="350"/>
      <c r="R876" s="350"/>
      <c r="S876" s="350"/>
      <c r="T876" s="350"/>
      <c r="U876" s="350"/>
      <c r="V876" s="350"/>
      <c r="W876" s="350"/>
      <c r="X876" s="350"/>
      <c r="Y876" s="351">
        <v>1</v>
      </c>
      <c r="Z876" s="352"/>
      <c r="AA876" s="352"/>
      <c r="AB876" s="353"/>
      <c r="AC876" s="363" t="s">
        <v>499</v>
      </c>
      <c r="AD876" s="371"/>
      <c r="AE876" s="371"/>
      <c r="AF876" s="371"/>
      <c r="AG876" s="371"/>
      <c r="AH876" s="355"/>
      <c r="AI876" s="356"/>
      <c r="AJ876" s="356"/>
      <c r="AK876" s="356"/>
      <c r="AL876" s="357"/>
      <c r="AM876" s="358"/>
      <c r="AN876" s="358"/>
      <c r="AO876" s="359"/>
      <c r="AP876" s="360"/>
      <c r="AQ876" s="360"/>
      <c r="AR876" s="360"/>
      <c r="AS876" s="360"/>
      <c r="AT876" s="360"/>
      <c r="AU876" s="360"/>
      <c r="AV876" s="360"/>
      <c r="AW876" s="360"/>
      <c r="AX876" s="360"/>
    </row>
    <row r="877" spans="1:50" ht="57.75" customHeight="1" x14ac:dyDescent="0.15">
      <c r="A877" s="383">
        <v>8</v>
      </c>
      <c r="B877" s="383">
        <v>1</v>
      </c>
      <c r="C877" s="377" t="s">
        <v>642</v>
      </c>
      <c r="D877" s="390"/>
      <c r="E877" s="390"/>
      <c r="F877" s="390"/>
      <c r="G877" s="390"/>
      <c r="H877" s="390"/>
      <c r="I877" s="391"/>
      <c r="J877" s="348">
        <v>3120001063907</v>
      </c>
      <c r="K877" s="349"/>
      <c r="L877" s="349"/>
      <c r="M877" s="349"/>
      <c r="N877" s="349"/>
      <c r="O877" s="349"/>
      <c r="P877" s="362" t="s">
        <v>650</v>
      </c>
      <c r="Q877" s="350"/>
      <c r="R877" s="350"/>
      <c r="S877" s="350"/>
      <c r="T877" s="350"/>
      <c r="U877" s="350"/>
      <c r="V877" s="350"/>
      <c r="W877" s="350"/>
      <c r="X877" s="350"/>
      <c r="Y877" s="351">
        <v>1</v>
      </c>
      <c r="Z877" s="352"/>
      <c r="AA877" s="352"/>
      <c r="AB877" s="353"/>
      <c r="AC877" s="363" t="s">
        <v>499</v>
      </c>
      <c r="AD877" s="371"/>
      <c r="AE877" s="371"/>
      <c r="AF877" s="371"/>
      <c r="AG877" s="371"/>
      <c r="AH877" s="355"/>
      <c r="AI877" s="356"/>
      <c r="AJ877" s="356"/>
      <c r="AK877" s="356"/>
      <c r="AL877" s="357"/>
      <c r="AM877" s="358"/>
      <c r="AN877" s="358"/>
      <c r="AO877" s="359"/>
      <c r="AP877" s="360"/>
      <c r="AQ877" s="360"/>
      <c r="AR877" s="360"/>
      <c r="AS877" s="360"/>
      <c r="AT877" s="360"/>
      <c r="AU877" s="360"/>
      <c r="AV877" s="360"/>
      <c r="AW877" s="360"/>
      <c r="AX877" s="360"/>
    </row>
    <row r="878" spans="1:50" ht="57.75" customHeight="1" x14ac:dyDescent="0.15">
      <c r="A878" s="383">
        <v>9</v>
      </c>
      <c r="B878" s="383">
        <v>1</v>
      </c>
      <c r="C878" s="377" t="s">
        <v>642</v>
      </c>
      <c r="D878" s="390"/>
      <c r="E878" s="390"/>
      <c r="F878" s="390"/>
      <c r="G878" s="390"/>
      <c r="H878" s="390"/>
      <c r="I878" s="391"/>
      <c r="J878" s="348">
        <v>3120001063907</v>
      </c>
      <c r="K878" s="349"/>
      <c r="L878" s="349"/>
      <c r="M878" s="349"/>
      <c r="N878" s="349"/>
      <c r="O878" s="349"/>
      <c r="P878" s="362" t="s">
        <v>651</v>
      </c>
      <c r="Q878" s="350"/>
      <c r="R878" s="350"/>
      <c r="S878" s="350"/>
      <c r="T878" s="350"/>
      <c r="U878" s="350"/>
      <c r="V878" s="350"/>
      <c r="W878" s="350"/>
      <c r="X878" s="350"/>
      <c r="Y878" s="351">
        <v>1</v>
      </c>
      <c r="Z878" s="352"/>
      <c r="AA878" s="352"/>
      <c r="AB878" s="353"/>
      <c r="AC878" s="363" t="s">
        <v>499</v>
      </c>
      <c r="AD878" s="371"/>
      <c r="AE878" s="371"/>
      <c r="AF878" s="371"/>
      <c r="AG878" s="371"/>
      <c r="AH878" s="355"/>
      <c r="AI878" s="356"/>
      <c r="AJ878" s="356"/>
      <c r="AK878" s="356"/>
      <c r="AL878" s="357"/>
      <c r="AM878" s="358"/>
      <c r="AN878" s="358"/>
      <c r="AO878" s="359"/>
      <c r="AP878" s="360"/>
      <c r="AQ878" s="360"/>
      <c r="AR878" s="360"/>
      <c r="AS878" s="360"/>
      <c r="AT878" s="360"/>
      <c r="AU878" s="360"/>
      <c r="AV878" s="360"/>
      <c r="AW878" s="360"/>
      <c r="AX878" s="360"/>
    </row>
    <row r="879" spans="1:50" ht="57.75" customHeight="1" x14ac:dyDescent="0.15">
      <c r="A879" s="383">
        <v>10</v>
      </c>
      <c r="B879" s="383">
        <v>1</v>
      </c>
      <c r="C879" s="377" t="s">
        <v>642</v>
      </c>
      <c r="D879" s="390"/>
      <c r="E879" s="390"/>
      <c r="F879" s="390"/>
      <c r="G879" s="390"/>
      <c r="H879" s="390"/>
      <c r="I879" s="391"/>
      <c r="J879" s="348">
        <v>3120001063907</v>
      </c>
      <c r="K879" s="349"/>
      <c r="L879" s="349"/>
      <c r="M879" s="349"/>
      <c r="N879" s="349"/>
      <c r="O879" s="349"/>
      <c r="P879" s="362" t="s">
        <v>652</v>
      </c>
      <c r="Q879" s="350"/>
      <c r="R879" s="350"/>
      <c r="S879" s="350"/>
      <c r="T879" s="350"/>
      <c r="U879" s="350"/>
      <c r="V879" s="350"/>
      <c r="W879" s="350"/>
      <c r="X879" s="350"/>
      <c r="Y879" s="351">
        <v>1</v>
      </c>
      <c r="Z879" s="352"/>
      <c r="AA879" s="352"/>
      <c r="AB879" s="353"/>
      <c r="AC879" s="363" t="s">
        <v>499</v>
      </c>
      <c r="AD879" s="371"/>
      <c r="AE879" s="371"/>
      <c r="AF879" s="371"/>
      <c r="AG879" s="371"/>
      <c r="AH879" s="355"/>
      <c r="AI879" s="356"/>
      <c r="AJ879" s="356"/>
      <c r="AK879" s="356"/>
      <c r="AL879" s="357"/>
      <c r="AM879" s="358"/>
      <c r="AN879" s="358"/>
      <c r="AO879" s="359"/>
      <c r="AP879" s="360"/>
      <c r="AQ879" s="360"/>
      <c r="AR879" s="360"/>
      <c r="AS879" s="360"/>
      <c r="AT879" s="360"/>
      <c r="AU879" s="360"/>
      <c r="AV879" s="360"/>
      <c r="AW879" s="360"/>
      <c r="AX879" s="360"/>
    </row>
    <row r="880" spans="1:50" ht="57.75" customHeight="1" x14ac:dyDescent="0.15">
      <c r="A880" s="383">
        <v>11</v>
      </c>
      <c r="B880" s="383">
        <v>1</v>
      </c>
      <c r="C880" s="377" t="s">
        <v>663</v>
      </c>
      <c r="D880" s="375"/>
      <c r="E880" s="375"/>
      <c r="F880" s="375"/>
      <c r="G880" s="375"/>
      <c r="H880" s="375"/>
      <c r="I880" s="376"/>
      <c r="J880" s="348">
        <v>3120001077469</v>
      </c>
      <c r="K880" s="349"/>
      <c r="L880" s="349"/>
      <c r="M880" s="349"/>
      <c r="N880" s="349"/>
      <c r="O880" s="349"/>
      <c r="P880" s="362" t="s">
        <v>653</v>
      </c>
      <c r="Q880" s="350"/>
      <c r="R880" s="350"/>
      <c r="S880" s="350"/>
      <c r="T880" s="350"/>
      <c r="U880" s="350"/>
      <c r="V880" s="350"/>
      <c r="W880" s="350"/>
      <c r="X880" s="350"/>
      <c r="Y880" s="351">
        <v>1</v>
      </c>
      <c r="Z880" s="352"/>
      <c r="AA880" s="352"/>
      <c r="AB880" s="353"/>
      <c r="AC880" s="363" t="s">
        <v>499</v>
      </c>
      <c r="AD880" s="371"/>
      <c r="AE880" s="371"/>
      <c r="AF880" s="371"/>
      <c r="AG880" s="371"/>
      <c r="AH880" s="355"/>
      <c r="AI880" s="356"/>
      <c r="AJ880" s="356"/>
      <c r="AK880" s="356"/>
      <c r="AL880" s="357"/>
      <c r="AM880" s="358"/>
      <c r="AN880" s="358"/>
      <c r="AO880" s="359"/>
      <c r="AP880" s="360"/>
      <c r="AQ880" s="360"/>
      <c r="AR880" s="360"/>
      <c r="AS880" s="360"/>
      <c r="AT880" s="360"/>
      <c r="AU880" s="360"/>
      <c r="AV880" s="360"/>
      <c r="AW880" s="360"/>
      <c r="AX880" s="360"/>
    </row>
    <row r="881" spans="1:50" ht="57.75" customHeight="1" x14ac:dyDescent="0.15">
      <c r="A881" s="383">
        <v>12</v>
      </c>
      <c r="B881" s="383">
        <v>1</v>
      </c>
      <c r="C881" s="377" t="s">
        <v>664</v>
      </c>
      <c r="D881" s="375"/>
      <c r="E881" s="375"/>
      <c r="F881" s="375"/>
      <c r="G881" s="375"/>
      <c r="H881" s="375"/>
      <c r="I881" s="376"/>
      <c r="J881" s="348">
        <v>1150001000900</v>
      </c>
      <c r="K881" s="349"/>
      <c r="L881" s="349"/>
      <c r="M881" s="349"/>
      <c r="N881" s="349"/>
      <c r="O881" s="349"/>
      <c r="P881" s="362" t="s">
        <v>654</v>
      </c>
      <c r="Q881" s="350"/>
      <c r="R881" s="350"/>
      <c r="S881" s="350"/>
      <c r="T881" s="350"/>
      <c r="U881" s="350"/>
      <c r="V881" s="350"/>
      <c r="W881" s="350"/>
      <c r="X881" s="350"/>
      <c r="Y881" s="351">
        <v>1</v>
      </c>
      <c r="Z881" s="352"/>
      <c r="AA881" s="352"/>
      <c r="AB881" s="353"/>
      <c r="AC881" s="363" t="s">
        <v>499</v>
      </c>
      <c r="AD881" s="371"/>
      <c r="AE881" s="371"/>
      <c r="AF881" s="371"/>
      <c r="AG881" s="371"/>
      <c r="AH881" s="355"/>
      <c r="AI881" s="356"/>
      <c r="AJ881" s="356"/>
      <c r="AK881" s="356"/>
      <c r="AL881" s="357"/>
      <c r="AM881" s="358"/>
      <c r="AN881" s="358"/>
      <c r="AO881" s="359"/>
      <c r="AP881" s="360"/>
      <c r="AQ881" s="360"/>
      <c r="AR881" s="360"/>
      <c r="AS881" s="360"/>
      <c r="AT881" s="360"/>
      <c r="AU881" s="360"/>
      <c r="AV881" s="360"/>
      <c r="AW881" s="360"/>
      <c r="AX881" s="360"/>
    </row>
    <row r="882" spans="1:50" ht="57.75" customHeight="1" x14ac:dyDescent="0.15">
      <c r="A882" s="383">
        <v>13</v>
      </c>
      <c r="B882" s="383">
        <v>1</v>
      </c>
      <c r="C882" s="377" t="s">
        <v>664</v>
      </c>
      <c r="D882" s="375"/>
      <c r="E882" s="375"/>
      <c r="F882" s="375"/>
      <c r="G882" s="375"/>
      <c r="H882" s="375"/>
      <c r="I882" s="376"/>
      <c r="J882" s="348">
        <v>1150001000900</v>
      </c>
      <c r="K882" s="349"/>
      <c r="L882" s="349"/>
      <c r="M882" s="349"/>
      <c r="N882" s="349"/>
      <c r="O882" s="349"/>
      <c r="P882" s="362" t="s">
        <v>667</v>
      </c>
      <c r="Q882" s="350"/>
      <c r="R882" s="350"/>
      <c r="S882" s="350"/>
      <c r="T882" s="350"/>
      <c r="U882" s="350"/>
      <c r="V882" s="350"/>
      <c r="W882" s="350"/>
      <c r="X882" s="350"/>
      <c r="Y882" s="351">
        <v>1</v>
      </c>
      <c r="Z882" s="352"/>
      <c r="AA882" s="352"/>
      <c r="AB882" s="353"/>
      <c r="AC882" s="363" t="s">
        <v>499</v>
      </c>
      <c r="AD882" s="371"/>
      <c r="AE882" s="371"/>
      <c r="AF882" s="371"/>
      <c r="AG882" s="371"/>
      <c r="AH882" s="355"/>
      <c r="AI882" s="356"/>
      <c r="AJ882" s="356"/>
      <c r="AK882" s="356"/>
      <c r="AL882" s="357"/>
      <c r="AM882" s="358"/>
      <c r="AN882" s="358"/>
      <c r="AO882" s="359"/>
      <c r="AP882" s="360"/>
      <c r="AQ882" s="360"/>
      <c r="AR882" s="360"/>
      <c r="AS882" s="360"/>
      <c r="AT882" s="360"/>
      <c r="AU882" s="360"/>
      <c r="AV882" s="360"/>
      <c r="AW882" s="360"/>
      <c r="AX882" s="360"/>
    </row>
    <row r="883" spans="1:50" ht="57.75" customHeight="1" x14ac:dyDescent="0.15">
      <c r="A883" s="383">
        <v>14</v>
      </c>
      <c r="B883" s="383">
        <v>1</v>
      </c>
      <c r="C883" s="377" t="s">
        <v>664</v>
      </c>
      <c r="D883" s="375"/>
      <c r="E883" s="375"/>
      <c r="F883" s="375"/>
      <c r="G883" s="375"/>
      <c r="H883" s="375"/>
      <c r="I883" s="376"/>
      <c r="J883" s="348">
        <v>1150001000900</v>
      </c>
      <c r="K883" s="349"/>
      <c r="L883" s="349"/>
      <c r="M883" s="349"/>
      <c r="N883" s="349"/>
      <c r="O883" s="349"/>
      <c r="P883" s="362" t="s">
        <v>668</v>
      </c>
      <c r="Q883" s="350"/>
      <c r="R883" s="350"/>
      <c r="S883" s="350"/>
      <c r="T883" s="350"/>
      <c r="U883" s="350"/>
      <c r="V883" s="350"/>
      <c r="W883" s="350"/>
      <c r="X883" s="350"/>
      <c r="Y883" s="351">
        <v>1</v>
      </c>
      <c r="Z883" s="352"/>
      <c r="AA883" s="352"/>
      <c r="AB883" s="353"/>
      <c r="AC883" s="363" t="s">
        <v>499</v>
      </c>
      <c r="AD883" s="371"/>
      <c r="AE883" s="371"/>
      <c r="AF883" s="371"/>
      <c r="AG883" s="371"/>
      <c r="AH883" s="355"/>
      <c r="AI883" s="356"/>
      <c r="AJ883" s="356"/>
      <c r="AK883" s="356"/>
      <c r="AL883" s="357"/>
      <c r="AM883" s="358"/>
      <c r="AN883" s="358"/>
      <c r="AO883" s="359"/>
      <c r="AP883" s="360"/>
      <c r="AQ883" s="360"/>
      <c r="AR883" s="360"/>
      <c r="AS883" s="360"/>
      <c r="AT883" s="360"/>
      <c r="AU883" s="360"/>
      <c r="AV883" s="360"/>
      <c r="AW883" s="360"/>
      <c r="AX883" s="360"/>
    </row>
    <row r="884" spans="1:50" ht="57.75" customHeight="1" x14ac:dyDescent="0.15">
      <c r="A884" s="383">
        <v>15</v>
      </c>
      <c r="B884" s="383">
        <v>1</v>
      </c>
      <c r="C884" s="377" t="s">
        <v>665</v>
      </c>
      <c r="D884" s="375"/>
      <c r="E884" s="375"/>
      <c r="F884" s="375"/>
      <c r="G884" s="375"/>
      <c r="H884" s="375"/>
      <c r="I884" s="376"/>
      <c r="J884" s="384" t="s">
        <v>677</v>
      </c>
      <c r="K884" s="349"/>
      <c r="L884" s="349"/>
      <c r="M884" s="349"/>
      <c r="N884" s="349"/>
      <c r="O884" s="349"/>
      <c r="P884" s="378" t="s">
        <v>655</v>
      </c>
      <c r="Q884" s="379"/>
      <c r="R884" s="379"/>
      <c r="S884" s="379"/>
      <c r="T884" s="379"/>
      <c r="U884" s="379"/>
      <c r="V884" s="379"/>
      <c r="W884" s="379"/>
      <c r="X884" s="380"/>
      <c r="Y884" s="351">
        <v>1</v>
      </c>
      <c r="Z884" s="352"/>
      <c r="AA884" s="352"/>
      <c r="AB884" s="353"/>
      <c r="AC884" s="363" t="s">
        <v>499</v>
      </c>
      <c r="AD884" s="371"/>
      <c r="AE884" s="371"/>
      <c r="AF884" s="371"/>
      <c r="AG884" s="371"/>
      <c r="AH884" s="355"/>
      <c r="AI884" s="356"/>
      <c r="AJ884" s="356"/>
      <c r="AK884" s="356"/>
      <c r="AL884" s="357"/>
      <c r="AM884" s="358"/>
      <c r="AN884" s="358"/>
      <c r="AO884" s="359"/>
      <c r="AP884" s="360"/>
      <c r="AQ884" s="360"/>
      <c r="AR884" s="360"/>
      <c r="AS884" s="360"/>
      <c r="AT884" s="360"/>
      <c r="AU884" s="360"/>
      <c r="AV884" s="360"/>
      <c r="AW884" s="360"/>
      <c r="AX884" s="360"/>
    </row>
    <row r="885" spans="1:50" ht="57.75" customHeight="1" x14ac:dyDescent="0.15">
      <c r="A885" s="383">
        <v>16</v>
      </c>
      <c r="B885" s="383">
        <v>1</v>
      </c>
      <c r="C885" s="377" t="s">
        <v>665</v>
      </c>
      <c r="D885" s="375"/>
      <c r="E885" s="375"/>
      <c r="F885" s="375"/>
      <c r="G885" s="375"/>
      <c r="H885" s="375"/>
      <c r="I885" s="376"/>
      <c r="J885" s="384" t="s">
        <v>677</v>
      </c>
      <c r="K885" s="349"/>
      <c r="L885" s="349"/>
      <c r="M885" s="349"/>
      <c r="N885" s="349"/>
      <c r="O885" s="349"/>
      <c r="P885" s="378" t="s">
        <v>656</v>
      </c>
      <c r="Q885" s="379"/>
      <c r="R885" s="379"/>
      <c r="S885" s="379"/>
      <c r="T885" s="379"/>
      <c r="U885" s="379"/>
      <c r="V885" s="379"/>
      <c r="W885" s="379"/>
      <c r="X885" s="380"/>
      <c r="Y885" s="351">
        <v>1</v>
      </c>
      <c r="Z885" s="352"/>
      <c r="AA885" s="352"/>
      <c r="AB885" s="353"/>
      <c r="AC885" s="363" t="s">
        <v>499</v>
      </c>
      <c r="AD885" s="371"/>
      <c r="AE885" s="371"/>
      <c r="AF885" s="371"/>
      <c r="AG885" s="371"/>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57.75" customHeight="1" x14ac:dyDescent="0.15">
      <c r="A886" s="383">
        <v>17</v>
      </c>
      <c r="B886" s="383">
        <v>1</v>
      </c>
      <c r="C886" s="377" t="s">
        <v>666</v>
      </c>
      <c r="D886" s="375"/>
      <c r="E886" s="375"/>
      <c r="F886" s="375"/>
      <c r="G886" s="375"/>
      <c r="H886" s="375"/>
      <c r="I886" s="376"/>
      <c r="J886" s="348">
        <v>3011505001405</v>
      </c>
      <c r="K886" s="349"/>
      <c r="L886" s="349"/>
      <c r="M886" s="349"/>
      <c r="N886" s="349"/>
      <c r="O886" s="349"/>
      <c r="P886" s="378" t="s">
        <v>657</v>
      </c>
      <c r="Q886" s="379"/>
      <c r="R886" s="379"/>
      <c r="S886" s="379"/>
      <c r="T886" s="379"/>
      <c r="U886" s="379"/>
      <c r="V886" s="379"/>
      <c r="W886" s="379"/>
      <c r="X886" s="380"/>
      <c r="Y886" s="351">
        <v>1</v>
      </c>
      <c r="Z886" s="352"/>
      <c r="AA886" s="352"/>
      <c r="AB886" s="353"/>
      <c r="AC886" s="363" t="s">
        <v>499</v>
      </c>
      <c r="AD886" s="371"/>
      <c r="AE886" s="371"/>
      <c r="AF886" s="371"/>
      <c r="AG886" s="371"/>
      <c r="AH886" s="355"/>
      <c r="AI886" s="356"/>
      <c r="AJ886" s="356"/>
      <c r="AK886" s="356"/>
      <c r="AL886" s="357"/>
      <c r="AM886" s="358"/>
      <c r="AN886" s="358"/>
      <c r="AO886" s="359"/>
      <c r="AP886" s="360"/>
      <c r="AQ886" s="360"/>
      <c r="AR886" s="360"/>
      <c r="AS886" s="360"/>
      <c r="AT886" s="360"/>
      <c r="AU886" s="360"/>
      <c r="AV886" s="360"/>
      <c r="AW886" s="360"/>
      <c r="AX886" s="360"/>
    </row>
    <row r="887" spans="1:50" ht="57.75" customHeight="1" x14ac:dyDescent="0.15">
      <c r="A887" s="383">
        <v>18</v>
      </c>
      <c r="B887" s="383">
        <v>1</v>
      </c>
      <c r="C887" s="377" t="s">
        <v>666</v>
      </c>
      <c r="D887" s="375"/>
      <c r="E887" s="375"/>
      <c r="F887" s="375"/>
      <c r="G887" s="375"/>
      <c r="H887" s="375"/>
      <c r="I887" s="376"/>
      <c r="J887" s="348">
        <v>3011505001405</v>
      </c>
      <c r="K887" s="349"/>
      <c r="L887" s="349"/>
      <c r="M887" s="349"/>
      <c r="N887" s="349"/>
      <c r="O887" s="349"/>
      <c r="P887" s="378" t="s">
        <v>658</v>
      </c>
      <c r="Q887" s="379"/>
      <c r="R887" s="379"/>
      <c r="S887" s="379"/>
      <c r="T887" s="379"/>
      <c r="U887" s="379"/>
      <c r="V887" s="379"/>
      <c r="W887" s="379"/>
      <c r="X887" s="380"/>
      <c r="Y887" s="351">
        <v>1</v>
      </c>
      <c r="Z887" s="352"/>
      <c r="AA887" s="352"/>
      <c r="AB887" s="353"/>
      <c r="AC887" s="363" t="s">
        <v>499</v>
      </c>
      <c r="AD887" s="371"/>
      <c r="AE887" s="371"/>
      <c r="AF887" s="371"/>
      <c r="AG887" s="371"/>
      <c r="AH887" s="355"/>
      <c r="AI887" s="356"/>
      <c r="AJ887" s="356"/>
      <c r="AK887" s="356"/>
      <c r="AL887" s="357"/>
      <c r="AM887" s="358"/>
      <c r="AN887" s="358"/>
      <c r="AO887" s="359"/>
      <c r="AP887" s="360"/>
      <c r="AQ887" s="360"/>
      <c r="AR887" s="360"/>
      <c r="AS887" s="360"/>
      <c r="AT887" s="360"/>
      <c r="AU887" s="360"/>
      <c r="AV887" s="360"/>
      <c r="AW887" s="360"/>
      <c r="AX887" s="360"/>
    </row>
    <row r="888" spans="1:50" ht="57.75" customHeight="1" x14ac:dyDescent="0.15">
      <c r="A888" s="383">
        <v>19</v>
      </c>
      <c r="B888" s="383">
        <v>1</v>
      </c>
      <c r="C888" s="377" t="s">
        <v>666</v>
      </c>
      <c r="D888" s="375"/>
      <c r="E888" s="375"/>
      <c r="F888" s="375"/>
      <c r="G888" s="375"/>
      <c r="H888" s="375"/>
      <c r="I888" s="376"/>
      <c r="J888" s="348">
        <v>3011505001405</v>
      </c>
      <c r="K888" s="349"/>
      <c r="L888" s="349"/>
      <c r="M888" s="349"/>
      <c r="N888" s="349"/>
      <c r="O888" s="349"/>
      <c r="P888" s="378" t="s">
        <v>659</v>
      </c>
      <c r="Q888" s="379"/>
      <c r="R888" s="379"/>
      <c r="S888" s="379"/>
      <c r="T888" s="379"/>
      <c r="U888" s="379"/>
      <c r="V888" s="379"/>
      <c r="W888" s="379"/>
      <c r="X888" s="380"/>
      <c r="Y888" s="351">
        <v>1</v>
      </c>
      <c r="Z888" s="352"/>
      <c r="AA888" s="352"/>
      <c r="AB888" s="353"/>
      <c r="AC888" s="363" t="s">
        <v>499</v>
      </c>
      <c r="AD888" s="371"/>
      <c r="AE888" s="371"/>
      <c r="AF888" s="371"/>
      <c r="AG888" s="371"/>
      <c r="AH888" s="355"/>
      <c r="AI888" s="356"/>
      <c r="AJ888" s="356"/>
      <c r="AK888" s="356"/>
      <c r="AL888" s="357"/>
      <c r="AM888" s="358"/>
      <c r="AN888" s="358"/>
      <c r="AO888" s="359"/>
      <c r="AP888" s="360"/>
      <c r="AQ888" s="360"/>
      <c r="AR888" s="360"/>
      <c r="AS888" s="360"/>
      <c r="AT888" s="360"/>
      <c r="AU888" s="360"/>
      <c r="AV888" s="360"/>
      <c r="AW888" s="360"/>
      <c r="AX888" s="360"/>
    </row>
    <row r="889" spans="1:50" ht="57.75" customHeight="1" x14ac:dyDescent="0.15">
      <c r="A889" s="383">
        <v>20</v>
      </c>
      <c r="B889" s="383">
        <v>1</v>
      </c>
      <c r="C889" s="377" t="s">
        <v>672</v>
      </c>
      <c r="D889" s="375"/>
      <c r="E889" s="375"/>
      <c r="F889" s="375"/>
      <c r="G889" s="375"/>
      <c r="H889" s="375"/>
      <c r="I889" s="376"/>
      <c r="J889" s="384" t="s">
        <v>677</v>
      </c>
      <c r="K889" s="349"/>
      <c r="L889" s="349"/>
      <c r="M889" s="349"/>
      <c r="N889" s="349"/>
      <c r="O889" s="349"/>
      <c r="P889" s="378" t="s">
        <v>660</v>
      </c>
      <c r="Q889" s="379"/>
      <c r="R889" s="379"/>
      <c r="S889" s="379"/>
      <c r="T889" s="379"/>
      <c r="U889" s="379"/>
      <c r="V889" s="379"/>
      <c r="W889" s="379"/>
      <c r="X889" s="380"/>
      <c r="Y889" s="351">
        <v>1</v>
      </c>
      <c r="Z889" s="352"/>
      <c r="AA889" s="352"/>
      <c r="AB889" s="353"/>
      <c r="AC889" s="363" t="s">
        <v>499</v>
      </c>
      <c r="AD889" s="371"/>
      <c r="AE889" s="371"/>
      <c r="AF889" s="371"/>
      <c r="AG889" s="371"/>
      <c r="AH889" s="355"/>
      <c r="AI889" s="356"/>
      <c r="AJ889" s="356"/>
      <c r="AK889" s="356"/>
      <c r="AL889" s="357"/>
      <c r="AM889" s="358"/>
      <c r="AN889" s="358"/>
      <c r="AO889" s="359"/>
      <c r="AP889" s="360"/>
      <c r="AQ889" s="360"/>
      <c r="AR889" s="360"/>
      <c r="AS889" s="360"/>
      <c r="AT889" s="360"/>
      <c r="AU889" s="360"/>
      <c r="AV889" s="360"/>
      <c r="AW889" s="360"/>
      <c r="AX889" s="360"/>
    </row>
    <row r="890" spans="1:50" ht="57.75" customHeight="1" x14ac:dyDescent="0.15">
      <c r="A890" s="383">
        <v>21</v>
      </c>
      <c r="B890" s="383">
        <v>1</v>
      </c>
      <c r="C890" s="377" t="s">
        <v>673</v>
      </c>
      <c r="D890" s="375"/>
      <c r="E890" s="375"/>
      <c r="F890" s="375"/>
      <c r="G890" s="375"/>
      <c r="H890" s="375"/>
      <c r="I890" s="376"/>
      <c r="J890" s="348">
        <v>8150001011016</v>
      </c>
      <c r="K890" s="349"/>
      <c r="L890" s="349"/>
      <c r="M890" s="349"/>
      <c r="N890" s="349"/>
      <c r="O890" s="349"/>
      <c r="P890" s="362" t="s">
        <v>669</v>
      </c>
      <c r="Q890" s="350"/>
      <c r="R890" s="350"/>
      <c r="S890" s="350"/>
      <c r="T890" s="350"/>
      <c r="U890" s="350"/>
      <c r="V890" s="350"/>
      <c r="W890" s="350"/>
      <c r="X890" s="350"/>
      <c r="Y890" s="351">
        <v>1</v>
      </c>
      <c r="Z890" s="352"/>
      <c r="AA890" s="352"/>
      <c r="AB890" s="353"/>
      <c r="AC890" s="363" t="s">
        <v>499</v>
      </c>
      <c r="AD890" s="371"/>
      <c r="AE890" s="371"/>
      <c r="AF890" s="371"/>
      <c r="AG890" s="371"/>
      <c r="AH890" s="355"/>
      <c r="AI890" s="356"/>
      <c r="AJ890" s="356"/>
      <c r="AK890" s="356"/>
      <c r="AL890" s="357"/>
      <c r="AM890" s="358"/>
      <c r="AN890" s="358"/>
      <c r="AO890" s="359"/>
      <c r="AP890" s="360"/>
      <c r="AQ890" s="360"/>
      <c r="AR890" s="360"/>
      <c r="AS890" s="360"/>
      <c r="AT890" s="360"/>
      <c r="AU890" s="360"/>
      <c r="AV890" s="360"/>
      <c r="AW890" s="360"/>
      <c r="AX890" s="360"/>
    </row>
    <row r="891" spans="1:50" ht="57.75" customHeight="1" x14ac:dyDescent="0.15">
      <c r="A891" s="383">
        <v>22</v>
      </c>
      <c r="B891" s="383">
        <v>1</v>
      </c>
      <c r="C891" s="377" t="s">
        <v>674</v>
      </c>
      <c r="D891" s="375"/>
      <c r="E891" s="375"/>
      <c r="F891" s="375"/>
      <c r="G891" s="375"/>
      <c r="H891" s="375"/>
      <c r="I891" s="376"/>
      <c r="J891" s="348">
        <v>5150001001688</v>
      </c>
      <c r="K891" s="349"/>
      <c r="L891" s="349"/>
      <c r="M891" s="349"/>
      <c r="N891" s="349"/>
      <c r="O891" s="349"/>
      <c r="P891" s="362" t="s">
        <v>670</v>
      </c>
      <c r="Q891" s="350"/>
      <c r="R891" s="350"/>
      <c r="S891" s="350"/>
      <c r="T891" s="350"/>
      <c r="U891" s="350"/>
      <c r="V891" s="350"/>
      <c r="W891" s="350"/>
      <c r="X891" s="350"/>
      <c r="Y891" s="351">
        <v>1</v>
      </c>
      <c r="Z891" s="352"/>
      <c r="AA891" s="352"/>
      <c r="AB891" s="353"/>
      <c r="AC891" s="363" t="s">
        <v>499</v>
      </c>
      <c r="AD891" s="371"/>
      <c r="AE891" s="371"/>
      <c r="AF891" s="371"/>
      <c r="AG891" s="371"/>
      <c r="AH891" s="355"/>
      <c r="AI891" s="356"/>
      <c r="AJ891" s="356"/>
      <c r="AK891" s="356"/>
      <c r="AL891" s="357"/>
      <c r="AM891" s="358"/>
      <c r="AN891" s="358"/>
      <c r="AO891" s="359"/>
      <c r="AP891" s="360"/>
      <c r="AQ891" s="360"/>
      <c r="AR891" s="360"/>
      <c r="AS891" s="360"/>
      <c r="AT891" s="360"/>
      <c r="AU891" s="360"/>
      <c r="AV891" s="360"/>
      <c r="AW891" s="360"/>
      <c r="AX891" s="360"/>
    </row>
    <row r="892" spans="1:50" ht="57.75" customHeight="1" x14ac:dyDescent="0.15">
      <c r="A892" s="383">
        <v>23</v>
      </c>
      <c r="B892" s="383">
        <v>1</v>
      </c>
      <c r="C892" s="377" t="s">
        <v>675</v>
      </c>
      <c r="D892" s="375"/>
      <c r="E892" s="375"/>
      <c r="F892" s="375"/>
      <c r="G892" s="375"/>
      <c r="H892" s="375"/>
      <c r="I892" s="376"/>
      <c r="J892" s="384" t="s">
        <v>677</v>
      </c>
      <c r="K892" s="349"/>
      <c r="L892" s="349"/>
      <c r="M892" s="349"/>
      <c r="N892" s="349"/>
      <c r="O892" s="349"/>
      <c r="P892" s="362" t="s">
        <v>671</v>
      </c>
      <c r="Q892" s="350"/>
      <c r="R892" s="350"/>
      <c r="S892" s="350"/>
      <c r="T892" s="350"/>
      <c r="U892" s="350"/>
      <c r="V892" s="350"/>
      <c r="W892" s="350"/>
      <c r="X892" s="350"/>
      <c r="Y892" s="351">
        <v>1</v>
      </c>
      <c r="Z892" s="352"/>
      <c r="AA892" s="352"/>
      <c r="AB892" s="353"/>
      <c r="AC892" s="363" t="s">
        <v>499</v>
      </c>
      <c r="AD892" s="371"/>
      <c r="AE892" s="371"/>
      <c r="AF892" s="371"/>
      <c r="AG892" s="371"/>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3">
        <v>24</v>
      </c>
      <c r="B893" s="383">
        <v>1</v>
      </c>
      <c r="C893" s="374"/>
      <c r="D893" s="375"/>
      <c r="E893" s="375"/>
      <c r="F893" s="375"/>
      <c r="G893" s="375"/>
      <c r="H893" s="375"/>
      <c r="I893" s="376"/>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3">
        <v>25</v>
      </c>
      <c r="B894" s="383">
        <v>1</v>
      </c>
      <c r="C894" s="374"/>
      <c r="D894" s="375"/>
      <c r="E894" s="375"/>
      <c r="F894" s="375"/>
      <c r="G894" s="375"/>
      <c r="H894" s="375"/>
      <c r="I894" s="376"/>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3">
        <v>26</v>
      </c>
      <c r="B895" s="3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3">
        <v>27</v>
      </c>
      <c r="B896" s="3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3">
        <v>28</v>
      </c>
      <c r="B897" s="3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3">
        <v>29</v>
      </c>
      <c r="B898" s="3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3">
        <v>30</v>
      </c>
      <c r="B899" s="3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83">
        <v>1</v>
      </c>
      <c r="B903" s="38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83">
        <v>2</v>
      </c>
      <c r="B904" s="38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3">
        <v>3</v>
      </c>
      <c r="B905" s="38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3">
        <v>4</v>
      </c>
      <c r="B906" s="38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3">
        <v>5</v>
      </c>
      <c r="B907" s="38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3">
        <v>6</v>
      </c>
      <c r="B908" s="38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3">
        <v>7</v>
      </c>
      <c r="B909" s="38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3">
        <v>8</v>
      </c>
      <c r="B910" s="38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3">
        <v>9</v>
      </c>
      <c r="B911" s="38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3">
        <v>10</v>
      </c>
      <c r="B912" s="38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3">
        <v>11</v>
      </c>
      <c r="B913" s="3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3">
        <v>12</v>
      </c>
      <c r="B914" s="3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3">
        <v>13</v>
      </c>
      <c r="B915" s="3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3">
        <v>14</v>
      </c>
      <c r="B916" s="3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3">
        <v>15</v>
      </c>
      <c r="B917" s="3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3">
        <v>16</v>
      </c>
      <c r="B918" s="3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3">
        <v>17</v>
      </c>
      <c r="B919" s="3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3">
        <v>18</v>
      </c>
      <c r="B920" s="3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3">
        <v>19</v>
      </c>
      <c r="B921" s="3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3">
        <v>20</v>
      </c>
      <c r="B922" s="3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3">
        <v>21</v>
      </c>
      <c r="B923" s="3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3">
        <v>22</v>
      </c>
      <c r="B924" s="3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3">
        <v>23</v>
      </c>
      <c r="B925" s="38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3">
        <v>24</v>
      </c>
      <c r="B926" s="38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3">
        <v>25</v>
      </c>
      <c r="B927" s="38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3">
        <v>26</v>
      </c>
      <c r="B928" s="3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3">
        <v>27</v>
      </c>
      <c r="B929" s="3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3">
        <v>28</v>
      </c>
      <c r="B930" s="3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3">
        <v>29</v>
      </c>
      <c r="B931" s="3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3">
        <v>30</v>
      </c>
      <c r="B932" s="3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3">
        <v>1</v>
      </c>
      <c r="B936" s="38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3">
        <v>2</v>
      </c>
      <c r="B937" s="38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3">
        <v>3</v>
      </c>
      <c r="B938" s="38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3">
        <v>4</v>
      </c>
      <c r="B939" s="38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3">
        <v>5</v>
      </c>
      <c r="B940" s="38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3">
        <v>6</v>
      </c>
      <c r="B941" s="38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3">
        <v>7</v>
      </c>
      <c r="B942" s="38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3">
        <v>8</v>
      </c>
      <c r="B943" s="38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3">
        <v>9</v>
      </c>
      <c r="B944" s="38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3">
        <v>10</v>
      </c>
      <c r="B945" s="38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3">
        <v>11</v>
      </c>
      <c r="B946" s="3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3">
        <v>12</v>
      </c>
      <c r="B947" s="3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3">
        <v>13</v>
      </c>
      <c r="B948" s="3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3">
        <v>14</v>
      </c>
      <c r="B949" s="3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3">
        <v>15</v>
      </c>
      <c r="B950" s="3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3">
        <v>16</v>
      </c>
      <c r="B951" s="3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3">
        <v>17</v>
      </c>
      <c r="B952" s="3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3">
        <v>18</v>
      </c>
      <c r="B953" s="3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3">
        <v>19</v>
      </c>
      <c r="B954" s="3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3">
        <v>20</v>
      </c>
      <c r="B955" s="3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3">
        <v>21</v>
      </c>
      <c r="B956" s="3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3">
        <v>22</v>
      </c>
      <c r="B957" s="3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3">
        <v>23</v>
      </c>
      <c r="B958" s="38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3">
        <v>24</v>
      </c>
      <c r="B959" s="38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3">
        <v>25</v>
      </c>
      <c r="B960" s="38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3">
        <v>26</v>
      </c>
      <c r="B961" s="3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3">
        <v>27</v>
      </c>
      <c r="B962" s="3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3">
        <v>28</v>
      </c>
      <c r="B963" s="3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3">
        <v>29</v>
      </c>
      <c r="B964" s="3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3">
        <v>30</v>
      </c>
      <c r="B965" s="3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3">
        <v>1</v>
      </c>
      <c r="B969" s="38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3">
        <v>2</v>
      </c>
      <c r="B970" s="38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3">
        <v>3</v>
      </c>
      <c r="B971" s="38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3">
        <v>4</v>
      </c>
      <c r="B972" s="38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3">
        <v>5</v>
      </c>
      <c r="B973" s="38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3">
        <v>6</v>
      </c>
      <c r="B974" s="3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3">
        <v>7</v>
      </c>
      <c r="B975" s="3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3">
        <v>8</v>
      </c>
      <c r="B976" s="3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3">
        <v>9</v>
      </c>
      <c r="B977" s="3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3">
        <v>10</v>
      </c>
      <c r="B978" s="3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3">
        <v>11</v>
      </c>
      <c r="B979" s="3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3">
        <v>12</v>
      </c>
      <c r="B980" s="3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3">
        <v>13</v>
      </c>
      <c r="B981" s="3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3">
        <v>14</v>
      </c>
      <c r="B982" s="3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3">
        <v>15</v>
      </c>
      <c r="B983" s="3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3">
        <v>16</v>
      </c>
      <c r="B984" s="3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3">
        <v>17</v>
      </c>
      <c r="B985" s="3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3">
        <v>18</v>
      </c>
      <c r="B986" s="3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3">
        <v>19</v>
      </c>
      <c r="B987" s="3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3">
        <v>20</v>
      </c>
      <c r="B988" s="3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3">
        <v>21</v>
      </c>
      <c r="B989" s="3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3">
        <v>22</v>
      </c>
      <c r="B990" s="3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3">
        <v>23</v>
      </c>
      <c r="B991" s="38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3">
        <v>24</v>
      </c>
      <c r="B992" s="38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3">
        <v>25</v>
      </c>
      <c r="B993" s="38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3">
        <v>26</v>
      </c>
      <c r="B994" s="3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3">
        <v>27</v>
      </c>
      <c r="B995" s="3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3">
        <v>28</v>
      </c>
      <c r="B996" s="3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3">
        <v>29</v>
      </c>
      <c r="B997" s="3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3">
        <v>30</v>
      </c>
      <c r="B998" s="3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3">
        <v>1</v>
      </c>
      <c r="B1002" s="38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3">
        <v>2</v>
      </c>
      <c r="B1003" s="3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3">
        <v>3</v>
      </c>
      <c r="B1004" s="38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3">
        <v>4</v>
      </c>
      <c r="B1005" s="38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3">
        <v>5</v>
      </c>
      <c r="B1006" s="38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3">
        <v>6</v>
      </c>
      <c r="B1007" s="3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3">
        <v>7</v>
      </c>
      <c r="B1008" s="3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3">
        <v>8</v>
      </c>
      <c r="B1009" s="3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3">
        <v>9</v>
      </c>
      <c r="B1010" s="3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3">
        <v>10</v>
      </c>
      <c r="B1011" s="3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3">
        <v>11</v>
      </c>
      <c r="B1012" s="3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3">
        <v>12</v>
      </c>
      <c r="B1013" s="3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3">
        <v>13</v>
      </c>
      <c r="B1014" s="3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3">
        <v>14</v>
      </c>
      <c r="B1015" s="3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3">
        <v>15</v>
      </c>
      <c r="B1016" s="3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3">
        <v>16</v>
      </c>
      <c r="B1017" s="3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3">
        <v>17</v>
      </c>
      <c r="B1018" s="3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3">
        <v>18</v>
      </c>
      <c r="B1019" s="3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3">
        <v>19</v>
      </c>
      <c r="B1020" s="3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3">
        <v>20</v>
      </c>
      <c r="B1021" s="3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3">
        <v>21</v>
      </c>
      <c r="B1022" s="3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3">
        <v>22</v>
      </c>
      <c r="B1023" s="3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3">
        <v>23</v>
      </c>
      <c r="B1024" s="38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3">
        <v>24</v>
      </c>
      <c r="B1025" s="38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3">
        <v>25</v>
      </c>
      <c r="B1026" s="38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3">
        <v>26</v>
      </c>
      <c r="B1027" s="3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3">
        <v>27</v>
      </c>
      <c r="B1028" s="3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3">
        <v>28</v>
      </c>
      <c r="B1029" s="3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3">
        <v>29</v>
      </c>
      <c r="B1030" s="3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3">
        <v>30</v>
      </c>
      <c r="B1031" s="3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3">
        <v>1</v>
      </c>
      <c r="B1035" s="3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3">
        <v>2</v>
      </c>
      <c r="B1036" s="3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3">
        <v>3</v>
      </c>
      <c r="B1037" s="38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3">
        <v>4</v>
      </c>
      <c r="B1038" s="38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3">
        <v>5</v>
      </c>
      <c r="B1039" s="3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3">
        <v>6</v>
      </c>
      <c r="B1040" s="3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3">
        <v>7</v>
      </c>
      <c r="B1041" s="3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3">
        <v>8</v>
      </c>
      <c r="B1042" s="3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3">
        <v>9</v>
      </c>
      <c r="B1043" s="3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3">
        <v>10</v>
      </c>
      <c r="B1044" s="3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3">
        <v>11</v>
      </c>
      <c r="B1045" s="3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3">
        <v>12</v>
      </c>
      <c r="B1046" s="3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3">
        <v>13</v>
      </c>
      <c r="B1047" s="3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3">
        <v>14</v>
      </c>
      <c r="B1048" s="3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3">
        <v>15</v>
      </c>
      <c r="B1049" s="3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3">
        <v>16</v>
      </c>
      <c r="B1050" s="3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3">
        <v>17</v>
      </c>
      <c r="B1051" s="3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3">
        <v>18</v>
      </c>
      <c r="B1052" s="3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3">
        <v>19</v>
      </c>
      <c r="B1053" s="3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3">
        <v>20</v>
      </c>
      <c r="B1054" s="3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3">
        <v>21</v>
      </c>
      <c r="B1055" s="3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3">
        <v>22</v>
      </c>
      <c r="B1056" s="3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3">
        <v>23</v>
      </c>
      <c r="B1057" s="38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3">
        <v>24</v>
      </c>
      <c r="B1058" s="38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3">
        <v>25</v>
      </c>
      <c r="B1059" s="38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3">
        <v>26</v>
      </c>
      <c r="B1060" s="3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3">
        <v>27</v>
      </c>
      <c r="B1061" s="3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3">
        <v>28</v>
      </c>
      <c r="B1062" s="3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3">
        <v>29</v>
      </c>
      <c r="B1063" s="3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3">
        <v>30</v>
      </c>
      <c r="B1064" s="3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3">
        <v>1</v>
      </c>
      <c r="B1068" s="3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3">
        <v>2</v>
      </c>
      <c r="B1069" s="3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3">
        <v>3</v>
      </c>
      <c r="B1070" s="38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3">
        <v>4</v>
      </c>
      <c r="B1071" s="38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3">
        <v>5</v>
      </c>
      <c r="B1072" s="3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3">
        <v>6</v>
      </c>
      <c r="B1073" s="3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3">
        <v>7</v>
      </c>
      <c r="B1074" s="3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3">
        <v>8</v>
      </c>
      <c r="B1075" s="3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3">
        <v>9</v>
      </c>
      <c r="B1076" s="3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3">
        <v>10</v>
      </c>
      <c r="B1077" s="3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3">
        <v>11</v>
      </c>
      <c r="B1078" s="3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3">
        <v>12</v>
      </c>
      <c r="B1079" s="3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3">
        <v>13</v>
      </c>
      <c r="B1080" s="3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3">
        <v>14</v>
      </c>
      <c r="B1081" s="3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3">
        <v>15</v>
      </c>
      <c r="B1082" s="3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3">
        <v>16</v>
      </c>
      <c r="B1083" s="3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3">
        <v>17</v>
      </c>
      <c r="B1084" s="3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3">
        <v>18</v>
      </c>
      <c r="B1085" s="3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3">
        <v>19</v>
      </c>
      <c r="B1086" s="3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3">
        <v>20</v>
      </c>
      <c r="B1087" s="3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3">
        <v>21</v>
      </c>
      <c r="B1088" s="3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3">
        <v>22</v>
      </c>
      <c r="B1089" s="3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3">
        <v>23</v>
      </c>
      <c r="B1090" s="38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3">
        <v>24</v>
      </c>
      <c r="B1091" s="38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3">
        <v>25</v>
      </c>
      <c r="B1092" s="38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3">
        <v>26</v>
      </c>
      <c r="B1093" s="3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3">
        <v>27</v>
      </c>
      <c r="B1094" s="3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3">
        <v>28</v>
      </c>
      <c r="B1095" s="3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3">
        <v>29</v>
      </c>
      <c r="B1096" s="3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3">
        <v>30</v>
      </c>
      <c r="B1097" s="3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89"/>
      <c r="AP1101" s="370" t="s">
        <v>453</v>
      </c>
      <c r="AQ1101" s="370"/>
      <c r="AR1101" s="370"/>
      <c r="AS1101" s="370"/>
      <c r="AT1101" s="370"/>
      <c r="AU1101" s="370"/>
      <c r="AV1101" s="370"/>
      <c r="AW1101" s="370"/>
      <c r="AX1101" s="370"/>
    </row>
    <row r="1102" spans="1:50" ht="30" customHeight="1" x14ac:dyDescent="0.15">
      <c r="A1102" s="383">
        <v>1</v>
      </c>
      <c r="B1102" s="383">
        <v>1</v>
      </c>
      <c r="C1102" s="381"/>
      <c r="D1102" s="381"/>
      <c r="E1102" s="147" t="s">
        <v>568</v>
      </c>
      <c r="F1102" s="382"/>
      <c r="G1102" s="382"/>
      <c r="H1102" s="382"/>
      <c r="I1102" s="382"/>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83">
        <v>2</v>
      </c>
      <c r="B1103" s="383">
        <v>1</v>
      </c>
      <c r="C1103" s="381"/>
      <c r="D1103" s="381"/>
      <c r="E1103" s="382"/>
      <c r="F1103" s="382"/>
      <c r="G1103" s="382"/>
      <c r="H1103" s="382"/>
      <c r="I1103" s="38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3">
        <v>3</v>
      </c>
      <c r="B1104" s="383">
        <v>1</v>
      </c>
      <c r="C1104" s="381"/>
      <c r="D1104" s="381"/>
      <c r="E1104" s="382"/>
      <c r="F1104" s="382"/>
      <c r="G1104" s="382"/>
      <c r="H1104" s="382"/>
      <c r="I1104" s="38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3">
        <v>4</v>
      </c>
      <c r="B1105" s="383">
        <v>1</v>
      </c>
      <c r="C1105" s="381"/>
      <c r="D1105" s="381"/>
      <c r="E1105" s="382"/>
      <c r="F1105" s="382"/>
      <c r="G1105" s="382"/>
      <c r="H1105" s="382"/>
      <c r="I1105" s="38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3">
        <v>5</v>
      </c>
      <c r="B1106" s="383">
        <v>1</v>
      </c>
      <c r="C1106" s="381"/>
      <c r="D1106" s="381"/>
      <c r="E1106" s="382"/>
      <c r="F1106" s="382"/>
      <c r="G1106" s="382"/>
      <c r="H1106" s="382"/>
      <c r="I1106" s="38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3">
        <v>6</v>
      </c>
      <c r="B1107" s="383">
        <v>1</v>
      </c>
      <c r="C1107" s="381"/>
      <c r="D1107" s="381"/>
      <c r="E1107" s="382"/>
      <c r="F1107" s="382"/>
      <c r="G1107" s="382"/>
      <c r="H1107" s="382"/>
      <c r="I1107" s="38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3">
        <v>7</v>
      </c>
      <c r="B1108" s="383">
        <v>1</v>
      </c>
      <c r="C1108" s="381"/>
      <c r="D1108" s="381"/>
      <c r="E1108" s="382"/>
      <c r="F1108" s="382"/>
      <c r="G1108" s="382"/>
      <c r="H1108" s="382"/>
      <c r="I1108" s="38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3">
        <v>8</v>
      </c>
      <c r="B1109" s="383">
        <v>1</v>
      </c>
      <c r="C1109" s="381"/>
      <c r="D1109" s="381"/>
      <c r="E1109" s="382"/>
      <c r="F1109" s="382"/>
      <c r="G1109" s="382"/>
      <c r="H1109" s="382"/>
      <c r="I1109" s="38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3">
        <v>9</v>
      </c>
      <c r="B1110" s="383">
        <v>1</v>
      </c>
      <c r="C1110" s="381"/>
      <c r="D1110" s="381"/>
      <c r="E1110" s="382"/>
      <c r="F1110" s="382"/>
      <c r="G1110" s="382"/>
      <c r="H1110" s="382"/>
      <c r="I1110" s="38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3">
        <v>10</v>
      </c>
      <c r="B1111" s="383">
        <v>1</v>
      </c>
      <c r="C1111" s="381"/>
      <c r="D1111" s="381"/>
      <c r="E1111" s="382"/>
      <c r="F1111" s="382"/>
      <c r="G1111" s="382"/>
      <c r="H1111" s="382"/>
      <c r="I1111" s="38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3">
        <v>11</v>
      </c>
      <c r="B1112" s="383">
        <v>1</v>
      </c>
      <c r="C1112" s="381"/>
      <c r="D1112" s="381"/>
      <c r="E1112" s="382"/>
      <c r="F1112" s="382"/>
      <c r="G1112" s="382"/>
      <c r="H1112" s="382"/>
      <c r="I1112" s="38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3">
        <v>12</v>
      </c>
      <c r="B1113" s="383">
        <v>1</v>
      </c>
      <c r="C1113" s="381"/>
      <c r="D1113" s="381"/>
      <c r="E1113" s="382"/>
      <c r="F1113" s="382"/>
      <c r="G1113" s="382"/>
      <c r="H1113" s="382"/>
      <c r="I1113" s="38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3">
        <v>13</v>
      </c>
      <c r="B1114" s="383">
        <v>1</v>
      </c>
      <c r="C1114" s="381"/>
      <c r="D1114" s="381"/>
      <c r="E1114" s="382"/>
      <c r="F1114" s="382"/>
      <c r="G1114" s="382"/>
      <c r="H1114" s="382"/>
      <c r="I1114" s="38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3">
        <v>14</v>
      </c>
      <c r="B1115" s="383">
        <v>1</v>
      </c>
      <c r="C1115" s="381"/>
      <c r="D1115" s="381"/>
      <c r="E1115" s="382"/>
      <c r="F1115" s="382"/>
      <c r="G1115" s="382"/>
      <c r="H1115" s="382"/>
      <c r="I1115" s="38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3">
        <v>15</v>
      </c>
      <c r="B1116" s="383">
        <v>1</v>
      </c>
      <c r="C1116" s="381"/>
      <c r="D1116" s="381"/>
      <c r="E1116" s="382"/>
      <c r="F1116" s="382"/>
      <c r="G1116" s="382"/>
      <c r="H1116" s="382"/>
      <c r="I1116" s="38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3">
        <v>16</v>
      </c>
      <c r="B1117" s="383">
        <v>1</v>
      </c>
      <c r="C1117" s="381"/>
      <c r="D1117" s="381"/>
      <c r="E1117" s="382"/>
      <c r="F1117" s="382"/>
      <c r="G1117" s="382"/>
      <c r="H1117" s="382"/>
      <c r="I1117" s="38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3">
        <v>17</v>
      </c>
      <c r="B1118" s="383">
        <v>1</v>
      </c>
      <c r="C1118" s="381"/>
      <c r="D1118" s="381"/>
      <c r="E1118" s="382"/>
      <c r="F1118" s="382"/>
      <c r="G1118" s="382"/>
      <c r="H1118" s="382"/>
      <c r="I1118" s="38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3">
        <v>18</v>
      </c>
      <c r="B1119" s="383">
        <v>1</v>
      </c>
      <c r="C1119" s="381"/>
      <c r="D1119" s="381"/>
      <c r="E1119" s="147"/>
      <c r="F1119" s="382"/>
      <c r="G1119" s="382"/>
      <c r="H1119" s="382"/>
      <c r="I1119" s="38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3">
        <v>19</v>
      </c>
      <c r="B1120" s="383">
        <v>1</v>
      </c>
      <c r="C1120" s="381"/>
      <c r="D1120" s="381"/>
      <c r="E1120" s="382"/>
      <c r="F1120" s="382"/>
      <c r="G1120" s="382"/>
      <c r="H1120" s="382"/>
      <c r="I1120" s="38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3">
        <v>20</v>
      </c>
      <c r="B1121" s="383">
        <v>1</v>
      </c>
      <c r="C1121" s="381"/>
      <c r="D1121" s="381"/>
      <c r="E1121" s="382"/>
      <c r="F1121" s="382"/>
      <c r="G1121" s="382"/>
      <c r="H1121" s="382"/>
      <c r="I1121" s="38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3">
        <v>21</v>
      </c>
      <c r="B1122" s="383">
        <v>1</v>
      </c>
      <c r="C1122" s="381"/>
      <c r="D1122" s="381"/>
      <c r="E1122" s="382"/>
      <c r="F1122" s="382"/>
      <c r="G1122" s="382"/>
      <c r="H1122" s="382"/>
      <c r="I1122" s="38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3">
        <v>22</v>
      </c>
      <c r="B1123" s="383">
        <v>1</v>
      </c>
      <c r="C1123" s="381"/>
      <c r="D1123" s="381"/>
      <c r="E1123" s="382"/>
      <c r="F1123" s="382"/>
      <c r="G1123" s="382"/>
      <c r="H1123" s="382"/>
      <c r="I1123" s="38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3">
        <v>23</v>
      </c>
      <c r="B1124" s="383">
        <v>1</v>
      </c>
      <c r="C1124" s="381"/>
      <c r="D1124" s="381"/>
      <c r="E1124" s="382"/>
      <c r="F1124" s="382"/>
      <c r="G1124" s="382"/>
      <c r="H1124" s="382"/>
      <c r="I1124" s="38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3">
        <v>24</v>
      </c>
      <c r="B1125" s="383">
        <v>1</v>
      </c>
      <c r="C1125" s="381"/>
      <c r="D1125" s="381"/>
      <c r="E1125" s="382"/>
      <c r="F1125" s="382"/>
      <c r="G1125" s="382"/>
      <c r="H1125" s="382"/>
      <c r="I1125" s="38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3">
        <v>25</v>
      </c>
      <c r="B1126" s="383">
        <v>1</v>
      </c>
      <c r="C1126" s="381"/>
      <c r="D1126" s="381"/>
      <c r="E1126" s="382"/>
      <c r="F1126" s="382"/>
      <c r="G1126" s="382"/>
      <c r="H1126" s="382"/>
      <c r="I1126" s="38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3">
        <v>26</v>
      </c>
      <c r="B1127" s="383">
        <v>1</v>
      </c>
      <c r="C1127" s="381"/>
      <c r="D1127" s="381"/>
      <c r="E1127" s="382"/>
      <c r="F1127" s="382"/>
      <c r="G1127" s="382"/>
      <c r="H1127" s="382"/>
      <c r="I1127" s="38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3">
        <v>27</v>
      </c>
      <c r="B1128" s="383">
        <v>1</v>
      </c>
      <c r="C1128" s="381"/>
      <c r="D1128" s="381"/>
      <c r="E1128" s="382"/>
      <c r="F1128" s="382"/>
      <c r="G1128" s="382"/>
      <c r="H1128" s="382"/>
      <c r="I1128" s="38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3">
        <v>28</v>
      </c>
      <c r="B1129" s="383">
        <v>1</v>
      </c>
      <c r="C1129" s="381"/>
      <c r="D1129" s="381"/>
      <c r="E1129" s="382"/>
      <c r="F1129" s="382"/>
      <c r="G1129" s="382"/>
      <c r="H1129" s="382"/>
      <c r="I1129" s="38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3">
        <v>29</v>
      </c>
      <c r="B1130" s="383">
        <v>1</v>
      </c>
      <c r="C1130" s="381"/>
      <c r="D1130" s="381"/>
      <c r="E1130" s="382"/>
      <c r="F1130" s="382"/>
      <c r="G1130" s="382"/>
      <c r="H1130" s="382"/>
      <c r="I1130" s="38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3">
        <v>30</v>
      </c>
      <c r="B1131" s="383">
        <v>1</v>
      </c>
      <c r="C1131" s="381"/>
      <c r="D1131" s="381"/>
      <c r="E1131" s="382"/>
      <c r="F1131" s="382"/>
      <c r="G1131" s="382"/>
      <c r="H1131" s="382"/>
      <c r="I1131" s="38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473</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32"/>
      <c r="Z2" s="839"/>
      <c r="AA2" s="840"/>
      <c r="AB2" s="1036" t="s">
        <v>11</v>
      </c>
      <c r="AC2" s="1037"/>
      <c r="AD2" s="1038"/>
      <c r="AE2" s="1042" t="s">
        <v>552</v>
      </c>
      <c r="AF2" s="1042"/>
      <c r="AG2" s="1042"/>
      <c r="AH2" s="1042"/>
      <c r="AI2" s="1042" t="s">
        <v>549</v>
      </c>
      <c r="AJ2" s="1042"/>
      <c r="AK2" s="1042"/>
      <c r="AL2" s="1042"/>
      <c r="AM2" s="1042" t="s">
        <v>523</v>
      </c>
      <c r="AN2" s="1042"/>
      <c r="AO2" s="1042"/>
      <c r="AP2" s="567"/>
      <c r="AQ2" s="159" t="s">
        <v>354</v>
      </c>
      <c r="AR2" s="130"/>
      <c r="AS2" s="130"/>
      <c r="AT2" s="131"/>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8" t="s">
        <v>300</v>
      </c>
      <c r="AX3" s="409"/>
    </row>
    <row r="4" spans="1:50" ht="22.5" customHeight="1" x14ac:dyDescent="0.15">
      <c r="A4" s="413"/>
      <c r="B4" s="411"/>
      <c r="C4" s="411"/>
      <c r="D4" s="411"/>
      <c r="E4" s="411"/>
      <c r="F4" s="412"/>
      <c r="G4" s="574"/>
      <c r="H4" s="1009"/>
      <c r="I4" s="1009"/>
      <c r="J4" s="1009"/>
      <c r="K4" s="1009"/>
      <c r="L4" s="1009"/>
      <c r="M4" s="1009"/>
      <c r="N4" s="1009"/>
      <c r="O4" s="1010"/>
      <c r="P4" s="105"/>
      <c r="Q4" s="1017"/>
      <c r="R4" s="1017"/>
      <c r="S4" s="1017"/>
      <c r="T4" s="1017"/>
      <c r="U4" s="1017"/>
      <c r="V4" s="1017"/>
      <c r="W4" s="1017"/>
      <c r="X4" s="1018"/>
      <c r="Y4" s="1027" t="s">
        <v>12</v>
      </c>
      <c r="Z4" s="1028"/>
      <c r="AA4" s="1029"/>
      <c r="AB4" s="47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4"/>
      <c r="B5" s="415"/>
      <c r="C5" s="415"/>
      <c r="D5" s="415"/>
      <c r="E5" s="415"/>
      <c r="F5" s="416"/>
      <c r="G5" s="1011"/>
      <c r="H5" s="1012"/>
      <c r="I5" s="1012"/>
      <c r="J5" s="1012"/>
      <c r="K5" s="1012"/>
      <c r="L5" s="1012"/>
      <c r="M5" s="1012"/>
      <c r="N5" s="1012"/>
      <c r="O5" s="1013"/>
      <c r="P5" s="1019"/>
      <c r="Q5" s="1019"/>
      <c r="R5" s="1019"/>
      <c r="S5" s="1019"/>
      <c r="T5" s="1019"/>
      <c r="U5" s="1019"/>
      <c r="V5" s="1019"/>
      <c r="W5" s="1019"/>
      <c r="X5" s="1020"/>
      <c r="Y5" s="425" t="s">
        <v>54</v>
      </c>
      <c r="Z5" s="1024"/>
      <c r="AA5" s="1025"/>
      <c r="AB5" s="533"/>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4"/>
      <c r="B6" s="415"/>
      <c r="C6" s="415"/>
      <c r="D6" s="415"/>
      <c r="E6" s="415"/>
      <c r="F6" s="416"/>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0" t="s">
        <v>473</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32"/>
      <c r="Z9" s="839"/>
      <c r="AA9" s="840"/>
      <c r="AB9" s="1036" t="s">
        <v>11</v>
      </c>
      <c r="AC9" s="1037"/>
      <c r="AD9" s="1038"/>
      <c r="AE9" s="1042" t="s">
        <v>553</v>
      </c>
      <c r="AF9" s="1042"/>
      <c r="AG9" s="1042"/>
      <c r="AH9" s="1042"/>
      <c r="AI9" s="1042" t="s">
        <v>549</v>
      </c>
      <c r="AJ9" s="1042"/>
      <c r="AK9" s="1042"/>
      <c r="AL9" s="1042"/>
      <c r="AM9" s="1042" t="s">
        <v>523</v>
      </c>
      <c r="AN9" s="1042"/>
      <c r="AO9" s="1042"/>
      <c r="AP9" s="567"/>
      <c r="AQ9" s="159" t="s">
        <v>354</v>
      </c>
      <c r="AR9" s="130"/>
      <c r="AS9" s="130"/>
      <c r="AT9" s="131"/>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8" t="s">
        <v>300</v>
      </c>
      <c r="AX10" s="409"/>
    </row>
    <row r="11" spans="1:50" ht="22.5" customHeight="1" x14ac:dyDescent="0.15">
      <c r="A11" s="413"/>
      <c r="B11" s="411"/>
      <c r="C11" s="411"/>
      <c r="D11" s="411"/>
      <c r="E11" s="411"/>
      <c r="F11" s="412"/>
      <c r="G11" s="574"/>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4"/>
      <c r="B12" s="415"/>
      <c r="C12" s="415"/>
      <c r="D12" s="415"/>
      <c r="E12" s="415"/>
      <c r="F12" s="416"/>
      <c r="G12" s="1011"/>
      <c r="H12" s="1012"/>
      <c r="I12" s="1012"/>
      <c r="J12" s="1012"/>
      <c r="K12" s="1012"/>
      <c r="L12" s="1012"/>
      <c r="M12" s="1012"/>
      <c r="N12" s="1012"/>
      <c r="O12" s="1013"/>
      <c r="P12" s="1019"/>
      <c r="Q12" s="1019"/>
      <c r="R12" s="1019"/>
      <c r="S12" s="1019"/>
      <c r="T12" s="1019"/>
      <c r="U12" s="1019"/>
      <c r="V12" s="1019"/>
      <c r="W12" s="1019"/>
      <c r="X12" s="1020"/>
      <c r="Y12" s="425" t="s">
        <v>54</v>
      </c>
      <c r="Z12" s="1024"/>
      <c r="AA12" s="1025"/>
      <c r="AB12" s="533"/>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7"/>
      <c r="B13" s="418"/>
      <c r="C13" s="418"/>
      <c r="D13" s="418"/>
      <c r="E13" s="418"/>
      <c r="F13" s="41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0" t="s">
        <v>473</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32"/>
      <c r="Z16" s="839"/>
      <c r="AA16" s="840"/>
      <c r="AB16" s="1036" t="s">
        <v>11</v>
      </c>
      <c r="AC16" s="1037"/>
      <c r="AD16" s="1038"/>
      <c r="AE16" s="1042" t="s">
        <v>552</v>
      </c>
      <c r="AF16" s="1042"/>
      <c r="AG16" s="1042"/>
      <c r="AH16" s="1042"/>
      <c r="AI16" s="1042" t="s">
        <v>550</v>
      </c>
      <c r="AJ16" s="1042"/>
      <c r="AK16" s="1042"/>
      <c r="AL16" s="1042"/>
      <c r="AM16" s="1042" t="s">
        <v>523</v>
      </c>
      <c r="AN16" s="1042"/>
      <c r="AO16" s="1042"/>
      <c r="AP16" s="567"/>
      <c r="AQ16" s="159" t="s">
        <v>354</v>
      </c>
      <c r="AR16" s="130"/>
      <c r="AS16" s="130"/>
      <c r="AT16" s="131"/>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8" t="s">
        <v>300</v>
      </c>
      <c r="AX17" s="409"/>
    </row>
    <row r="18" spans="1:50" ht="22.5" customHeight="1" x14ac:dyDescent="0.15">
      <c r="A18" s="413"/>
      <c r="B18" s="411"/>
      <c r="C18" s="411"/>
      <c r="D18" s="411"/>
      <c r="E18" s="411"/>
      <c r="F18" s="412"/>
      <c r="G18" s="574"/>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4"/>
      <c r="B19" s="415"/>
      <c r="C19" s="415"/>
      <c r="D19" s="415"/>
      <c r="E19" s="415"/>
      <c r="F19" s="416"/>
      <c r="G19" s="1011"/>
      <c r="H19" s="1012"/>
      <c r="I19" s="1012"/>
      <c r="J19" s="1012"/>
      <c r="K19" s="1012"/>
      <c r="L19" s="1012"/>
      <c r="M19" s="1012"/>
      <c r="N19" s="1012"/>
      <c r="O19" s="1013"/>
      <c r="P19" s="1019"/>
      <c r="Q19" s="1019"/>
      <c r="R19" s="1019"/>
      <c r="S19" s="1019"/>
      <c r="T19" s="1019"/>
      <c r="U19" s="1019"/>
      <c r="V19" s="1019"/>
      <c r="W19" s="1019"/>
      <c r="X19" s="1020"/>
      <c r="Y19" s="425" t="s">
        <v>54</v>
      </c>
      <c r="Z19" s="1024"/>
      <c r="AA19" s="1025"/>
      <c r="AB19" s="533"/>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7"/>
      <c r="B20" s="418"/>
      <c r="C20" s="418"/>
      <c r="D20" s="418"/>
      <c r="E20" s="418"/>
      <c r="F20" s="41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0" t="s">
        <v>473</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32"/>
      <c r="Z23" s="839"/>
      <c r="AA23" s="840"/>
      <c r="AB23" s="1036" t="s">
        <v>11</v>
      </c>
      <c r="AC23" s="1037"/>
      <c r="AD23" s="1038"/>
      <c r="AE23" s="1042" t="s">
        <v>554</v>
      </c>
      <c r="AF23" s="1042"/>
      <c r="AG23" s="1042"/>
      <c r="AH23" s="1042"/>
      <c r="AI23" s="1042" t="s">
        <v>549</v>
      </c>
      <c r="AJ23" s="1042"/>
      <c r="AK23" s="1042"/>
      <c r="AL23" s="1042"/>
      <c r="AM23" s="1042" t="s">
        <v>523</v>
      </c>
      <c r="AN23" s="1042"/>
      <c r="AO23" s="1042"/>
      <c r="AP23" s="567"/>
      <c r="AQ23" s="159" t="s">
        <v>354</v>
      </c>
      <c r="AR23" s="130"/>
      <c r="AS23" s="130"/>
      <c r="AT23" s="131"/>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8" t="s">
        <v>300</v>
      </c>
      <c r="AX24" s="409"/>
    </row>
    <row r="25" spans="1:50" ht="22.5" customHeight="1" x14ac:dyDescent="0.15">
      <c r="A25" s="413"/>
      <c r="B25" s="411"/>
      <c r="C25" s="411"/>
      <c r="D25" s="411"/>
      <c r="E25" s="411"/>
      <c r="F25" s="412"/>
      <c r="G25" s="574"/>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4"/>
      <c r="B26" s="415"/>
      <c r="C26" s="415"/>
      <c r="D26" s="415"/>
      <c r="E26" s="415"/>
      <c r="F26" s="416"/>
      <c r="G26" s="1011"/>
      <c r="H26" s="1012"/>
      <c r="I26" s="1012"/>
      <c r="J26" s="1012"/>
      <c r="K26" s="1012"/>
      <c r="L26" s="1012"/>
      <c r="M26" s="1012"/>
      <c r="N26" s="1012"/>
      <c r="O26" s="1013"/>
      <c r="P26" s="1019"/>
      <c r="Q26" s="1019"/>
      <c r="R26" s="1019"/>
      <c r="S26" s="1019"/>
      <c r="T26" s="1019"/>
      <c r="U26" s="1019"/>
      <c r="V26" s="1019"/>
      <c r="W26" s="1019"/>
      <c r="X26" s="1020"/>
      <c r="Y26" s="425" t="s">
        <v>54</v>
      </c>
      <c r="Z26" s="1024"/>
      <c r="AA26" s="1025"/>
      <c r="AB26" s="533"/>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7"/>
      <c r="B27" s="418"/>
      <c r="C27" s="418"/>
      <c r="D27" s="418"/>
      <c r="E27" s="418"/>
      <c r="F27" s="41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0" t="s">
        <v>473</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32"/>
      <c r="Z30" s="839"/>
      <c r="AA30" s="840"/>
      <c r="AB30" s="1036" t="s">
        <v>11</v>
      </c>
      <c r="AC30" s="1037"/>
      <c r="AD30" s="1038"/>
      <c r="AE30" s="1042" t="s">
        <v>552</v>
      </c>
      <c r="AF30" s="1042"/>
      <c r="AG30" s="1042"/>
      <c r="AH30" s="1042"/>
      <c r="AI30" s="1042" t="s">
        <v>549</v>
      </c>
      <c r="AJ30" s="1042"/>
      <c r="AK30" s="1042"/>
      <c r="AL30" s="1042"/>
      <c r="AM30" s="1042" t="s">
        <v>547</v>
      </c>
      <c r="AN30" s="1042"/>
      <c r="AO30" s="1042"/>
      <c r="AP30" s="567"/>
      <c r="AQ30" s="159" t="s">
        <v>354</v>
      </c>
      <c r="AR30" s="130"/>
      <c r="AS30" s="130"/>
      <c r="AT30" s="131"/>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8" t="s">
        <v>300</v>
      </c>
      <c r="AX31" s="409"/>
    </row>
    <row r="32" spans="1:50" ht="22.5" customHeight="1" x14ac:dyDescent="0.15">
      <c r="A32" s="413"/>
      <c r="B32" s="411"/>
      <c r="C32" s="411"/>
      <c r="D32" s="411"/>
      <c r="E32" s="411"/>
      <c r="F32" s="412"/>
      <c r="G32" s="574"/>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4"/>
      <c r="B33" s="415"/>
      <c r="C33" s="415"/>
      <c r="D33" s="415"/>
      <c r="E33" s="415"/>
      <c r="F33" s="416"/>
      <c r="G33" s="1011"/>
      <c r="H33" s="1012"/>
      <c r="I33" s="1012"/>
      <c r="J33" s="1012"/>
      <c r="K33" s="1012"/>
      <c r="L33" s="1012"/>
      <c r="M33" s="1012"/>
      <c r="N33" s="1012"/>
      <c r="O33" s="1013"/>
      <c r="P33" s="1019"/>
      <c r="Q33" s="1019"/>
      <c r="R33" s="1019"/>
      <c r="S33" s="1019"/>
      <c r="T33" s="1019"/>
      <c r="U33" s="1019"/>
      <c r="V33" s="1019"/>
      <c r="W33" s="1019"/>
      <c r="X33" s="1020"/>
      <c r="Y33" s="425" t="s">
        <v>54</v>
      </c>
      <c r="Z33" s="1024"/>
      <c r="AA33" s="1025"/>
      <c r="AB33" s="533"/>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7"/>
      <c r="B34" s="418"/>
      <c r="C34" s="418"/>
      <c r="D34" s="418"/>
      <c r="E34" s="418"/>
      <c r="F34" s="41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0" t="s">
        <v>473</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32"/>
      <c r="Z37" s="839"/>
      <c r="AA37" s="840"/>
      <c r="AB37" s="1036" t="s">
        <v>11</v>
      </c>
      <c r="AC37" s="1037"/>
      <c r="AD37" s="1038"/>
      <c r="AE37" s="1042" t="s">
        <v>554</v>
      </c>
      <c r="AF37" s="1042"/>
      <c r="AG37" s="1042"/>
      <c r="AH37" s="1042"/>
      <c r="AI37" s="1042" t="s">
        <v>551</v>
      </c>
      <c r="AJ37" s="1042"/>
      <c r="AK37" s="1042"/>
      <c r="AL37" s="1042"/>
      <c r="AM37" s="1042" t="s">
        <v>548</v>
      </c>
      <c r="AN37" s="1042"/>
      <c r="AO37" s="1042"/>
      <c r="AP37" s="567"/>
      <c r="AQ37" s="159" t="s">
        <v>354</v>
      </c>
      <c r="AR37" s="130"/>
      <c r="AS37" s="130"/>
      <c r="AT37" s="131"/>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8" t="s">
        <v>300</v>
      </c>
      <c r="AX38" s="409"/>
    </row>
    <row r="39" spans="1:50" ht="22.5" customHeight="1" x14ac:dyDescent="0.15">
      <c r="A39" s="413"/>
      <c r="B39" s="411"/>
      <c r="C39" s="411"/>
      <c r="D39" s="411"/>
      <c r="E39" s="411"/>
      <c r="F39" s="412"/>
      <c r="G39" s="574"/>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4"/>
      <c r="B40" s="415"/>
      <c r="C40" s="415"/>
      <c r="D40" s="415"/>
      <c r="E40" s="415"/>
      <c r="F40" s="416"/>
      <c r="G40" s="1011"/>
      <c r="H40" s="1012"/>
      <c r="I40" s="1012"/>
      <c r="J40" s="1012"/>
      <c r="K40" s="1012"/>
      <c r="L40" s="1012"/>
      <c r="M40" s="1012"/>
      <c r="N40" s="1012"/>
      <c r="O40" s="1013"/>
      <c r="P40" s="1019"/>
      <c r="Q40" s="1019"/>
      <c r="R40" s="1019"/>
      <c r="S40" s="1019"/>
      <c r="T40" s="1019"/>
      <c r="U40" s="1019"/>
      <c r="V40" s="1019"/>
      <c r="W40" s="1019"/>
      <c r="X40" s="1020"/>
      <c r="Y40" s="425" t="s">
        <v>54</v>
      </c>
      <c r="Z40" s="1024"/>
      <c r="AA40" s="1025"/>
      <c r="AB40" s="533"/>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7"/>
      <c r="B41" s="418"/>
      <c r="C41" s="418"/>
      <c r="D41" s="418"/>
      <c r="E41" s="418"/>
      <c r="F41" s="41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0" t="s">
        <v>473</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32"/>
      <c r="Z44" s="839"/>
      <c r="AA44" s="840"/>
      <c r="AB44" s="1036" t="s">
        <v>11</v>
      </c>
      <c r="AC44" s="1037"/>
      <c r="AD44" s="1038"/>
      <c r="AE44" s="1042" t="s">
        <v>552</v>
      </c>
      <c r="AF44" s="1042"/>
      <c r="AG44" s="1042"/>
      <c r="AH44" s="1042"/>
      <c r="AI44" s="1042" t="s">
        <v>549</v>
      </c>
      <c r="AJ44" s="1042"/>
      <c r="AK44" s="1042"/>
      <c r="AL44" s="1042"/>
      <c r="AM44" s="1042" t="s">
        <v>523</v>
      </c>
      <c r="AN44" s="1042"/>
      <c r="AO44" s="1042"/>
      <c r="AP44" s="567"/>
      <c r="AQ44" s="159" t="s">
        <v>354</v>
      </c>
      <c r="AR44" s="130"/>
      <c r="AS44" s="130"/>
      <c r="AT44" s="131"/>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8" t="s">
        <v>300</v>
      </c>
      <c r="AX45" s="409"/>
    </row>
    <row r="46" spans="1:50" ht="22.5" customHeight="1" x14ac:dyDescent="0.15">
      <c r="A46" s="413"/>
      <c r="B46" s="411"/>
      <c r="C46" s="411"/>
      <c r="D46" s="411"/>
      <c r="E46" s="411"/>
      <c r="F46" s="412"/>
      <c r="G46" s="574"/>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4"/>
      <c r="B47" s="415"/>
      <c r="C47" s="415"/>
      <c r="D47" s="415"/>
      <c r="E47" s="415"/>
      <c r="F47" s="416"/>
      <c r="G47" s="1011"/>
      <c r="H47" s="1012"/>
      <c r="I47" s="1012"/>
      <c r="J47" s="1012"/>
      <c r="K47" s="1012"/>
      <c r="L47" s="1012"/>
      <c r="M47" s="1012"/>
      <c r="N47" s="1012"/>
      <c r="O47" s="1013"/>
      <c r="P47" s="1019"/>
      <c r="Q47" s="1019"/>
      <c r="R47" s="1019"/>
      <c r="S47" s="1019"/>
      <c r="T47" s="1019"/>
      <c r="U47" s="1019"/>
      <c r="V47" s="1019"/>
      <c r="W47" s="1019"/>
      <c r="X47" s="1020"/>
      <c r="Y47" s="425" t="s">
        <v>54</v>
      </c>
      <c r="Z47" s="1024"/>
      <c r="AA47" s="1025"/>
      <c r="AB47" s="533"/>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7"/>
      <c r="B48" s="418"/>
      <c r="C48" s="418"/>
      <c r="D48" s="418"/>
      <c r="E48" s="418"/>
      <c r="F48" s="41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0" t="s">
        <v>473</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32"/>
      <c r="Z51" s="839"/>
      <c r="AA51" s="840"/>
      <c r="AB51" s="567" t="s">
        <v>11</v>
      </c>
      <c r="AC51" s="1037"/>
      <c r="AD51" s="1038"/>
      <c r="AE51" s="1042" t="s">
        <v>552</v>
      </c>
      <c r="AF51" s="1042"/>
      <c r="AG51" s="1042"/>
      <c r="AH51" s="1042"/>
      <c r="AI51" s="1042" t="s">
        <v>549</v>
      </c>
      <c r="AJ51" s="1042"/>
      <c r="AK51" s="1042"/>
      <c r="AL51" s="1042"/>
      <c r="AM51" s="1042" t="s">
        <v>523</v>
      </c>
      <c r="AN51" s="1042"/>
      <c r="AO51" s="1042"/>
      <c r="AP51" s="567"/>
      <c r="AQ51" s="159" t="s">
        <v>354</v>
      </c>
      <c r="AR51" s="130"/>
      <c r="AS51" s="130"/>
      <c r="AT51" s="131"/>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8" t="s">
        <v>300</v>
      </c>
      <c r="AX52" s="409"/>
    </row>
    <row r="53" spans="1:50" ht="22.5" customHeight="1" x14ac:dyDescent="0.15">
      <c r="A53" s="413"/>
      <c r="B53" s="411"/>
      <c r="C53" s="411"/>
      <c r="D53" s="411"/>
      <c r="E53" s="411"/>
      <c r="F53" s="412"/>
      <c r="G53" s="574"/>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4"/>
      <c r="B54" s="415"/>
      <c r="C54" s="415"/>
      <c r="D54" s="415"/>
      <c r="E54" s="415"/>
      <c r="F54" s="416"/>
      <c r="G54" s="1011"/>
      <c r="H54" s="1012"/>
      <c r="I54" s="1012"/>
      <c r="J54" s="1012"/>
      <c r="K54" s="1012"/>
      <c r="L54" s="1012"/>
      <c r="M54" s="1012"/>
      <c r="N54" s="1012"/>
      <c r="O54" s="1013"/>
      <c r="P54" s="1019"/>
      <c r="Q54" s="1019"/>
      <c r="R54" s="1019"/>
      <c r="S54" s="1019"/>
      <c r="T54" s="1019"/>
      <c r="U54" s="1019"/>
      <c r="V54" s="1019"/>
      <c r="W54" s="1019"/>
      <c r="X54" s="1020"/>
      <c r="Y54" s="425" t="s">
        <v>54</v>
      </c>
      <c r="Z54" s="1024"/>
      <c r="AA54" s="1025"/>
      <c r="AB54" s="533"/>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7"/>
      <c r="B55" s="418"/>
      <c r="C55" s="418"/>
      <c r="D55" s="418"/>
      <c r="E55" s="418"/>
      <c r="F55" s="41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0" t="s">
        <v>473</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32"/>
      <c r="Z58" s="839"/>
      <c r="AA58" s="840"/>
      <c r="AB58" s="1036" t="s">
        <v>11</v>
      </c>
      <c r="AC58" s="1037"/>
      <c r="AD58" s="1038"/>
      <c r="AE58" s="1042" t="s">
        <v>552</v>
      </c>
      <c r="AF58" s="1042"/>
      <c r="AG58" s="1042"/>
      <c r="AH58" s="1042"/>
      <c r="AI58" s="1042" t="s">
        <v>549</v>
      </c>
      <c r="AJ58" s="1042"/>
      <c r="AK58" s="1042"/>
      <c r="AL58" s="1042"/>
      <c r="AM58" s="1042" t="s">
        <v>523</v>
      </c>
      <c r="AN58" s="1042"/>
      <c r="AO58" s="1042"/>
      <c r="AP58" s="567"/>
      <c r="AQ58" s="159" t="s">
        <v>354</v>
      </c>
      <c r="AR58" s="130"/>
      <c r="AS58" s="130"/>
      <c r="AT58" s="131"/>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8" t="s">
        <v>300</v>
      </c>
      <c r="AX59" s="409"/>
    </row>
    <row r="60" spans="1:50" ht="22.5" customHeight="1" x14ac:dyDescent="0.15">
      <c r="A60" s="413"/>
      <c r="B60" s="411"/>
      <c r="C60" s="411"/>
      <c r="D60" s="411"/>
      <c r="E60" s="411"/>
      <c r="F60" s="412"/>
      <c r="G60" s="574"/>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4"/>
      <c r="B61" s="415"/>
      <c r="C61" s="415"/>
      <c r="D61" s="415"/>
      <c r="E61" s="415"/>
      <c r="F61" s="416"/>
      <c r="G61" s="1011"/>
      <c r="H61" s="1012"/>
      <c r="I61" s="1012"/>
      <c r="J61" s="1012"/>
      <c r="K61" s="1012"/>
      <c r="L61" s="1012"/>
      <c r="M61" s="1012"/>
      <c r="N61" s="1012"/>
      <c r="O61" s="1013"/>
      <c r="P61" s="1019"/>
      <c r="Q61" s="1019"/>
      <c r="R61" s="1019"/>
      <c r="S61" s="1019"/>
      <c r="T61" s="1019"/>
      <c r="U61" s="1019"/>
      <c r="V61" s="1019"/>
      <c r="W61" s="1019"/>
      <c r="X61" s="1020"/>
      <c r="Y61" s="425" t="s">
        <v>54</v>
      </c>
      <c r="Z61" s="1024"/>
      <c r="AA61" s="1025"/>
      <c r="AB61" s="533"/>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7"/>
      <c r="B62" s="418"/>
      <c r="C62" s="418"/>
      <c r="D62" s="418"/>
      <c r="E62" s="418"/>
      <c r="F62" s="41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0" t="s">
        <v>473</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32"/>
      <c r="Z65" s="839"/>
      <c r="AA65" s="840"/>
      <c r="AB65" s="1036" t="s">
        <v>11</v>
      </c>
      <c r="AC65" s="1037"/>
      <c r="AD65" s="1038"/>
      <c r="AE65" s="1042" t="s">
        <v>552</v>
      </c>
      <c r="AF65" s="1042"/>
      <c r="AG65" s="1042"/>
      <c r="AH65" s="1042"/>
      <c r="AI65" s="1042" t="s">
        <v>549</v>
      </c>
      <c r="AJ65" s="1042"/>
      <c r="AK65" s="1042"/>
      <c r="AL65" s="1042"/>
      <c r="AM65" s="1042" t="s">
        <v>523</v>
      </c>
      <c r="AN65" s="1042"/>
      <c r="AO65" s="1042"/>
      <c r="AP65" s="567"/>
      <c r="AQ65" s="159" t="s">
        <v>354</v>
      </c>
      <c r="AR65" s="130"/>
      <c r="AS65" s="130"/>
      <c r="AT65" s="131"/>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8" t="s">
        <v>300</v>
      </c>
      <c r="AX66" s="409"/>
    </row>
    <row r="67" spans="1:50" ht="22.5" customHeight="1" x14ac:dyDescent="0.15">
      <c r="A67" s="413"/>
      <c r="B67" s="411"/>
      <c r="C67" s="411"/>
      <c r="D67" s="411"/>
      <c r="E67" s="411"/>
      <c r="F67" s="412"/>
      <c r="G67" s="574"/>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4"/>
      <c r="B68" s="415"/>
      <c r="C68" s="415"/>
      <c r="D68" s="415"/>
      <c r="E68" s="415"/>
      <c r="F68" s="416"/>
      <c r="G68" s="1011"/>
      <c r="H68" s="1012"/>
      <c r="I68" s="1012"/>
      <c r="J68" s="1012"/>
      <c r="K68" s="1012"/>
      <c r="L68" s="1012"/>
      <c r="M68" s="1012"/>
      <c r="N68" s="1012"/>
      <c r="O68" s="1013"/>
      <c r="P68" s="1019"/>
      <c r="Q68" s="1019"/>
      <c r="R68" s="1019"/>
      <c r="S68" s="1019"/>
      <c r="T68" s="1019"/>
      <c r="U68" s="1019"/>
      <c r="V68" s="1019"/>
      <c r="W68" s="1019"/>
      <c r="X68" s="1020"/>
      <c r="Y68" s="425" t="s">
        <v>54</v>
      </c>
      <c r="Z68" s="1024"/>
      <c r="AA68" s="1025"/>
      <c r="AB68" s="533"/>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7"/>
      <c r="B69" s="418"/>
      <c r="C69" s="418"/>
      <c r="D69" s="418"/>
      <c r="E69" s="418"/>
      <c r="F69" s="419"/>
      <c r="G69" s="1014"/>
      <c r="H69" s="1015"/>
      <c r="I69" s="1015"/>
      <c r="J69" s="1015"/>
      <c r="K69" s="1015"/>
      <c r="L69" s="1015"/>
      <c r="M69" s="1015"/>
      <c r="N69" s="1015"/>
      <c r="O69" s="1016"/>
      <c r="P69" s="1021"/>
      <c r="Q69" s="1021"/>
      <c r="R69" s="1021"/>
      <c r="S69" s="1021"/>
      <c r="T69" s="1021"/>
      <c r="U69" s="1021"/>
      <c r="V69" s="1021"/>
      <c r="W69" s="1021"/>
      <c r="X69" s="1022"/>
      <c r="Y69" s="425" t="s">
        <v>13</v>
      </c>
      <c r="Z69" s="1024"/>
      <c r="AA69" s="1025"/>
      <c r="AB69" s="56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487</v>
      </c>
      <c r="H2" s="606"/>
      <c r="I2" s="606"/>
      <c r="J2" s="606"/>
      <c r="K2" s="606"/>
      <c r="L2" s="606"/>
      <c r="M2" s="606"/>
      <c r="N2" s="606"/>
      <c r="O2" s="606"/>
      <c r="P2" s="606"/>
      <c r="Q2" s="606"/>
      <c r="R2" s="606"/>
      <c r="S2" s="606"/>
      <c r="T2" s="606"/>
      <c r="U2" s="606"/>
      <c r="V2" s="606"/>
      <c r="W2" s="606"/>
      <c r="X2" s="606"/>
      <c r="Y2" s="606"/>
      <c r="Z2" s="606"/>
      <c r="AA2" s="606"/>
      <c r="AB2" s="607"/>
      <c r="AC2" s="605" t="s">
        <v>489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681"/>
      <c r="I4" s="681"/>
      <c r="J4" s="681"/>
      <c r="K4" s="682"/>
      <c r="L4" s="674"/>
      <c r="M4" s="675"/>
      <c r="N4" s="675"/>
      <c r="O4" s="675"/>
      <c r="P4" s="675"/>
      <c r="Q4" s="675"/>
      <c r="R4" s="675"/>
      <c r="S4" s="675"/>
      <c r="T4" s="675"/>
      <c r="U4" s="675"/>
      <c r="V4" s="675"/>
      <c r="W4" s="675"/>
      <c r="X4" s="676"/>
      <c r="Y4" s="398"/>
      <c r="Z4" s="399"/>
      <c r="AA4" s="399"/>
      <c r="AB4" s="815"/>
      <c r="AC4" s="680"/>
      <c r="AD4" s="681"/>
      <c r="AE4" s="681"/>
      <c r="AF4" s="681"/>
      <c r="AG4" s="682"/>
      <c r="AH4" s="674"/>
      <c r="AI4" s="675"/>
      <c r="AJ4" s="675"/>
      <c r="AK4" s="675"/>
      <c r="AL4" s="675"/>
      <c r="AM4" s="675"/>
      <c r="AN4" s="675"/>
      <c r="AO4" s="675"/>
      <c r="AP4" s="675"/>
      <c r="AQ4" s="675"/>
      <c r="AR4" s="675"/>
      <c r="AS4" s="675"/>
      <c r="AT4" s="676"/>
      <c r="AU4" s="398"/>
      <c r="AV4" s="399"/>
      <c r="AW4" s="399"/>
      <c r="AX4" s="400"/>
    </row>
    <row r="5" spans="1:50" ht="24.75" customHeight="1" x14ac:dyDescent="0.15">
      <c r="A5" s="1055"/>
      <c r="B5" s="1056"/>
      <c r="C5" s="1056"/>
      <c r="D5" s="1056"/>
      <c r="E5" s="1056"/>
      <c r="F5" s="105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5"/>
      <c r="B16" s="1056"/>
      <c r="C16" s="1056"/>
      <c r="D16" s="1056"/>
      <c r="E16" s="1056"/>
      <c r="F16" s="105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5"/>
      <c r="B29" s="1056"/>
      <c r="C29" s="1056"/>
      <c r="D29" s="1056"/>
      <c r="E29" s="1056"/>
      <c r="F29" s="105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5"/>
      <c r="B42" s="1056"/>
      <c r="C42" s="1056"/>
      <c r="D42" s="1056"/>
      <c r="E42" s="1056"/>
      <c r="F42" s="105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5"/>
      <c r="B56" s="1056"/>
      <c r="C56" s="1056"/>
      <c r="D56" s="1056"/>
      <c r="E56" s="1056"/>
      <c r="F56" s="105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5"/>
      <c r="B69" s="1056"/>
      <c r="C69" s="1056"/>
      <c r="D69" s="1056"/>
      <c r="E69" s="1056"/>
      <c r="F69" s="105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5"/>
      <c r="B82" s="1056"/>
      <c r="C82" s="1056"/>
      <c r="D82" s="1056"/>
      <c r="E82" s="1056"/>
      <c r="F82" s="105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5"/>
      <c r="B95" s="1056"/>
      <c r="C95" s="1056"/>
      <c r="D95" s="1056"/>
      <c r="E95" s="1056"/>
      <c r="F95" s="105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5"/>
      <c r="B109" s="1056"/>
      <c r="C109" s="1056"/>
      <c r="D109" s="1056"/>
      <c r="E109" s="1056"/>
      <c r="F109" s="105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5"/>
      <c r="B122" s="1056"/>
      <c r="C122" s="1056"/>
      <c r="D122" s="1056"/>
      <c r="E122" s="1056"/>
      <c r="F122" s="105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5"/>
      <c r="B135" s="1056"/>
      <c r="C135" s="1056"/>
      <c r="D135" s="1056"/>
      <c r="E135" s="1056"/>
      <c r="F135" s="105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5"/>
      <c r="B148" s="1056"/>
      <c r="C148" s="1056"/>
      <c r="D148" s="1056"/>
      <c r="E148" s="1056"/>
      <c r="F148" s="105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5"/>
      <c r="B162" s="1056"/>
      <c r="C162" s="1056"/>
      <c r="D162" s="1056"/>
      <c r="E162" s="1056"/>
      <c r="F162" s="105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5"/>
      <c r="B175" s="1056"/>
      <c r="C175" s="1056"/>
      <c r="D175" s="1056"/>
      <c r="E175" s="1056"/>
      <c r="F175" s="105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5"/>
      <c r="B188" s="1056"/>
      <c r="C188" s="1056"/>
      <c r="D188" s="1056"/>
      <c r="E188" s="1056"/>
      <c r="F188" s="105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5"/>
      <c r="B201" s="1056"/>
      <c r="C201" s="1056"/>
      <c r="D201" s="1056"/>
      <c r="E201" s="1056"/>
      <c r="F201" s="105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5"/>
      <c r="B215" s="1056"/>
      <c r="C215" s="1056"/>
      <c r="D215" s="1056"/>
      <c r="E215" s="1056"/>
      <c r="F215" s="105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5"/>
      <c r="B228" s="1056"/>
      <c r="C228" s="1056"/>
      <c r="D228" s="1056"/>
      <c r="E228" s="1056"/>
      <c r="F228" s="105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5"/>
      <c r="B241" s="1056"/>
      <c r="C241" s="1056"/>
      <c r="D241" s="1056"/>
      <c r="E241" s="1056"/>
      <c r="F241" s="105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5"/>
      <c r="B254" s="1056"/>
      <c r="C254" s="1056"/>
      <c r="D254" s="1056"/>
      <c r="E254" s="1056"/>
      <c r="F254" s="105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2019-07-09T01:05:01Z</dcterms:modified>
</cp:coreProperties>
</file>