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24E273FE-ACD9-4E96-BB1A-DDCA6EF77788}"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<sst xmlns="http://schemas.openxmlformats.org/spreadsheetml/2006/main" count="2874" uniqueCount="669">
  <si>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</si>
  <si>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</si>
  <si>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</si>
  <si>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</si>
  <si>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</si>
  <si>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</si>
  <si>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</si>
  <si>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</si>
  <si>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</si>
  <si>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</si>
  <si>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</si>
  <si>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</si>
  <si>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</si>
  <si>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</si>
  <si>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</si>
  <si>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</si>
  <si>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</si>
  <si>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</si>
  <si>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</si>
  <si>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</si>
  <si>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</si>
  <si>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</si>
  <si>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</si>
  <si>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</si>
  <si>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</si>
  <si>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</si>
  <si>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</si>
  <si>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</si>
  <si>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</si>
  <si>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</si>
  <si>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</si>
  <si>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</si>
  <si>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</si>
  <si>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</si>
  <si>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</si>
  <si>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</si>
  <si>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</si>
  <si>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</si>
  <si>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</si>
  <si>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</si>
  <si>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</si>
  <si>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</si>
  <si>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</si>
  <si>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</si>
  <si>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</si>
  <si>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</si>
  <si>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</si>
  <si>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</si>
  <si>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</si>
  <si>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</si>
  <si>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</si>
  <si>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</si>
  <si>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</si>
  <si>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</si>
  <si>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</si>
  <si>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</si>
  <si>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</si>
  <si>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</si>
  <si>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</si>
  <si>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</si>
  <si>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</si>
  <si>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</si>
  <si>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</si>
  <si>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</si>
  <si>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</si>
  <si>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</si>
  <si>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</si>
  <si>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</si>
  <si>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</si>
  <si>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</si>
  <si>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</si>
  <si>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</si>
  <si>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</si>
  <si>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</si>
  <si>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</si>
  <si>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</si>
  <si>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</si>
  <si>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</si>
  <si>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</si>
  <si>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</si>
  <si>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</si>
  <si>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</si>
  <si>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</si>
  <si>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</si>
  <si>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</si>
  <si>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</si>
  <si>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</si>
  <si>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</si>
  <si>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</si>
  <si>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</si>
  <si>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</si>
  <si>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</si>
  <si>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</si>
  <si>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</si>
  <si>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</si>
  <si>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</si>
  <si>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</si>
  <si>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</si>
  <si>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</si>
  <si>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</si>
  <si>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</si>
  <si>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</si>
  <si>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</si>
  <si>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</si>
  <si>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</si>
  <si>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</si>
  <si>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</si>
  <si>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</si>
  <si>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</si>
  <si>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</si>
  <si>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</si>
  <si>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</si>
  <si>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</si>
  <si>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</si>
  <si>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</si>
  <si>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</si>
  <si>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</si>
  <si>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</si>
  <si>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</si>
  <si>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</si>
  <si>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</si>
  <si>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</si>
  <si>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</si>
  <si>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</si>
  <si>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</si>
  <si>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</si>
  <si>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</si>
  <si>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</si>
  <si>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</si>
  <si>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</si>
  <si>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</si>
  <si>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</si>
  <si>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</si>
  <si>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</si>
  <si>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</si>
  <si>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</si>
  <si>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</si>
  <si>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</si>
  <si>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</si>
  <si>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</si>
  <si>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</si>
  <si>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</si>
  <si>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</si>
  <si>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</si>
  <si>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</si>
  <si>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</si>
  <si>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</si>
  <si>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</si>
  <si>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</si>
  <si>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</si>
  <si>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</si>
  <si>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</si>
  <si>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</si>
  <si>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</si>
  <si>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</si>
  <si>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</si>
  <si>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</si>
  <si>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</si>
  <si>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</si>
  <si>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</si>
  <si>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</si>
  <si>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</si>
  <si>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</si>
  <si>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</si>
  <si>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</si>
  <si>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</si>
  <si>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</si>
  <si>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</si>
  <si>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</si>
  <si>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</si>
  <si>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</si>
  <si>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</si>
  <si>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</si>
  <si>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</si>
  <si>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</si>
  <si>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</si>
  <si>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</si>
  <si>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</si>
  <si>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</si>
  <si>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</si>
  <si>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</si>
  <si>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</si>
  <si>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</si>
  <si>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</si>
  <si>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</si>
  <si>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</si>
  <si>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</si>
  <si>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</si>
  <si>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</si>
  <si>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</si>
  <si>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</si>
  <si>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</si>
  <si>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</si>
  <si>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</si>
  <si>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</si>
  <si>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</si>
  <si>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</si>
  <si>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</si>
  <si>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</si>
  <si>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</si>
  <si>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</si>
  <si>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</si>
  <si>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</si>
  <si>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</si>
  <si>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</si>
  <si>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</si>
  <si>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</si>
  <si>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</si>
  <si>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</si>
  <si>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</si>
  <si>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</si>
  <si>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</si>
  <si>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</si>
  <si>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</si>
  <si>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</si>
  <si>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</si>
  <si>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</si>
  <si>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</si>
  <si>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</si>
  <si>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</si>
  <si>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</si>
  <si>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</si>
  <si>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</si>
  <si>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</si>
  <si>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</si>
  <si>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</si>
  <si>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</si>
  <si>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</si>
  <si>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</si>
  <si>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</si>
  <si>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</si>
  <si>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</si>
  <si>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</si>
  <si>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</si>
  <si>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</si>
  <si>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</si>
  <si>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</si>
  <si>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</si>
  <si>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</si>
  <si>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</si>
  <si>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</si>
  <si>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</si>
  <si>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</si>
  <si>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</si>
  <si>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</si>
  <si>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</si>
  <si>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</si>
  <si>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</si>
  <si>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</si>
  <si>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</si>
  <si>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</si>
  <si>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</si>
  <si>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</si>
  <si>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</si>
  <si>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</si>
  <si>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</si>
  <si>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</si>
  <si>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</si>
  <si>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</si>
  <si>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</si>
  <si>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</si>
  <si>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</si>
  <si>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</si>
  <si>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</si>
  <si>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</si>
  <si>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</si>
  <si>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</si>
  <si>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</si>
  <si>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</si>
  <si>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</si>
  <si>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</si>
  <si>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</si>
  <si>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</si>
  <si>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</si>
  <si>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</si>
  <si>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</si>
  <si>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</si>
  <si>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</si>
  <si>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</si>
  <si>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</si>
  <si>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</si>
  <si>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</si>
  <si>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</si>
  <si>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</si>
  <si>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</si>
  <si>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</si>
  <si>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</si>
  <si>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</si>
  <si>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</si>
  <si>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</si>
  <si>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</si>
  <si>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</si>
  <si>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</si>
  <si>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</si>
  <si>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</si>
  <si>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</si>
  <si>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</si>
  <si>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</si>
  <si>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</si>
  <si>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</si>
  <si>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</si>
  <si>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</si>
  <si>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</si>
  <si>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</si>
  <si>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</si>
  <si>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</si>
  <si>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</si>
  <si>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</si>
  <si>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</si>
  <si>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</si>
  <si>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</si>
  <si>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</si>
  <si>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</si>
  <si>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</si>
  <si>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</si>
  <si>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</si>
  <si>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</si>
  <si>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</si>
  <si>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</si>
  <si>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</si>
  <si>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</si>
  <si>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</si>
  <si>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</si>
  <si>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</si>
  <si>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</si>
  <si>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</si>
  <si>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</si>
  <si>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</si>
  <si>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</si>
  <si>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</si>
  <si>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</si>
  <si>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</si>
  <si>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</si>
  <si>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</si>
  <si>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</si>
  <si>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</si>
  <si>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</si>
  <si>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</si>
  <si>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</si>
  <si>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</si>
  <si>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</si>
  <si>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</si>
  <si>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</si>
  <si>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</si>
  <si>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</si>
  <si>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</si>
  <si>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</si>
  <si>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</si>
  <si>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</si>
  <si>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</si>
  <si>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</si>
  <si>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</si>
  <si>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</si>
  <si>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</si>
  <si>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</si>
  <si>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</si>
  <si>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</si>
  <si>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</si>
  <si>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</si>
  <si>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</si>
  <si>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</si>
  <si>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</si>
  <si>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</si>
  <si>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</si>
  <si>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</si>
  <si>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</si>
  <si>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</si>
  <si>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</si>
  <si>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</si>
  <si>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</si>
  <si>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</si>
  <si>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</si>
  <si>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</si>
  <si>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</si>
  <si>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</si>
  <si>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</si>
  <si>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</si>
  <si>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</si>
  <si>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</si>
  <si>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</si>
  <si>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</si>
  <si>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</si>
  <si>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</si>
  <si>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</si>
  <si>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</si>
  <si>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</si>
  <si>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</si>
  <si>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</si>
  <si>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</si>
  <si>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</si>
  <si>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</si>
  <si>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</si>
  <si>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</si>
  <si>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</si>
  <si>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</si>
  <si>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</si>
  <si>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</si>
  <si>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</si>
  <si>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</si>
  <si>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</si>
  <si>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</si>
  <si>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</si>
  <si>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</si>
  <si>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</si>
  <si>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</si>
  <si>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</si>
  <si>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</si>
  <si>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</si>
  <si>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</si>
  <si>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</si>
  <si>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</si>
  <si>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</si>
  <si>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</si>
  <si>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</si>
  <si>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</si>
  <si>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</si>
  <si>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</si>
  <si>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</si>
  <si>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</si>
  <si>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</si>
  <si>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</si>
  <si>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</si>
  <si>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</si>
  <si>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</si>
  <si>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</si>
  <si>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</si>
  <si>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</si>
  <si>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</si>
  <si>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</si>
  <si>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</si>
  <si>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</si>
  <si>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</si>
  <si>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</si>
  <si>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</si>
  <si>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</si>
  <si>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</si>
  <si>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</si>
  <si>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</si>
  <si>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</si>
  <si>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</si>
  <si>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</si>
  <si>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</si>
  <si>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</si>
  <si>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</si>
  <si>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</si>
  <si>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</si>
  <si>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</si>
  <si>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</si>
  <si>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</si>
  <si>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</si>
  <si>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</si>
  <si>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</si>
  <si>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</si>
  <si>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</si>
  <si>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</si>
  <si>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</si>
  <si>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</si>
  <si>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</si>
  <si>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</si>
  <si>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</si>
  <si>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</si>
  <si>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</si>
  <si>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</si>
  <si>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</si>
  <si>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</si>
  <si>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</si>
  <si>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</si>
  <si>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</si>
  <si>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</si>
  <si>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</si>
  <si>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</si>
  <si>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</si>
  <si>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</si>
  <si>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</si>
  <si>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</si>
  <si>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</si>
  <si>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</si>
  <si>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</si>
  <si>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</si>
  <si>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</si>
  <si>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</si>
  <si>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</si>
  <si>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</si>
  <si>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</si>
  <si>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</si>
  <si>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</si>
  <si>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</si>
  <si>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</si>
  <si>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</si>
  <si>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</si>
  <si>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</si>
  <si>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</si>
  <si>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</si>
  <si>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</si>
  <si>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</si>
  <si>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</si>
  <si>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</si>
  <si>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</si>
  <si>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</si>
  <si>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</si>
  <si>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</si>
  <si>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</si>
  <si>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</si>
  <si>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</si>
  <si>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</si>
  <si>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</si>
  <si>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</si>
  <si>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</si>
  <si>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</si>
  <si>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</si>
  <si>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</si>
  <si>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</si>
  <si>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</si>
  <si>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</si>
  <si>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</si>
  <si>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</si>
  <si>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</si>
  <si>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</si>
  <si>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</si>
  <si>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</si>
  <si>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</si>
  <si>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</si>
  <si>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</si>
  <si>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</si>
  <si>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</si>
  <si>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</si>
  <si>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</si>
  <si>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</si>
  <si>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</si>
  <si>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</si>
  <si>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</si>
  <si>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</si>
  <si>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</si>
  <si>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</si>
  <si>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</si>
  <si>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</si>
  <si>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</si>
  <si>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</si>
  <si>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</si>
  <si>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</si>
  <si>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</si>
  <si>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</si>
  <si>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</si>
  <si>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</si>
  <si>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</si>
  <si>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</si>
  <si>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</si>
  <si>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</si>
  <si>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</si>
  <si>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</si>
  <si>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</si>
  <si>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</si>
  <si>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</si>
  <si>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</si>
  <si>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</si>
  <si>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</si>
  <si>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</si>
  <si>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</si>
  <si>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</si>
  <si>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</si>
  <si>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</si>
  <si>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</si>
  <si>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</si>
  <si>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</si>
  <si>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</si>
  <si>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</si>
  <si>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</si>
  <si>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</si>
  <si>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</si>
  <si>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</si>
  <si>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</si>
  <si>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</si>
  <si>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</si>
  <si>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平成２６年度</t>
    <phoneticPr fontId="5"/>
  </si>
  <si>
    <t>終了予定なし</t>
    <phoneticPr fontId="5"/>
  </si>
  <si>
    <t>文化芸術基本法　第13条、第14条</t>
    <phoneticPr fontId="5"/>
  </si>
  <si>
    <t>文化芸術推進基本計画
（平成30年3月6日閣議決定）</t>
    <phoneticPr fontId="5"/>
  </si>
  <si>
    <t>　我が国の推薦案件を確実に世界遺産登録へとつなげるため、世界遺産委員会や専門家会合に出席し情報収集、審査傾向の分析等を行う。</t>
    <phoneticPr fontId="5"/>
  </si>
  <si>
    <t>-</t>
    <phoneticPr fontId="5"/>
  </si>
  <si>
    <t>-</t>
    <phoneticPr fontId="5"/>
  </si>
  <si>
    <t>-</t>
    <phoneticPr fontId="5"/>
  </si>
  <si>
    <t>庁費</t>
    <phoneticPr fontId="5"/>
  </si>
  <si>
    <t>職員旅費</t>
  </si>
  <si>
    <t>文化芸術振興委託費</t>
  </si>
  <si>
    <t>委員等旅費</t>
  </si>
  <si>
    <t>諸謝金</t>
  </si>
  <si>
    <t>推薦資産の世界遺産リストへの確実な登録を推進する</t>
    <phoneticPr fontId="5"/>
  </si>
  <si>
    <t>世界文化遺産登録件数</t>
    <phoneticPr fontId="5"/>
  </si>
  <si>
    <t>件</t>
    <phoneticPr fontId="5"/>
  </si>
  <si>
    <t>世界遺産条約関係会議及び暫定一覧表記載案件に関する国際専門家会議等への出席回数</t>
    <phoneticPr fontId="5"/>
  </si>
  <si>
    <t>回</t>
  </si>
  <si>
    <t>回</t>
    <phoneticPr fontId="5"/>
  </si>
  <si>
    <t>回</t>
    <phoneticPr fontId="5"/>
  </si>
  <si>
    <t>国際専門家会議等への出席に必要となる職員旅費
予算額／（開催回数×３名）　　　　　　　　　　　</t>
    <phoneticPr fontId="5"/>
  </si>
  <si>
    <t>千円</t>
    <phoneticPr fontId="5"/>
  </si>
  <si>
    <t>予算額/開催回数×3名</t>
    <phoneticPr fontId="5"/>
  </si>
  <si>
    <t>11,796／21</t>
    <phoneticPr fontId="5"/>
  </si>
  <si>
    <t>8,229/15</t>
    <phoneticPr fontId="5"/>
  </si>
  <si>
    <t>／　</t>
    <phoneticPr fontId="5"/>
  </si>
  <si>
    <t>　　/</t>
    <phoneticPr fontId="5"/>
  </si>
  <si>
    <t>／　　　　　　　　　　　　　　</t>
    <phoneticPr fontId="5"/>
  </si>
  <si>
    <t>／　　　　　　　　　　　　　　</t>
    <phoneticPr fontId="5"/>
  </si>
  <si>
    <t>世界文化遺産への推薦・登録の積極的推進は文化芸術推進基本計画にも位置づけられており、また、我が国の推薦案件を世界文化遺産登録されることは国民や社会の高い関心事項であることから、国が実施する必要がある。</t>
    <phoneticPr fontId="5"/>
  </si>
  <si>
    <t>政策目標の達成手段に設定されており、優先度は高い。</t>
    <phoneticPr fontId="5"/>
  </si>
  <si>
    <t>一般競争入札や企画競争を行うことで、競争性を確保し、効果的・効率的なコスト削減等の予算執行に努める。今回1者応札となった案件については、実施後のアンケートにより公告期間の短さを指摘されており、今後は公告期間を十分に確保するなど引き続き競争性の確保に努める。</t>
    <phoneticPr fontId="5"/>
  </si>
  <si>
    <t>謝金・旅費は文化庁の基準単価を適用しており、妥当なコスト水準を保っている。</t>
    <phoneticPr fontId="5"/>
  </si>
  <si>
    <t>効率的・効果的な事業執行のため必要な支出であり、合理的なものとなっている。</t>
    <phoneticPr fontId="5"/>
  </si>
  <si>
    <t>各事業の要項等の中で、経費について細かく規定することで、費目・使途を限定している。</t>
    <phoneticPr fontId="5"/>
  </si>
  <si>
    <t>世界遺産推薦物件等の調査や国際会議への出席により、世界文化遺産登録が進捗している。事業を行うに当たっては、入札を実施する等、事業費の適正化及びコスト削減に努めている。</t>
    <phoneticPr fontId="5"/>
  </si>
  <si>
    <t>事業を行うに当たっては、入札を実施する等、事業費の適正化及びコスト削減に努めている。</t>
    <phoneticPr fontId="5"/>
  </si>
  <si>
    <t>当初見込みのとおり実施できている。</t>
    <phoneticPr fontId="5"/>
  </si>
  <si>
    <t>新26-0040</t>
    <phoneticPr fontId="5"/>
  </si>
  <si>
    <t>26-0039</t>
    <phoneticPr fontId="5"/>
  </si>
  <si>
    <t>389</t>
    <phoneticPr fontId="5"/>
  </si>
  <si>
    <t>367</t>
    <phoneticPr fontId="5"/>
  </si>
  <si>
    <t>文部科学省</t>
    <phoneticPr fontId="5"/>
  </si>
  <si>
    <t>12 文化による心豊かな社会の実現</t>
  </si>
  <si>
    <t>12-2　文化財の保存及び活用の実現</t>
  </si>
  <si>
    <t>文化庁が主催する文化財関連展覧会の来場者数</t>
  </si>
  <si>
    <t>文化遺産オンラインへの訪問回数</t>
  </si>
  <si>
    <t>人</t>
  </si>
  <si>
    <t>政策評価においては、文化財の適切な保存に配慮しつつ、積極的な公開活用を行い、広く国民が文化財に親しむ機会の充実を図ることととしている。本事業においては、文化財の保存及び活用の充実を通じた文化による心豊かな社会の実現のための一つとして、世界文化遺産の登録を推進することとしている。</t>
  </si>
  <si>
    <t>世界遺産普及活用・推薦のための事業推進</t>
    <phoneticPr fontId="5"/>
  </si>
  <si>
    <t>文化庁</t>
    <phoneticPr fontId="5"/>
  </si>
  <si>
    <t>文化資源活用課</t>
    <phoneticPr fontId="5"/>
  </si>
  <si>
    <t>-</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</si>
  <si>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</si>
  <si>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</si>
  <si>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政策評価においては、文化財の適切な保存に配慮しつつ、積極的な公開活用を行い、広く国民が文化財に親しむ機会の充実を図ることととしている。本事業においては、文化財の保存及び活用の充実を通じた文化による心豊かな社会の実現のための一つとして、世界文化遺産の登録を推進することとしている。</t>
    <rPh sb="76" eb="79">
      <t>ブンカザイ</t>
    </rPh>
    <rPh sb="80" eb="82">
      <t>ホゾン</t>
    </rPh>
    <rPh sb="82" eb="83">
      <t>オヨ</t>
    </rPh>
    <rPh sb="84" eb="86">
      <t>カツヨウ</t>
    </rPh>
    <rPh sb="87" eb="89">
      <t>ジュウジツ</t>
    </rPh>
    <rPh sb="90" eb="91">
      <t>ツウ</t>
    </rPh>
    <rPh sb="93" eb="95">
      <t>ブンカ</t>
    </rPh>
    <rPh sb="98" eb="99">
      <t>ココロ</t>
    </rPh>
    <rPh sb="99" eb="100">
      <t>ユタ</t>
    </rPh>
    <rPh sb="102" eb="104">
      <t>シャカイ</t>
    </rPh>
    <rPh sb="105" eb="107">
      <t>ジツゲン</t>
    </rPh>
    <rPh sb="111" eb="112">
      <t>ヒト</t>
    </rPh>
    <rPh sb="117" eb="119">
      <t>セカイ</t>
    </rPh>
    <rPh sb="119" eb="121">
      <t>ブンカ</t>
    </rPh>
    <rPh sb="121" eb="123">
      <t>イサン</t>
    </rPh>
    <rPh sb="124" eb="126">
      <t>トウロク</t>
    </rPh>
    <rPh sb="127" eb="129">
      <t>スイシン</t>
    </rPh>
    <phoneticPr fontId="5"/>
  </si>
  <si>
    <t>人</t>
    <rPh sb="0" eb="1">
      <t>ニン</t>
    </rPh>
    <phoneticPr fontId="5"/>
  </si>
  <si>
    <t>回</t>
    <rPh sb="0" eb="1">
      <t>カイ</t>
    </rPh>
    <phoneticPr fontId="5"/>
  </si>
  <si>
    <t>-</t>
    <phoneticPr fontId="5"/>
  </si>
  <si>
    <t>-</t>
    <phoneticPr fontId="5"/>
  </si>
  <si>
    <t>-</t>
    <phoneticPr fontId="5"/>
  </si>
  <si>
    <t>-</t>
    <phoneticPr fontId="5"/>
  </si>
  <si>
    <t>有</t>
  </si>
  <si>
    <t>無</t>
  </si>
  <si>
    <t>‐</t>
  </si>
  <si>
    <t>文化庁が当初推薦しようとした世界遺産の候補物件が、世界遺産条約全体のルール変更による推薦件数制限により推薦できなくなってしまったことから、当初見込んでいた国内外の会議出席等に係る経費に不用が生じたこと及び一般競争入札の実施による執行額の減等により不用が発生した。</t>
    <rPh sb="4" eb="6">
      <t>トウショ</t>
    </rPh>
    <rPh sb="6" eb="8">
      <t>スイセン</t>
    </rPh>
    <rPh sb="14" eb="16">
      <t>セカイ</t>
    </rPh>
    <rPh sb="16" eb="18">
      <t>イサン</t>
    </rPh>
    <rPh sb="19" eb="21">
      <t>コウホ</t>
    </rPh>
    <rPh sb="42" eb="44">
      <t>スイセン</t>
    </rPh>
    <rPh sb="44" eb="46">
      <t>ケンスウ</t>
    </rPh>
    <rPh sb="46" eb="48">
      <t>セイゲン</t>
    </rPh>
    <rPh sb="51" eb="53">
      <t>スイセン</t>
    </rPh>
    <rPh sb="69" eb="71">
      <t>トウショ</t>
    </rPh>
    <rPh sb="71" eb="73">
      <t>ミコ</t>
    </rPh>
    <rPh sb="77" eb="80">
      <t>コクナイガイ</t>
    </rPh>
    <rPh sb="81" eb="83">
      <t>カイギ</t>
    </rPh>
    <rPh sb="83" eb="85">
      <t>シュッセキ</t>
    </rPh>
    <rPh sb="85" eb="86">
      <t>トウ</t>
    </rPh>
    <rPh sb="87" eb="88">
      <t>カカ</t>
    </rPh>
    <rPh sb="89" eb="91">
      <t>ケイヒ</t>
    </rPh>
    <rPh sb="92" eb="94">
      <t>フヨウ</t>
    </rPh>
    <rPh sb="95" eb="96">
      <t>ショウ</t>
    </rPh>
    <rPh sb="100" eb="101">
      <t>オヨ</t>
    </rPh>
    <rPh sb="102" eb="104">
      <t>イッパン</t>
    </rPh>
    <phoneticPr fontId="5"/>
  </si>
  <si>
    <t>　本事業は、世界文化遺産登録を促進すること等を通じて、我が国の文化遺産の国内外への普及・活用を図るものであり、文化芸術振興施策に寄与するものである。また、契約の競争性・透明性を確保するとともに、執行の効率化に努めている。</t>
  </si>
  <si>
    <t>　引き続き計画的な執行を行う。公告期間の改善により契約の競争性・透明性を確保するとともに、広報活動等を通じて、一層、世界遺産への理解が深まるよう努める。</t>
    <rPh sb="1" eb="2">
      <t>ヒ</t>
    </rPh>
    <rPh sb="3" eb="4">
      <t>ツヅ</t>
    </rPh>
    <rPh sb="15" eb="17">
      <t>コウコク</t>
    </rPh>
    <rPh sb="17" eb="19">
      <t>キカン</t>
    </rPh>
    <rPh sb="20" eb="22">
      <t>カイゼン</t>
    </rPh>
    <phoneticPr fontId="5"/>
  </si>
  <si>
    <t>　世界文化遺産の推薦件数が文化遺産・自然遺産あわせて各国１年1件に限られ、また、諮問機関の審査が複雑化・厳格化する中、海外専門家との情報交換等を通じ、専門的・技術的に十分な推薦準備を行うことで、我が国の推薦資産の世界遺産リストへの確実な登録を促進するとともに、我が国が誇る様々な文化遺産の国内外への発信力強化を図る。</t>
    <rPh sb="13" eb="17">
      <t>ブンカイサン</t>
    </rPh>
    <rPh sb="18" eb="20">
      <t>シゼン</t>
    </rPh>
    <rPh sb="20" eb="22">
      <t>イサン</t>
    </rPh>
    <rPh sb="26" eb="28">
      <t>カッコク</t>
    </rPh>
    <rPh sb="48" eb="51">
      <t>フクザツカ</t>
    </rPh>
    <rPh sb="52" eb="55">
      <t>ゲンカクカ</t>
    </rPh>
    <phoneticPr fontId="5"/>
  </si>
  <si>
    <t>Decisions adopted by the World Heritage Committee at its 42nd session (Manama, Bahrain)</t>
    <phoneticPr fontId="5"/>
  </si>
  <si>
    <t>株式会社プレック研究所</t>
    <phoneticPr fontId="5"/>
  </si>
  <si>
    <t>A.株式会社プレック研究所</t>
    <phoneticPr fontId="5"/>
  </si>
  <si>
    <t>人件費</t>
    <rPh sb="0" eb="3">
      <t>ジンケンヒ</t>
    </rPh>
    <phoneticPr fontId="5"/>
  </si>
  <si>
    <t>事業費</t>
    <rPh sb="0" eb="3">
      <t>ジギョウヒ</t>
    </rPh>
    <phoneticPr fontId="5"/>
  </si>
  <si>
    <t>一般管理費</t>
    <rPh sb="0" eb="2">
      <t>イッパン</t>
    </rPh>
    <rPh sb="2" eb="5">
      <t>カンリヒ</t>
    </rPh>
    <phoneticPr fontId="5"/>
  </si>
  <si>
    <t>収入</t>
    <rPh sb="0" eb="2">
      <t>シュウニュウ</t>
    </rPh>
    <phoneticPr fontId="5"/>
  </si>
  <si>
    <t>国際会議への出席に係る旅費、印刷製本等</t>
    <rPh sb="0" eb="4">
      <t>コクサイカイギ</t>
    </rPh>
    <rPh sb="6" eb="8">
      <t>シュッセキ</t>
    </rPh>
    <rPh sb="9" eb="10">
      <t>カカ</t>
    </rPh>
    <rPh sb="11" eb="13">
      <t>リョヒ</t>
    </rPh>
    <rPh sb="14" eb="16">
      <t>インサツ</t>
    </rPh>
    <rPh sb="16" eb="18">
      <t>セイホン</t>
    </rPh>
    <rPh sb="18" eb="19">
      <t>トウ</t>
    </rPh>
    <phoneticPr fontId="5"/>
  </si>
  <si>
    <t>一般管理費</t>
    <rPh sb="0" eb="5">
      <t>イッパンカンリヒ</t>
    </rPh>
    <phoneticPr fontId="5"/>
  </si>
  <si>
    <t>第４２回世界遺産委員会審議調査研究事業</t>
    <phoneticPr fontId="5"/>
  </si>
  <si>
    <t>世界文化遺産の遺産影響評価に関する調査研究事業</t>
    <rPh sb="0" eb="2">
      <t>セカイ</t>
    </rPh>
    <rPh sb="2" eb="4">
      <t>ブンカ</t>
    </rPh>
    <rPh sb="4" eb="6">
      <t>イサン</t>
    </rPh>
    <rPh sb="7" eb="9">
      <t>イサン</t>
    </rPh>
    <rPh sb="9" eb="11">
      <t>エイキョウ</t>
    </rPh>
    <rPh sb="11" eb="13">
      <t>ヒョウカ</t>
    </rPh>
    <rPh sb="14" eb="15">
      <t>カン</t>
    </rPh>
    <rPh sb="17" eb="19">
      <t>チョウサ</t>
    </rPh>
    <rPh sb="19" eb="21">
      <t>ケンキュウ</t>
    </rPh>
    <rPh sb="21" eb="23">
      <t>ジギョウ</t>
    </rPh>
    <phoneticPr fontId="5"/>
  </si>
  <si>
    <t>-</t>
    <phoneticPr fontId="5"/>
  </si>
  <si>
    <t>事業費</t>
    <rPh sb="0" eb="3">
      <t>ジギョウヒ</t>
    </rPh>
    <phoneticPr fontId="5"/>
  </si>
  <si>
    <t>一般管理費</t>
    <rPh sb="0" eb="2">
      <t>イッパン</t>
    </rPh>
    <rPh sb="2" eb="5">
      <t>カンリヒ</t>
    </rPh>
    <phoneticPr fontId="5"/>
  </si>
  <si>
    <t>専門家招聘旅費、印刷製本等</t>
    <rPh sb="0" eb="7">
      <t>センモンカショウヘイリョヒ</t>
    </rPh>
    <rPh sb="8" eb="10">
      <t>インサツ</t>
    </rPh>
    <rPh sb="10" eb="12">
      <t>セイホン</t>
    </rPh>
    <rPh sb="12" eb="13">
      <t>トウ</t>
    </rPh>
    <phoneticPr fontId="5"/>
  </si>
  <si>
    <t>株式会社イー・シー・インターナショナル</t>
    <phoneticPr fontId="5"/>
  </si>
  <si>
    <t>C.株式会社イー・シー・インターナショナル</t>
    <phoneticPr fontId="5"/>
  </si>
  <si>
    <t>国際会議の運営、通訳業務等</t>
    <rPh sb="0" eb="4">
      <t>コクサイカイギ</t>
    </rPh>
    <rPh sb="5" eb="7">
      <t>ウンエイ</t>
    </rPh>
    <rPh sb="8" eb="10">
      <t>ツウヤク</t>
    </rPh>
    <rPh sb="10" eb="12">
      <t>ギョウム</t>
    </rPh>
    <rPh sb="12" eb="13">
      <t>トウ</t>
    </rPh>
    <phoneticPr fontId="5"/>
  </si>
  <si>
    <t>「金を中心とする佐渡鉱山の遺産群」の世界遺産登録に向けた国際専門家会議開催事業</t>
    <rPh sb="1" eb="2">
      <t>キン</t>
    </rPh>
    <rPh sb="3" eb="5">
      <t>チュウシン</t>
    </rPh>
    <rPh sb="8" eb="10">
      <t>サド</t>
    </rPh>
    <rPh sb="10" eb="12">
      <t>コウザン</t>
    </rPh>
    <rPh sb="13" eb="15">
      <t>イサン</t>
    </rPh>
    <rPh sb="15" eb="16">
      <t>グン</t>
    </rPh>
    <rPh sb="18" eb="20">
      <t>セカイ</t>
    </rPh>
    <rPh sb="20" eb="22">
      <t>イサン</t>
    </rPh>
    <rPh sb="22" eb="24">
      <t>トウロク</t>
    </rPh>
    <rPh sb="25" eb="26">
      <t>ム</t>
    </rPh>
    <rPh sb="28" eb="30">
      <t>コクサイ</t>
    </rPh>
    <rPh sb="30" eb="33">
      <t>センモンカ</t>
    </rPh>
    <rPh sb="33" eb="35">
      <t>カイギ</t>
    </rPh>
    <rPh sb="35" eb="37">
      <t>カイサイ</t>
    </rPh>
    <rPh sb="37" eb="39">
      <t>ジギョウ</t>
    </rPh>
    <phoneticPr fontId="5"/>
  </si>
  <si>
    <t>「北海道・北東北の縄文遺跡群」の世界遺産登録に向けた国際専門家会議開催事業</t>
    <rPh sb="1" eb="4">
      <t>ホッカイドウ</t>
    </rPh>
    <rPh sb="5" eb="6">
      <t>キタ</t>
    </rPh>
    <rPh sb="6" eb="8">
      <t>トウホク</t>
    </rPh>
    <rPh sb="9" eb="11">
      <t>ジョウモン</t>
    </rPh>
    <rPh sb="11" eb="14">
      <t>イセキグン</t>
    </rPh>
    <rPh sb="16" eb="18">
      <t>セカイ</t>
    </rPh>
    <rPh sb="18" eb="20">
      <t>イサン</t>
    </rPh>
    <rPh sb="20" eb="22">
      <t>トウロク</t>
    </rPh>
    <rPh sb="23" eb="24">
      <t>ム</t>
    </rPh>
    <rPh sb="26" eb="28">
      <t>コクサイ</t>
    </rPh>
    <rPh sb="28" eb="31">
      <t>センモンカ</t>
    </rPh>
    <rPh sb="31" eb="33">
      <t>カイギ</t>
    </rPh>
    <rPh sb="33" eb="35">
      <t>カイサイ</t>
    </rPh>
    <rPh sb="35" eb="37">
      <t>ジギョウ</t>
    </rPh>
    <phoneticPr fontId="5"/>
  </si>
  <si>
    <t>独立行政法人国立文化財機構</t>
    <rPh sb="0" eb="6">
      <t>ドクリツギョウセイホウジン</t>
    </rPh>
    <phoneticPr fontId="5"/>
  </si>
  <si>
    <t>B.独立行政法人国立文化財機構</t>
    <rPh sb="2" eb="4">
      <t>ドクリツ</t>
    </rPh>
    <rPh sb="4" eb="6">
      <t>ギョウセイ</t>
    </rPh>
    <rPh sb="6" eb="8">
      <t>ホウジン</t>
    </rPh>
    <rPh sb="8" eb="10">
      <t>コクリツ</t>
    </rPh>
    <rPh sb="10" eb="13">
      <t>ブンカザイ</t>
    </rPh>
    <rPh sb="13" eb="15">
      <t>キコウ</t>
    </rPh>
    <phoneticPr fontId="5"/>
  </si>
  <si>
    <t>18,260/21</t>
    <phoneticPr fontId="5"/>
  </si>
  <si>
    <t>17,510/21</t>
    <phoneticPr fontId="5"/>
  </si>
  <si>
    <t>文化資源活用課長　伊藤 史恵</t>
    <rPh sb="0" eb="2">
      <t>ブンカ</t>
    </rPh>
    <rPh sb="2" eb="4">
      <t>シゲン</t>
    </rPh>
    <rPh sb="4" eb="6">
      <t>カツヨウ</t>
    </rPh>
    <rPh sb="13" eb="14">
      <t>メグミ</t>
    </rPh>
    <phoneticPr fontId="5"/>
  </si>
  <si>
    <t>12　文化による心豊かな社会の実現</t>
    <phoneticPr fontId="5"/>
  </si>
  <si>
    <t>12-1 文化芸術の創造・発展・継承と教育の充実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</si>
</sst>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163286</xdr:colOff>
      <xdr:row>741</xdr:row>
      <xdr:rowOff>272143</xdr:rowOff>
    </xdr:from>
    <xdr:to>
      <xdr:col>50</xdr:col>
      <xdr:colOff>125041</xdr:colOff>
      <xdr:row>756</xdr:row>
      <xdr:rowOff>163286</xdr:rowOff>
    </xdr:to>
    <xdr:grpSp>
      <xdr:nvGrpSpPr>
        <xdr:cNvPr id="29" name="グループ化 28">
          <a:extLst>
            <a:ext uri="{FF2B5EF4-FFF2-40B4-BE49-F238E27FC236}">
              <a16:creationId xmlns:a16="http://schemas.microsoft.com/office/drawing/2014/main" id="{48DCA787-2A4B-49B9-B6D0-41902E605F13}"/>
            </a:ext>
          </a:extLst>
        </xdr:cNvPr>
        <xdr:cNvGrpSpPr/>
      </xdr:nvGrpSpPr>
      <xdr:grpSpPr>
        <a:xfrm>
          <a:off x="1441199" y="35047918"/>
          <a:ext cx="8168041" cy="4725294"/>
          <a:chOff x="1618013" y="38926325"/>
          <a:chExt cx="9192346" cy="5086597"/>
        </a:xfrm>
      </xdr:grpSpPr>
      <xdr:grpSp>
        <xdr:nvGrpSpPr>
          <xdr:cNvPr id="18" name="グループ化 17">
            <a:extLst>
              <a:ext uri="{FF2B5EF4-FFF2-40B4-BE49-F238E27FC236}">
                <a16:creationId xmlns:a16="http://schemas.microsoft.com/office/drawing/2014/main" id="{74105DE9-0F7B-49B2-ACD9-1854FA240309}"/>
              </a:ext>
            </a:extLst>
          </xdr:cNvPr>
          <xdr:cNvGrpSpPr/>
        </xdr:nvGrpSpPr>
        <xdr:grpSpPr>
          <a:xfrm>
            <a:off x="1618013" y="38926325"/>
            <a:ext cx="9192346" cy="5086597"/>
            <a:chOff x="1741714" y="39066107"/>
            <a:chExt cx="9037719" cy="5197929"/>
          </a:xfrm>
        </xdr:grpSpPr>
        <xdr:grpSp>
          <xdr:nvGrpSpPr>
            <xdr:cNvPr id="3" name="グループ化 2">
              <a:extLst>
                <a:ext uri="{FF2B5EF4-FFF2-40B4-BE49-F238E27FC236}">
                  <a16:creationId xmlns:a16="http://schemas.microsoft.com/office/drawing/2014/main" id="{733F5822-41C2-471B-89D7-54B78962E681}"/>
                </a:ext>
              </a:extLst>
            </xdr:cNvPr>
            <xdr:cNvGrpSpPr/>
          </xdr:nvGrpSpPr>
          <xdr:grpSpPr>
            <a:xfrm>
              <a:off x="1741714" y="39066107"/>
              <a:ext cx="9037719" cy="5197929"/>
              <a:chOff x="1703985" y="759526"/>
              <a:chExt cx="8929629" cy="5148975"/>
            </a:xfrm>
          </xdr:grpSpPr>
          <xdr:sp macro="" textlink="">
            <xdr:nvSpPr>
              <xdr:cNvPr id="4" name="正方形/長方形 3">
                <a:extLst>
                  <a:ext uri="{FF2B5EF4-FFF2-40B4-BE49-F238E27FC236}">
                    <a16:creationId xmlns:a16="http://schemas.microsoft.com/office/drawing/2014/main" id="{0466967D-DCEC-4337-8498-B5EDC5C85DC4}"/>
                  </a:ext>
                </a:extLst>
              </xdr:cNvPr>
              <xdr:cNvSpPr/>
            </xdr:nvSpPr>
            <xdr:spPr>
              <a:xfrm>
                <a:off x="5049086" y="759526"/>
                <a:ext cx="203878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●百万円</a:t>
                </a:r>
              </a:p>
            </xdr:txBody>
          </xdr:sp>
          <xdr:sp macro="" textlink="">
            <xdr:nvSpPr>
              <xdr:cNvPr id="5" name="正方形/長方形 4">
                <a:extLst>
                  <a:ext uri="{FF2B5EF4-FFF2-40B4-BE49-F238E27FC236}">
                    <a16:creationId xmlns:a16="http://schemas.microsoft.com/office/drawing/2014/main" id="{8B2693C6-DAE0-4083-B53A-FB6405721A7C}"/>
                  </a:ext>
                </a:extLst>
              </xdr:cNvPr>
              <xdr:cNvSpPr/>
            </xdr:nvSpPr>
            <xdr:spPr>
              <a:xfrm>
                <a:off x="1879312" y="3689806"/>
                <a:ext cx="2037099"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Ａ．（株）プレック研究所</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３百万円</a:t>
                </a:r>
              </a:p>
            </xdr:txBody>
          </xdr:sp>
          <xdr:sp macro="" textlink="">
            <xdr:nvSpPr>
              <xdr:cNvPr id="6" name="正方形/長方形 5">
                <a:extLst>
                  <a:ext uri="{FF2B5EF4-FFF2-40B4-BE49-F238E27FC236}">
                    <a16:creationId xmlns:a16="http://schemas.microsoft.com/office/drawing/2014/main" id="{CF1D816C-6F07-41C1-A46A-47D3F388EF16}"/>
                  </a:ext>
                </a:extLst>
              </xdr:cNvPr>
              <xdr:cNvSpPr/>
            </xdr:nvSpPr>
            <xdr:spPr>
              <a:xfrm>
                <a:off x="8016760" y="3723082"/>
                <a:ext cx="2037099" cy="103610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Ｃ．（株）イー・シー・インターナショナル</a:t>
                </a:r>
                <a:endParaRPr kumimoji="1" lang="en-US" altLang="ja-JP" sz="1100">
                  <a:solidFill>
                    <a:sysClr val="windowText" lastClr="000000"/>
                  </a:solidFill>
                </a:endParaRPr>
              </a:p>
              <a:p>
                <a:pPr algn="ctr"/>
                <a:r>
                  <a:rPr kumimoji="1" lang="ja-JP" altLang="en-US" sz="1100">
                    <a:solidFill>
                      <a:sysClr val="windowText" lastClr="000000"/>
                    </a:solidFill>
                  </a:rPr>
                  <a:t>４</a:t>
                </a:r>
                <a:r>
                  <a:rPr kumimoji="1" lang="en-US" altLang="ja-JP" sz="1100">
                    <a:solidFill>
                      <a:sysClr val="windowText" lastClr="000000"/>
                    </a:solidFill>
                  </a:rPr>
                  <a:t>.</a:t>
                </a:r>
                <a:r>
                  <a:rPr kumimoji="1" lang="ja-JP" altLang="en-US" sz="1100">
                    <a:solidFill>
                      <a:sysClr val="windowText" lastClr="000000"/>
                    </a:solidFill>
                  </a:rPr>
                  <a:t>７百万円（全２社）</a:t>
                </a:r>
              </a:p>
            </xdr:txBody>
          </xdr:sp>
          <xdr:sp macro="" textlink="">
            <xdr:nvSpPr>
              <xdr:cNvPr id="7" name="テキスト ボックス 6">
                <a:extLst>
                  <a:ext uri="{FF2B5EF4-FFF2-40B4-BE49-F238E27FC236}">
                    <a16:creationId xmlns:a16="http://schemas.microsoft.com/office/drawing/2014/main" id="{90349794-2101-414B-8174-66AC6A712C41}"/>
                  </a:ext>
                </a:extLst>
              </xdr:cNvPr>
              <xdr:cNvSpPr txBox="1"/>
            </xdr:nvSpPr>
            <xdr:spPr>
              <a:xfrm>
                <a:off x="1797994" y="3376442"/>
                <a:ext cx="2312540" cy="2406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8" name="Rectangle 31">
                <a:extLst>
                  <a:ext uri="{FF2B5EF4-FFF2-40B4-BE49-F238E27FC236}">
                    <a16:creationId xmlns:a16="http://schemas.microsoft.com/office/drawing/2014/main" id="{70AA5810-E865-4AFF-9007-6AC20C4901F7}"/>
                  </a:ext>
                </a:extLst>
              </xdr:cNvPr>
              <xdr:cNvSpPr>
                <a:spLocks noChangeArrowheads="1"/>
              </xdr:cNvSpPr>
            </xdr:nvSpPr>
            <xdr:spPr bwMode="auto">
              <a:xfrm>
                <a:off x="7257845" y="841504"/>
                <a:ext cx="2239941" cy="15125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・諸謝金　　　　●．●百万円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・職員旅費　 　●．●百万円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・委員等旅費　●．●百万円</a:t>
                </a:r>
              </a:p>
              <a:p>
                <a:pPr algn="l" rtl="0">
                  <a:lnSpc>
                    <a:spcPts val="1100"/>
                  </a:lnSpc>
                  <a:defRPr sz="1000"/>
                </a:pPr>
                <a:r>
                  <a:rPr lang="ja-JP" altLang="en-US" sz="1100" b="0" i="0" u="none" strike="noStrike" baseline="0">
                    <a:solidFill>
                      <a:srgbClr val="000000"/>
                    </a:solidFill>
                    <a:latin typeface="ＭＳ Ｐゴシック"/>
                    <a:ea typeface="ＭＳ Ｐゴシック"/>
                  </a:rPr>
                  <a:t>・庁費　　　　　 ●．●百万円</a:t>
                </a:r>
                <a:endParaRPr lang="en-US" altLang="ja-JP" sz="1100" b="0" i="0" u="none" strike="noStrike" baseline="0">
                  <a:solidFill>
                    <a:srgbClr val="000000"/>
                  </a:solidFill>
                  <a:latin typeface="ＭＳ Ｐゴシック"/>
                  <a:ea typeface="ＭＳ Ｐゴシック"/>
                </a:endParaRPr>
              </a:p>
              <a:p>
                <a:pPr algn="l" rtl="0">
                  <a:lnSpc>
                    <a:spcPts val="1100"/>
                  </a:lnSpc>
                  <a:defRPr sz="1000"/>
                </a:pPr>
                <a:endParaRPr lang="en-US" altLang="ja-JP" sz="11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100"/>
                  </a:lnSpc>
                  <a:spcBef>
                    <a:spcPts val="0"/>
                  </a:spcBef>
                  <a:spcAft>
                    <a:spcPts val="0"/>
                  </a:spcAft>
                  <a:buClrTx/>
                  <a:buSzTx/>
                  <a:buFontTx/>
                  <a:buNone/>
                  <a:tabLst/>
                  <a:defRPr sz="1000"/>
                </a:pPr>
                <a:r>
                  <a:rPr kumimoji="1" lang="en-US" altLang="ja-JP" sz="1100" baseline="0">
                    <a:effectLst/>
                    <a:latin typeface="+mn-lt"/>
                    <a:ea typeface="+mn-ea"/>
                    <a:cs typeface="+mn-cs"/>
                  </a:rPr>
                  <a:t>※</a:t>
                </a:r>
                <a:r>
                  <a:rPr kumimoji="1" lang="ja-JP" altLang="en-US" sz="1100" baseline="0">
                    <a:effectLst/>
                    <a:latin typeface="+mn-lt"/>
                    <a:ea typeface="+mn-ea"/>
                    <a:cs typeface="+mn-cs"/>
                  </a:rPr>
                  <a:t>表示単位未満四捨五入の関係で、積み上げと合計は一致しない</a:t>
                </a:r>
                <a:endParaRPr lang="ja-JP" altLang="en-US"/>
              </a:p>
            </xdr:txBody>
          </xdr:sp>
          <xdr:sp macro="" textlink="">
            <xdr:nvSpPr>
              <xdr:cNvPr id="10" name="大かっこ 9">
                <a:extLst>
                  <a:ext uri="{FF2B5EF4-FFF2-40B4-BE49-F238E27FC236}">
                    <a16:creationId xmlns:a16="http://schemas.microsoft.com/office/drawing/2014/main" id="{92168792-BF48-4BEC-9F45-A2EFDC218E04}"/>
                  </a:ext>
                </a:extLst>
              </xdr:cNvPr>
              <xdr:cNvSpPr/>
            </xdr:nvSpPr>
            <xdr:spPr bwMode="auto">
              <a:xfrm>
                <a:off x="1703985" y="4871357"/>
                <a:ext cx="2455591" cy="10053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ja-JP" sz="1100">
                    <a:solidFill>
                      <a:schemeClr val="tx1"/>
                    </a:solidFill>
                    <a:effectLst/>
                    <a:latin typeface="+mn-lt"/>
                    <a:ea typeface="+mn-ea"/>
                    <a:cs typeface="+mn-cs"/>
                  </a:rPr>
                  <a:t>ユネスコ世界遺産委員会の審議にあたって、専門的観点による諮問機関の勧告、委員会結果等の分析を行う。</a:t>
                </a:r>
                <a:endParaRPr lang="ja-JP" altLang="ja-JP">
                  <a:effectLst/>
                </a:endParaRPr>
              </a:p>
              <a:p>
                <a:pPr>
                  <a:lnSpc>
                    <a:spcPts val="1300"/>
                  </a:lnSpc>
                </a:pPr>
                <a:endParaRPr lang="ja-JP" altLang="en-US"/>
              </a:p>
            </xdr:txBody>
          </xdr:sp>
          <xdr:sp macro="" textlink="">
            <xdr:nvSpPr>
              <xdr:cNvPr id="11" name="テキスト ボックス 10">
                <a:extLst>
                  <a:ext uri="{FF2B5EF4-FFF2-40B4-BE49-F238E27FC236}">
                    <a16:creationId xmlns:a16="http://schemas.microsoft.com/office/drawing/2014/main" id="{81AB612E-F1FF-4253-B23F-038BD14616EC}"/>
                  </a:ext>
                </a:extLst>
              </xdr:cNvPr>
              <xdr:cNvSpPr txBox="1"/>
            </xdr:nvSpPr>
            <xdr:spPr>
              <a:xfrm>
                <a:off x="7774876" y="3361671"/>
                <a:ext cx="2858738" cy="297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請負</a:t>
                </a:r>
                <a:r>
                  <a:rPr kumimoji="1" lang="en-US" altLang="ja-JP" sz="1200"/>
                  <a:t>【</a:t>
                </a:r>
                <a:r>
                  <a:rPr kumimoji="1" lang="ja-JP" altLang="en-US" sz="1200"/>
                  <a:t>一般競争入札（最低価格）</a:t>
                </a:r>
                <a:r>
                  <a:rPr kumimoji="1" lang="en-US" altLang="ja-JP" sz="1200"/>
                  <a:t>】</a:t>
                </a:r>
                <a:endParaRPr kumimoji="1" lang="ja-JP" altLang="en-US" sz="1200"/>
              </a:p>
            </xdr:txBody>
          </xdr:sp>
          <xdr:sp macro="" textlink="">
            <xdr:nvSpPr>
              <xdr:cNvPr id="12" name="大かっこ 11">
                <a:extLst>
                  <a:ext uri="{FF2B5EF4-FFF2-40B4-BE49-F238E27FC236}">
                    <a16:creationId xmlns:a16="http://schemas.microsoft.com/office/drawing/2014/main" id="{F352F949-94BB-4EC2-8826-6F7320A11B39}"/>
                  </a:ext>
                </a:extLst>
              </xdr:cNvPr>
              <xdr:cNvSpPr/>
            </xdr:nvSpPr>
            <xdr:spPr bwMode="auto">
              <a:xfrm>
                <a:off x="7841431" y="4869873"/>
                <a:ext cx="2457900" cy="10386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世界遺産暫定一覧表に記載された資産の登録推進のため、国際専門家会合を開催する。</a:t>
                </a:r>
                <a:endParaRPr lang="ja-JP" altLang="ja-JP">
                  <a:effectLst/>
                </a:endParaRPr>
              </a:p>
            </xdr:txBody>
          </xdr:sp>
        </xdr:grpSp>
        <xdr:sp macro="" textlink="">
          <xdr:nvSpPr>
            <xdr:cNvPr id="15" name="正方形/長方形 14">
              <a:extLst>
                <a:ext uri="{FF2B5EF4-FFF2-40B4-BE49-F238E27FC236}">
                  <a16:creationId xmlns:a16="http://schemas.microsoft.com/office/drawing/2014/main" id="{725AA549-7A75-4F4E-8EDD-E1458ED3314B}"/>
                </a:ext>
              </a:extLst>
            </xdr:cNvPr>
            <xdr:cNvSpPr/>
          </xdr:nvSpPr>
          <xdr:spPr>
            <a:xfrm>
              <a:off x="5212091" y="42049450"/>
              <a:ext cx="2061757" cy="10841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Ｂ．（独）国立文化財機構</a:t>
              </a:r>
              <a:endParaRPr kumimoji="1" lang="en-US" altLang="ja-JP" sz="1100">
                <a:solidFill>
                  <a:sysClr val="windowText" lastClr="000000"/>
                </a:solidFill>
              </a:endParaRPr>
            </a:p>
            <a:p>
              <a:pPr algn="ctr"/>
              <a:r>
                <a:rPr kumimoji="1" lang="ja-JP" altLang="en-US" sz="1100">
                  <a:solidFill>
                    <a:sysClr val="windowText" lastClr="000000"/>
                  </a:solidFill>
                </a:rPr>
                <a:t>５</a:t>
              </a:r>
              <a:r>
                <a:rPr kumimoji="1" lang="en-US" altLang="ja-JP" sz="1100">
                  <a:solidFill>
                    <a:sysClr val="windowText" lastClr="000000"/>
                  </a:solidFill>
                </a:rPr>
                <a:t>.</a:t>
              </a:r>
              <a:r>
                <a:rPr kumimoji="1" lang="ja-JP" altLang="en-US" sz="1100">
                  <a:solidFill>
                    <a:sysClr val="windowText" lastClr="000000"/>
                  </a:solidFill>
                </a:rPr>
                <a:t>１百万円</a:t>
              </a:r>
            </a:p>
          </xdr:txBody>
        </xdr:sp>
        <xdr:sp macro="" textlink="">
          <xdr:nvSpPr>
            <xdr:cNvPr id="16" name="テキスト ボックス 15">
              <a:extLst>
                <a:ext uri="{FF2B5EF4-FFF2-40B4-BE49-F238E27FC236}">
                  <a16:creationId xmlns:a16="http://schemas.microsoft.com/office/drawing/2014/main" id="{832E8F7A-1FC9-4AC9-A973-23424C95D2C5}"/>
                </a:ext>
              </a:extLst>
            </xdr:cNvPr>
            <xdr:cNvSpPr txBox="1"/>
          </xdr:nvSpPr>
          <xdr:spPr>
            <a:xfrm>
              <a:off x="5129789" y="41733107"/>
              <a:ext cx="2340532" cy="2429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委託</a:t>
              </a:r>
              <a:r>
                <a:rPr kumimoji="1" lang="en-US" altLang="ja-JP" sz="1200"/>
                <a:t>【</a:t>
              </a:r>
              <a:r>
                <a:rPr kumimoji="1" lang="ja-JP" altLang="en-US" sz="1200"/>
                <a:t>一般競争入札（総合評価）</a:t>
              </a:r>
              <a:r>
                <a:rPr kumimoji="1" lang="en-US" altLang="ja-JP" sz="1200"/>
                <a:t>】</a:t>
              </a:r>
              <a:endParaRPr kumimoji="1" lang="ja-JP" altLang="en-US" sz="1200"/>
            </a:p>
          </xdr:txBody>
        </xdr:sp>
        <xdr:sp macro="" textlink="">
          <xdr:nvSpPr>
            <xdr:cNvPr id="17" name="大かっこ 16">
              <a:extLst>
                <a:ext uri="{FF2B5EF4-FFF2-40B4-BE49-F238E27FC236}">
                  <a16:creationId xmlns:a16="http://schemas.microsoft.com/office/drawing/2014/main" id="{14FF9E10-4E00-4786-ABE4-7ED8A21B6DFD}"/>
                </a:ext>
              </a:extLst>
            </xdr:cNvPr>
            <xdr:cNvSpPr/>
          </xdr:nvSpPr>
          <xdr:spPr bwMode="auto">
            <a:xfrm>
              <a:off x="5034642" y="43242235"/>
              <a:ext cx="2485315" cy="101489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国内の世界文化遺産等に適用可能な遺産影響評価に関する参考指針を作成する</a:t>
              </a:r>
              <a:r>
                <a:rPr lang="ja-JP" altLang="ja-JP" sz="1100">
                  <a:solidFill>
                    <a:schemeClr val="tx1"/>
                  </a:solidFill>
                  <a:effectLst/>
                  <a:latin typeface="+mn-lt"/>
                  <a:ea typeface="+mn-ea"/>
                  <a:cs typeface="+mn-cs"/>
                </a:rPr>
                <a:t>。</a:t>
              </a:r>
              <a:endParaRPr lang="ja-JP" altLang="ja-JP">
                <a:effectLst/>
              </a:endParaRPr>
            </a:p>
            <a:p>
              <a:pPr>
                <a:lnSpc>
                  <a:spcPts val="1300"/>
                </a:lnSpc>
              </a:pPr>
              <a:endParaRPr lang="ja-JP" altLang="en-US"/>
            </a:p>
          </xdr:txBody>
        </xdr:sp>
      </xdr:grpSp>
      <xdr:cxnSp macro="">
        <xdr:nvCxnSpPr>
          <xdr:cNvPr id="20" name="直線コネクタ 19">
            <a:extLst>
              <a:ext uri="{FF2B5EF4-FFF2-40B4-BE49-F238E27FC236}">
                <a16:creationId xmlns:a16="http://schemas.microsoft.com/office/drawing/2014/main" id="{338089F0-93F6-4F78-B96A-74D767A65B17}"/>
              </a:ext>
            </a:extLst>
          </xdr:cNvPr>
          <xdr:cNvCxnSpPr>
            <a:stCxn id="4" idx="2"/>
          </xdr:cNvCxnSpPr>
        </xdr:nvCxnSpPr>
        <xdr:spPr>
          <a:xfrm flipH="1">
            <a:off x="6108370" y="39988210"/>
            <a:ext cx="8608" cy="136266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2" name="直線コネクタ 21">
            <a:extLst>
              <a:ext uri="{FF2B5EF4-FFF2-40B4-BE49-F238E27FC236}">
                <a16:creationId xmlns:a16="http://schemas.microsoft.com/office/drawing/2014/main" id="{C427228D-DE50-4DEF-891D-E0F868CD4EDB}"/>
              </a:ext>
            </a:extLst>
          </xdr:cNvPr>
          <xdr:cNvCxnSpPr/>
        </xdr:nvCxnSpPr>
        <xdr:spPr>
          <a:xfrm>
            <a:off x="2810493" y="40726178"/>
            <a:ext cx="6374329"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3" name="直線コネクタ 22">
            <a:extLst>
              <a:ext uri="{FF2B5EF4-FFF2-40B4-BE49-F238E27FC236}">
                <a16:creationId xmlns:a16="http://schemas.microsoft.com/office/drawing/2014/main" id="{76E0576B-C77E-4B4C-8B55-16708CEB0ACC}"/>
              </a:ext>
            </a:extLst>
          </xdr:cNvPr>
          <xdr:cNvCxnSpPr/>
        </xdr:nvCxnSpPr>
        <xdr:spPr>
          <a:xfrm>
            <a:off x="2813214" y="40718014"/>
            <a:ext cx="0" cy="67639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コネクタ 25">
            <a:extLst>
              <a:ext uri="{FF2B5EF4-FFF2-40B4-BE49-F238E27FC236}">
                <a16:creationId xmlns:a16="http://schemas.microsoft.com/office/drawing/2014/main" id="{95F85CC8-7F45-474F-B7AE-8095B3957C12}"/>
              </a:ext>
            </a:extLst>
          </xdr:cNvPr>
          <xdr:cNvCxnSpPr/>
        </xdr:nvCxnSpPr>
        <xdr:spPr>
          <a:xfrm>
            <a:off x="9181035" y="40718014"/>
            <a:ext cx="0" cy="6763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AS758" sqref="AS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360</v>
      </c>
      <c r="AT2" s="220"/>
      <c r="AU2" s="220"/>
      <c r="AV2" s="52" t="str">
        <f>IF(AW2="", "", "-")</f>
        <v/>
      </c>
      <c r="AW2" s="397"/>
      <c r="AX2" s="397"/>
    </row>
    <row r="3" spans="1:50" ht="21" customHeight="1" thickBot="1" x14ac:dyDescent="0.2">
      <c r="A3" s="523" t="s">
        <v>538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622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573</v>
      </c>
      <c r="H5" s="559"/>
      <c r="I5" s="559"/>
      <c r="J5" s="559"/>
      <c r="K5" s="559"/>
      <c r="L5" s="559"/>
      <c r="M5" s="560" t="s">
        <v>66</v>
      </c>
      <c r="N5" s="561"/>
      <c r="O5" s="561"/>
      <c r="P5" s="561"/>
      <c r="Q5" s="561"/>
      <c r="R5" s="562"/>
      <c r="S5" s="563" t="s">
        <v>574</v>
      </c>
      <c r="T5" s="559"/>
      <c r="U5" s="559"/>
      <c r="V5" s="559"/>
      <c r="W5" s="559"/>
      <c r="X5" s="564"/>
      <c r="Y5" s="714" t="s">
        <v>3</v>
      </c>
      <c r="Z5" s="715"/>
      <c r="AA5" s="715"/>
      <c r="AB5" s="715"/>
      <c r="AC5" s="715"/>
      <c r="AD5" s="716"/>
      <c r="AE5" s="717" t="s">
        <v>624</v>
      </c>
      <c r="AF5" s="717"/>
      <c r="AG5" s="717"/>
      <c r="AH5" s="717"/>
      <c r="AI5" s="717"/>
      <c r="AJ5" s="717"/>
      <c r="AK5" s="717"/>
      <c r="AL5" s="717"/>
      <c r="AM5" s="717"/>
      <c r="AN5" s="717"/>
      <c r="AO5" s="717"/>
      <c r="AP5" s="718"/>
      <c r="AQ5" s="719" t="s">
        <v>666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5" t="s">
        <v>510</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529</v>
      </c>
      <c r="Q12" s="298"/>
      <c r="R12" s="298"/>
      <c r="S12" s="298"/>
      <c r="T12" s="298"/>
      <c r="U12" s="298"/>
      <c r="V12" s="299"/>
      <c r="W12" s="303" t="s">
        <v>526</v>
      </c>
      <c r="X12" s="298"/>
      <c r="Y12" s="298"/>
      <c r="Z12" s="298"/>
      <c r="AA12" s="298"/>
      <c r="AB12" s="298"/>
      <c r="AC12" s="299"/>
      <c r="AD12" s="303" t="s">
        <v>521</v>
      </c>
      <c r="AE12" s="298"/>
      <c r="AF12" s="298"/>
      <c r="AG12" s="298"/>
      <c r="AH12" s="298"/>
      <c r="AI12" s="298"/>
      <c r="AJ12" s="299"/>
      <c r="AK12" s="303" t="s">
        <v>514</v>
      </c>
      <c r="AL12" s="298"/>
      <c r="AM12" s="298"/>
      <c r="AN12" s="298"/>
      <c r="AO12" s="298"/>
      <c r="AP12" s="298"/>
      <c r="AQ12" s="299"/>
      <c r="AR12" s="303" t="s">
        <v>512</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81</v>
      </c>
      <c r="Q13" s="109"/>
      <c r="R13" s="109"/>
      <c r="S13" s="109"/>
      <c r="T13" s="109"/>
      <c r="U13" s="109"/>
      <c r="V13" s="110"/>
      <c r="W13" s="108">
        <v>79</v>
      </c>
      <c r="X13" s="109"/>
      <c r="Y13" s="109"/>
      <c r="Z13" s="109"/>
      <c r="AA13" s="109"/>
      <c r="AB13" s="109"/>
      <c r="AC13" s="110"/>
      <c r="AD13" s="108">
        <v>79</v>
      </c>
      <c r="AE13" s="109"/>
      <c r="AF13" s="109"/>
      <c r="AG13" s="109"/>
      <c r="AH13" s="109"/>
      <c r="AI13" s="109"/>
      <c r="AJ13" s="110"/>
      <c r="AK13" s="108">
        <v>75</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579</v>
      </c>
      <c r="X14" s="109"/>
      <c r="Y14" s="109"/>
      <c r="Z14" s="109"/>
      <c r="AA14" s="109"/>
      <c r="AB14" s="109"/>
      <c r="AC14" s="110"/>
      <c r="AD14" s="108" t="s">
        <v>561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568</v>
      </c>
      <c r="X15" s="109"/>
      <c r="Y15" s="109"/>
      <c r="Z15" s="109"/>
      <c r="AA15" s="109"/>
      <c r="AB15" s="109"/>
      <c r="AC15" s="110"/>
      <c r="AD15" s="108" t="s">
        <v>568</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568</v>
      </c>
      <c r="Q16" s="109"/>
      <c r="R16" s="109"/>
      <c r="S16" s="109"/>
      <c r="T16" s="109"/>
      <c r="U16" s="109"/>
      <c r="V16" s="110"/>
      <c r="W16" s="108" t="s">
        <v>568</v>
      </c>
      <c r="X16" s="109"/>
      <c r="Y16" s="109"/>
      <c r="Z16" s="109"/>
      <c r="AA16" s="109"/>
      <c r="AB16" s="109"/>
      <c r="AC16" s="110"/>
      <c r="AD16" s="108" t="s">
        <v>580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-19</v>
      </c>
      <c r="Q17" s="109"/>
      <c r="R17" s="109"/>
      <c r="S17" s="109"/>
      <c r="T17" s="109"/>
      <c r="U17" s="109"/>
      <c r="V17" s="110"/>
      <c r="W17" s="108">
        <v>-5</v>
      </c>
      <c r="X17" s="109"/>
      <c r="Y17" s="109"/>
      <c r="Z17" s="109"/>
      <c r="AA17" s="109"/>
      <c r="AB17" s="109"/>
      <c r="AC17" s="110"/>
      <c r="AD17" s="108" t="s">
        <v>568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62</v>
      </c>
      <c r="Q18" s="115"/>
      <c r="R18" s="115"/>
      <c r="S18" s="115"/>
      <c r="T18" s="115"/>
      <c r="U18" s="115"/>
      <c r="V18" s="116"/>
      <c r="W18" s="114">
        <f>SUM(W13:AC17)</f>
        <v>74</v>
      </c>
      <c r="X18" s="115"/>
      <c r="Y18" s="115"/>
      <c r="Z18" s="115"/>
      <c r="AA18" s="115"/>
      <c r="AB18" s="115"/>
      <c r="AC18" s="116"/>
      <c r="AD18" s="114">
        <f>SUM(AD13:AJ17)</f>
        <v>79</v>
      </c>
      <c r="AE18" s="115"/>
      <c r="AF18" s="115"/>
      <c r="AG18" s="115"/>
      <c r="AH18" s="115"/>
      <c r="AI18" s="115"/>
      <c r="AJ18" s="116"/>
      <c r="AK18" s="114">
        <f>SUM(AK13:AQ17)</f>
        <v>75</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32</v>
      </c>
      <c r="Q19" s="109"/>
      <c r="R19" s="109"/>
      <c r="S19" s="109"/>
      <c r="T19" s="109"/>
      <c r="U19" s="109"/>
      <c r="V19" s="110"/>
      <c r="W19" s="108">
        <v>27</v>
      </c>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0.5161290322580645</v>
      </c>
      <c r="Q20" s="539"/>
      <c r="R20" s="539"/>
      <c r="S20" s="539"/>
      <c r="T20" s="539"/>
      <c r="U20" s="539"/>
      <c r="V20" s="539"/>
      <c r="W20" s="539">
        <f t="shared" ref="W20" si="0">IF(W18=0, "-", SUM(W19)/W18)</f>
        <v>0.36486486486486486</v>
      </c>
      <c r="X20" s="539"/>
      <c r="Y20" s="539"/>
      <c r="Z20" s="539"/>
      <c r="AA20" s="539"/>
      <c r="AB20" s="539"/>
      <c r="AC20" s="539"/>
      <c r="AD20" s="539">
        <f t="shared" ref="AD20" si="1">IF(AD18=0, "-", SUM(AD19)/AD18)</f>
        <v>0</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0.39506172839506171</v>
      </c>
      <c r="Q21" s="539"/>
      <c r="R21" s="539"/>
      <c r="S21" s="539"/>
      <c r="T21" s="539"/>
      <c r="U21" s="539"/>
      <c r="V21" s="539"/>
      <c r="W21" s="539">
        <f t="shared" ref="W21" si="2">IF(W19=0, "-", SUM(W19)/SUM(W13,W14))</f>
        <v>0.34177215189873417</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v>25</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22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17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v>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585</v>
      </c>
      <c r="H27" s="190"/>
      <c r="I27" s="190"/>
      <c r="J27" s="190"/>
      <c r="K27" s="190"/>
      <c r="L27" s="190"/>
      <c r="M27" s="190"/>
      <c r="N27" s="190"/>
      <c r="O27" s="191"/>
      <c r="P27" s="108">
        <v>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75</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530</v>
      </c>
      <c r="AF30" s="387"/>
      <c r="AG30" s="387"/>
      <c r="AH30" s="388"/>
      <c r="AI30" s="386" t="s">
        <v>527</v>
      </c>
      <c r="AJ30" s="387"/>
      <c r="AK30" s="387"/>
      <c r="AL30" s="388"/>
      <c r="AM30" s="389" t="s">
        <v>522</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c r="AV31" s="271"/>
      <c r="AW31" s="379" t="s">
        <v>300</v>
      </c>
      <c r="AX31" s="380"/>
    </row>
    <row r="32" spans="1:50" ht="23.25" customHeight="1" x14ac:dyDescent="0.15">
      <c r="A32" s="515"/>
      <c r="B32" s="513"/>
      <c r="C32" s="513"/>
      <c r="D32" s="513"/>
      <c r="E32" s="513"/>
      <c r="F32" s="514"/>
      <c r="G32" s="540" t="s">
        <v>586</v>
      </c>
      <c r="H32" s="541"/>
      <c r="I32" s="541"/>
      <c r="J32" s="541"/>
      <c r="K32" s="541"/>
      <c r="L32" s="541"/>
      <c r="M32" s="541"/>
      <c r="N32" s="541"/>
      <c r="O32" s="542"/>
      <c r="P32" s="161" t="s">
        <v>587</v>
      </c>
      <c r="Q32" s="161"/>
      <c r="R32" s="161"/>
      <c r="S32" s="161"/>
      <c r="T32" s="161"/>
      <c r="U32" s="161"/>
      <c r="V32" s="161"/>
      <c r="W32" s="161"/>
      <c r="X32" s="231"/>
      <c r="Y32" s="338" t="s">
        <v>12</v>
      </c>
      <c r="Z32" s="549"/>
      <c r="AA32" s="550"/>
      <c r="AB32" s="551" t="s">
        <v>588</v>
      </c>
      <c r="AC32" s="551"/>
      <c r="AD32" s="551"/>
      <c r="AE32" s="364">
        <v>1</v>
      </c>
      <c r="AF32" s="365"/>
      <c r="AG32" s="365"/>
      <c r="AH32" s="365"/>
      <c r="AI32" s="364">
        <v>1</v>
      </c>
      <c r="AJ32" s="365"/>
      <c r="AK32" s="365"/>
      <c r="AL32" s="365"/>
      <c r="AM32" s="364">
        <v>1</v>
      </c>
      <c r="AN32" s="365"/>
      <c r="AO32" s="365"/>
      <c r="AP32" s="365"/>
      <c r="AQ32" s="111" t="s">
        <v>568</v>
      </c>
      <c r="AR32" s="112"/>
      <c r="AS32" s="112"/>
      <c r="AT32" s="113"/>
      <c r="AU32" s="365" t="s">
        <v>580</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588</v>
      </c>
      <c r="AC33" s="522"/>
      <c r="AD33" s="522"/>
      <c r="AE33" s="364">
        <v>1</v>
      </c>
      <c r="AF33" s="365"/>
      <c r="AG33" s="365"/>
      <c r="AH33" s="365"/>
      <c r="AI33" s="364">
        <v>1</v>
      </c>
      <c r="AJ33" s="365"/>
      <c r="AK33" s="365"/>
      <c r="AL33" s="365"/>
      <c r="AM33" s="364">
        <v>1</v>
      </c>
      <c r="AN33" s="365"/>
      <c r="AO33" s="365"/>
      <c r="AP33" s="365"/>
      <c r="AQ33" s="111">
        <v>1</v>
      </c>
      <c r="AR33" s="112"/>
      <c r="AS33" s="112"/>
      <c r="AT33" s="113"/>
      <c r="AU33" s="365" t="s">
        <v>578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580</v>
      </c>
      <c r="AR34" s="112"/>
      <c r="AS34" s="112"/>
      <c r="AT34" s="113"/>
      <c r="AU34" s="365" t="s">
        <v>568</v>
      </c>
      <c r="AV34" s="365"/>
      <c r="AW34" s="365"/>
      <c r="AX34" s="367"/>
    </row>
    <row r="35" spans="1:50" ht="23.25" customHeight="1" x14ac:dyDescent="0.15">
      <c r="A35" s="897" t="s">
        <v>500</v>
      </c>
      <c r="B35" s="898"/>
      <c r="C35" s="898"/>
      <c r="D35" s="898"/>
      <c r="E35" s="898"/>
      <c r="F35" s="899"/>
      <c r="G35" s="903" t="s">
        <v>642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530</v>
      </c>
      <c r="AF37" s="369"/>
      <c r="AG37" s="369"/>
      <c r="AH37" s="370"/>
      <c r="AI37" s="368" t="s">
        <v>527</v>
      </c>
      <c r="AJ37" s="369"/>
      <c r="AK37" s="369"/>
      <c r="AL37" s="370"/>
      <c r="AM37" s="375" t="s">
        <v>522</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530</v>
      </c>
      <c r="AF44" s="369"/>
      <c r="AG44" s="369"/>
      <c r="AH44" s="370"/>
      <c r="AI44" s="368" t="s">
        <v>527</v>
      </c>
      <c r="AJ44" s="369"/>
      <c r="AK44" s="369"/>
      <c r="AL44" s="370"/>
      <c r="AM44" s="375" t="s">
        <v>522</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530</v>
      </c>
      <c r="AF51" s="369"/>
      <c r="AG51" s="369"/>
      <c r="AH51" s="370"/>
      <c r="AI51" s="368" t="s">
        <v>527</v>
      </c>
      <c r="AJ51" s="369"/>
      <c r="AK51" s="369"/>
      <c r="AL51" s="370"/>
      <c r="AM51" s="375" t="s">
        <v>523</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531</v>
      </c>
      <c r="AF58" s="369"/>
      <c r="AG58" s="369"/>
      <c r="AH58" s="370"/>
      <c r="AI58" s="368" t="s">
        <v>527</v>
      </c>
      <c r="AJ58" s="369"/>
      <c r="AK58" s="369"/>
      <c r="AL58" s="370"/>
      <c r="AM58" s="375" t="s">
        <v>522</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530</v>
      </c>
      <c r="AF65" s="369"/>
      <c r="AG65" s="369"/>
      <c r="AH65" s="370"/>
      <c r="AI65" s="368" t="s">
        <v>527</v>
      </c>
      <c r="AJ65" s="369"/>
      <c r="AK65" s="369"/>
      <c r="AL65" s="370"/>
      <c r="AM65" s="375" t="s">
        <v>522</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490</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490</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491</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489</v>
      </c>
      <c r="X70" s="944"/>
      <c r="Y70" s="949" t="s">
        <v>12</v>
      </c>
      <c r="Z70" s="949"/>
      <c r="AA70" s="950"/>
      <c r="AB70" s="951" t="s">
        <v>490</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490</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491</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530</v>
      </c>
      <c r="AF73" s="369"/>
      <c r="AG73" s="369"/>
      <c r="AH73" s="370"/>
      <c r="AI73" s="368" t="s">
        <v>527</v>
      </c>
      <c r="AJ73" s="369"/>
      <c r="AK73" s="369"/>
      <c r="AL73" s="370"/>
      <c r="AM73" s="375" t="s">
        <v>522</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503</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530</v>
      </c>
      <c r="AF85" s="369"/>
      <c r="AG85" s="369"/>
      <c r="AH85" s="370"/>
      <c r="AI85" s="368" t="s">
        <v>527</v>
      </c>
      <c r="AJ85" s="369"/>
      <c r="AK85" s="369"/>
      <c r="AL85" s="370"/>
      <c r="AM85" s="375" t="s">
        <v>522</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530</v>
      </c>
      <c r="AF90" s="369"/>
      <c r="AG90" s="369"/>
      <c r="AH90" s="370"/>
      <c r="AI90" s="368" t="s">
        <v>527</v>
      </c>
      <c r="AJ90" s="369"/>
      <c r="AK90" s="369"/>
      <c r="AL90" s="370"/>
      <c r="AM90" s="375" t="s">
        <v>522</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530</v>
      </c>
      <c r="AF95" s="369"/>
      <c r="AG95" s="369"/>
      <c r="AH95" s="370"/>
      <c r="AI95" s="368" t="s">
        <v>527</v>
      </c>
      <c r="AJ95" s="369"/>
      <c r="AK95" s="369"/>
      <c r="AL95" s="370"/>
      <c r="AM95" s="375" t="s">
        <v>522</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530</v>
      </c>
      <c r="AF100" s="824"/>
      <c r="AG100" s="824"/>
      <c r="AH100" s="825"/>
      <c r="AI100" s="823" t="s">
        <v>527</v>
      </c>
      <c r="AJ100" s="824"/>
      <c r="AK100" s="824"/>
      <c r="AL100" s="825"/>
      <c r="AM100" s="823" t="s">
        <v>523</v>
      </c>
      <c r="AN100" s="824"/>
      <c r="AO100" s="824"/>
      <c r="AP100" s="825"/>
      <c r="AQ100" s="928" t="s">
        <v>516</v>
      </c>
      <c r="AR100" s="929"/>
      <c r="AS100" s="929"/>
      <c r="AT100" s="930"/>
      <c r="AU100" s="928" t="s">
        <v>513</v>
      </c>
      <c r="AV100" s="929"/>
      <c r="AW100" s="929"/>
      <c r="AX100" s="931"/>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591</v>
      </c>
      <c r="AC101" s="551"/>
      <c r="AD101" s="551"/>
      <c r="AE101" s="364">
        <v>7</v>
      </c>
      <c r="AF101" s="365"/>
      <c r="AG101" s="365"/>
      <c r="AH101" s="366"/>
      <c r="AI101" s="364">
        <v>5</v>
      </c>
      <c r="AJ101" s="365"/>
      <c r="AK101" s="365"/>
      <c r="AL101" s="366"/>
      <c r="AM101" s="364">
        <v>7</v>
      </c>
      <c r="AN101" s="365"/>
      <c r="AO101" s="365"/>
      <c r="AP101" s="366"/>
      <c r="AQ101" s="364" t="s">
        <v>566</v>
      </c>
      <c r="AR101" s="365"/>
      <c r="AS101" s="365"/>
      <c r="AT101" s="366"/>
      <c r="AU101" s="364" t="s">
        <v>625</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592</v>
      </c>
      <c r="AC102" s="551"/>
      <c r="AD102" s="551"/>
      <c r="AE102" s="358">
        <v>7</v>
      </c>
      <c r="AF102" s="358"/>
      <c r="AG102" s="358"/>
      <c r="AH102" s="358"/>
      <c r="AI102" s="358">
        <v>7</v>
      </c>
      <c r="AJ102" s="358"/>
      <c r="AK102" s="358"/>
      <c r="AL102" s="358"/>
      <c r="AM102" s="358">
        <v>5</v>
      </c>
      <c r="AN102" s="358"/>
      <c r="AO102" s="358"/>
      <c r="AP102" s="358"/>
      <c r="AQ102" s="814">
        <v>7</v>
      </c>
      <c r="AR102" s="815"/>
      <c r="AS102" s="815"/>
      <c r="AT102" s="816"/>
      <c r="AU102" s="814">
        <v>7</v>
      </c>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530</v>
      </c>
      <c r="AF103" s="298"/>
      <c r="AG103" s="298"/>
      <c r="AH103" s="299"/>
      <c r="AI103" s="303" t="s">
        <v>527</v>
      </c>
      <c r="AJ103" s="298"/>
      <c r="AK103" s="298"/>
      <c r="AL103" s="299"/>
      <c r="AM103" s="303" t="s">
        <v>523</v>
      </c>
      <c r="AN103" s="298"/>
      <c r="AO103" s="298"/>
      <c r="AP103" s="299"/>
      <c r="AQ103" s="360" t="s">
        <v>516</v>
      </c>
      <c r="AR103" s="361"/>
      <c r="AS103" s="361"/>
      <c r="AT103" s="362"/>
      <c r="AU103" s="360" t="s">
        <v>513</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530</v>
      </c>
      <c r="AF106" s="298"/>
      <c r="AG106" s="298"/>
      <c r="AH106" s="299"/>
      <c r="AI106" s="303" t="s">
        <v>527</v>
      </c>
      <c r="AJ106" s="298"/>
      <c r="AK106" s="298"/>
      <c r="AL106" s="299"/>
      <c r="AM106" s="303" t="s">
        <v>522</v>
      </c>
      <c r="AN106" s="298"/>
      <c r="AO106" s="298"/>
      <c r="AP106" s="299"/>
      <c r="AQ106" s="360" t="s">
        <v>516</v>
      </c>
      <c r="AR106" s="361"/>
      <c r="AS106" s="361"/>
      <c r="AT106" s="362"/>
      <c r="AU106" s="360" t="s">
        <v>513</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530</v>
      </c>
      <c r="AF109" s="298"/>
      <c r="AG109" s="298"/>
      <c r="AH109" s="299"/>
      <c r="AI109" s="303" t="s">
        <v>527</v>
      </c>
      <c r="AJ109" s="298"/>
      <c r="AK109" s="298"/>
      <c r="AL109" s="299"/>
      <c r="AM109" s="303" t="s">
        <v>523</v>
      </c>
      <c r="AN109" s="298"/>
      <c r="AO109" s="298"/>
      <c r="AP109" s="299"/>
      <c r="AQ109" s="360" t="s">
        <v>516</v>
      </c>
      <c r="AR109" s="361"/>
      <c r="AS109" s="361"/>
      <c r="AT109" s="362"/>
      <c r="AU109" s="360" t="s">
        <v>513</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530</v>
      </c>
      <c r="AF112" s="298"/>
      <c r="AG112" s="298"/>
      <c r="AH112" s="299"/>
      <c r="AI112" s="303" t="s">
        <v>527</v>
      </c>
      <c r="AJ112" s="298"/>
      <c r="AK112" s="298"/>
      <c r="AL112" s="299"/>
      <c r="AM112" s="303" t="s">
        <v>522</v>
      </c>
      <c r="AN112" s="298"/>
      <c r="AO112" s="298"/>
      <c r="AP112" s="299"/>
      <c r="AQ112" s="360" t="s">
        <v>516</v>
      </c>
      <c r="AR112" s="361"/>
      <c r="AS112" s="361"/>
      <c r="AT112" s="362"/>
      <c r="AU112" s="360" t="s">
        <v>513</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530</v>
      </c>
      <c r="AF115" s="298"/>
      <c r="AG115" s="298"/>
      <c r="AH115" s="299"/>
      <c r="AI115" s="303" t="s">
        <v>527</v>
      </c>
      <c r="AJ115" s="298"/>
      <c r="AK115" s="298"/>
      <c r="AL115" s="299"/>
      <c r="AM115" s="303" t="s">
        <v>522</v>
      </c>
      <c r="AN115" s="298"/>
      <c r="AO115" s="298"/>
      <c r="AP115" s="299"/>
      <c r="AQ115" s="335" t="s">
        <v>517</v>
      </c>
      <c r="AR115" s="336"/>
      <c r="AS115" s="336"/>
      <c r="AT115" s="336"/>
      <c r="AU115" s="336"/>
      <c r="AV115" s="336"/>
      <c r="AW115" s="336"/>
      <c r="AX115" s="337"/>
    </row>
    <row r="116" spans="1:50" ht="23.25" customHeight="1" x14ac:dyDescent="0.15">
      <c r="A116" s="292"/>
      <c r="B116" s="293"/>
      <c r="C116" s="293"/>
      <c r="D116" s="293"/>
      <c r="E116" s="293"/>
      <c r="F116" s="294"/>
      <c r="G116" s="351" t="s">
        <v>593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594</v>
      </c>
      <c r="AC116" s="301"/>
      <c r="AD116" s="302"/>
      <c r="AE116" s="358">
        <v>562</v>
      </c>
      <c r="AF116" s="358"/>
      <c r="AG116" s="358"/>
      <c r="AH116" s="358"/>
      <c r="AI116" s="358">
        <v>549</v>
      </c>
      <c r="AJ116" s="358"/>
      <c r="AK116" s="358"/>
      <c r="AL116" s="358"/>
      <c r="AM116" s="358">
        <v>870</v>
      </c>
      <c r="AN116" s="358"/>
      <c r="AO116" s="358"/>
      <c r="AP116" s="358"/>
      <c r="AQ116" s="364">
        <v>834</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595</v>
      </c>
      <c r="AC117" s="342"/>
      <c r="AD117" s="343"/>
      <c r="AE117" s="306" t="s">
        <v>596</v>
      </c>
      <c r="AF117" s="306"/>
      <c r="AG117" s="306"/>
      <c r="AH117" s="306"/>
      <c r="AI117" s="306" t="s">
        <v>597</v>
      </c>
      <c r="AJ117" s="306"/>
      <c r="AK117" s="306"/>
      <c r="AL117" s="306"/>
      <c r="AM117" s="306" t="s">
        <v>664</v>
      </c>
      <c r="AN117" s="306"/>
      <c r="AO117" s="306"/>
      <c r="AP117" s="306"/>
      <c r="AQ117" s="306" t="s">
        <v>665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530</v>
      </c>
      <c r="AF118" s="298"/>
      <c r="AG118" s="298"/>
      <c r="AH118" s="299"/>
      <c r="AI118" s="303" t="s">
        <v>527</v>
      </c>
      <c r="AJ118" s="298"/>
      <c r="AK118" s="298"/>
      <c r="AL118" s="299"/>
      <c r="AM118" s="303" t="s">
        <v>522</v>
      </c>
      <c r="AN118" s="298"/>
      <c r="AO118" s="298"/>
      <c r="AP118" s="299"/>
      <c r="AQ118" s="335" t="s">
        <v>517</v>
      </c>
      <c r="AR118" s="336"/>
      <c r="AS118" s="336"/>
      <c r="AT118" s="336"/>
      <c r="AU118" s="336"/>
      <c r="AV118" s="336"/>
      <c r="AW118" s="336"/>
      <c r="AX118" s="337"/>
    </row>
    <row r="119" spans="1:50" ht="23.25" hidden="1" customHeight="1" x14ac:dyDescent="0.15">
      <c r="A119" s="292"/>
      <c r="B119" s="293"/>
      <c r="C119" s="293"/>
      <c r="D119" s="293"/>
      <c r="E119" s="293"/>
      <c r="F119" s="294"/>
      <c r="G119" s="351" t="s">
        <v>598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530</v>
      </c>
      <c r="AF121" s="298"/>
      <c r="AG121" s="298"/>
      <c r="AH121" s="299"/>
      <c r="AI121" s="303" t="s">
        <v>527</v>
      </c>
      <c r="AJ121" s="298"/>
      <c r="AK121" s="298"/>
      <c r="AL121" s="299"/>
      <c r="AM121" s="303" t="s">
        <v>522</v>
      </c>
      <c r="AN121" s="298"/>
      <c r="AO121" s="298"/>
      <c r="AP121" s="299"/>
      <c r="AQ121" s="335" t="s">
        <v>517</v>
      </c>
      <c r="AR121" s="336"/>
      <c r="AS121" s="336"/>
      <c r="AT121" s="336"/>
      <c r="AU121" s="336"/>
      <c r="AV121" s="336"/>
      <c r="AW121" s="336"/>
      <c r="AX121" s="337"/>
    </row>
    <row r="122" spans="1:50" ht="23.25" hidden="1" customHeight="1" x14ac:dyDescent="0.15">
      <c r="A122" s="292"/>
      <c r="B122" s="293"/>
      <c r="C122" s="293"/>
      <c r="D122" s="293"/>
      <c r="E122" s="293"/>
      <c r="F122" s="294"/>
      <c r="G122" s="351" t="s">
        <v>600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531</v>
      </c>
      <c r="AF124" s="298"/>
      <c r="AG124" s="298"/>
      <c r="AH124" s="299"/>
      <c r="AI124" s="303" t="s">
        <v>527</v>
      </c>
      <c r="AJ124" s="298"/>
      <c r="AK124" s="298"/>
      <c r="AL124" s="299"/>
      <c r="AM124" s="303" t="s">
        <v>522</v>
      </c>
      <c r="AN124" s="298"/>
      <c r="AO124" s="298"/>
      <c r="AP124" s="299"/>
      <c r="AQ124" s="335" t="s">
        <v>517</v>
      </c>
      <c r="AR124" s="336"/>
      <c r="AS124" s="336"/>
      <c r="AT124" s="336"/>
      <c r="AU124" s="336"/>
      <c r="AV124" s="336"/>
      <c r="AW124" s="336"/>
      <c r="AX124" s="337"/>
    </row>
    <row r="125" spans="1:50" ht="23.25" hidden="1" customHeight="1" x14ac:dyDescent="0.15">
      <c r="A125" s="292"/>
      <c r="B125" s="293"/>
      <c r="C125" s="293"/>
      <c r="D125" s="293"/>
      <c r="E125" s="293"/>
      <c r="F125" s="294"/>
      <c r="G125" s="351" t="s">
        <v>601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530</v>
      </c>
      <c r="AF127" s="298"/>
      <c r="AG127" s="298"/>
      <c r="AH127" s="299"/>
      <c r="AI127" s="303" t="s">
        <v>527</v>
      </c>
      <c r="AJ127" s="298"/>
      <c r="AK127" s="298"/>
      <c r="AL127" s="299"/>
      <c r="AM127" s="303" t="s">
        <v>522</v>
      </c>
      <c r="AN127" s="298"/>
      <c r="AO127" s="298"/>
      <c r="AP127" s="299"/>
      <c r="AQ127" s="335" t="s">
        <v>517</v>
      </c>
      <c r="AR127" s="336"/>
      <c r="AS127" s="336"/>
      <c r="AT127" s="336"/>
      <c r="AU127" s="336"/>
      <c r="AV127" s="336"/>
      <c r="AW127" s="336"/>
      <c r="AX127" s="337"/>
    </row>
    <row r="128" spans="1:50" ht="23.25" hidden="1" customHeight="1" x14ac:dyDescent="0.15">
      <c r="A128" s="292"/>
      <c r="B128" s="293"/>
      <c r="C128" s="293"/>
      <c r="D128" s="293"/>
      <c r="E128" s="293"/>
      <c r="F128" s="294"/>
      <c r="G128" s="351" t="s">
        <v>601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599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560</v>
      </c>
      <c r="B130" s="991"/>
      <c r="C130" s="990" t="s">
        <v>358</v>
      </c>
      <c r="D130" s="991"/>
      <c r="E130" s="308" t="s">
        <v>387</v>
      </c>
      <c r="F130" s="309"/>
      <c r="G130" s="310" t="s">
        <v>667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530</v>
      </c>
      <c r="AF132" s="265"/>
      <c r="AG132" s="265"/>
      <c r="AH132" s="265"/>
      <c r="AI132" s="265" t="s">
        <v>527</v>
      </c>
      <c r="AJ132" s="265"/>
      <c r="AK132" s="265"/>
      <c r="AL132" s="265"/>
      <c r="AM132" s="265" t="s">
        <v>522</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t="s">
        <v>631</v>
      </c>
      <c r="AV133" s="136"/>
      <c r="AW133" s="137" t="s">
        <v>300</v>
      </c>
      <c r="AX133" s="138"/>
    </row>
    <row r="134" spans="1:50" ht="39.75" customHeight="1" x14ac:dyDescent="0.15">
      <c r="A134" s="994"/>
      <c r="B134" s="252"/>
      <c r="C134" s="251"/>
      <c r="D134" s="252"/>
      <c r="E134" s="251"/>
      <c r="F134" s="314"/>
      <c r="G134" s="230" t="s">
        <v>626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629</v>
      </c>
      <c r="AC134" s="221"/>
      <c r="AD134" s="221"/>
      <c r="AE134" s="266">
        <v>118145</v>
      </c>
      <c r="AF134" s="112"/>
      <c r="AG134" s="112"/>
      <c r="AH134" s="112"/>
      <c r="AI134" s="266">
        <v>123615</v>
      </c>
      <c r="AJ134" s="112"/>
      <c r="AK134" s="112"/>
      <c r="AL134" s="112"/>
      <c r="AM134" s="266"/>
      <c r="AN134" s="112"/>
      <c r="AO134" s="112"/>
      <c r="AP134" s="112"/>
      <c r="AQ134" s="266" t="s">
        <v>634</v>
      </c>
      <c r="AR134" s="112"/>
      <c r="AS134" s="112"/>
      <c r="AT134" s="112"/>
      <c r="AU134" s="266" t="s">
        <v>631</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629</v>
      </c>
      <c r="AC135" s="133"/>
      <c r="AD135" s="133"/>
      <c r="AE135" s="266">
        <v>150000</v>
      </c>
      <c r="AF135" s="112"/>
      <c r="AG135" s="112"/>
      <c r="AH135" s="112"/>
      <c r="AI135" s="266">
        <v>162500</v>
      </c>
      <c r="AJ135" s="112"/>
      <c r="AK135" s="112"/>
      <c r="AL135" s="112"/>
      <c r="AM135" s="266">
        <v>175000</v>
      </c>
      <c r="AN135" s="112"/>
      <c r="AO135" s="112"/>
      <c r="AP135" s="112"/>
      <c r="AQ135" s="266"/>
      <c r="AR135" s="112"/>
      <c r="AS135" s="112"/>
      <c r="AT135" s="112"/>
      <c r="AU135" s="266" t="s">
        <v>631</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530</v>
      </c>
      <c r="AF136" s="265"/>
      <c r="AG136" s="265"/>
      <c r="AH136" s="265"/>
      <c r="AI136" s="265" t="s">
        <v>527</v>
      </c>
      <c r="AJ136" s="265"/>
      <c r="AK136" s="265"/>
      <c r="AL136" s="265"/>
      <c r="AM136" s="265" t="s">
        <v>522</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t="s">
        <v>631</v>
      </c>
      <c r="AV137" s="136"/>
      <c r="AW137" s="137" t="s">
        <v>300</v>
      </c>
      <c r="AX137" s="138"/>
    </row>
    <row r="138" spans="1:50" ht="39.75" customHeight="1" x14ac:dyDescent="0.15">
      <c r="A138" s="994"/>
      <c r="B138" s="252"/>
      <c r="C138" s="251"/>
      <c r="D138" s="252"/>
      <c r="E138" s="251"/>
      <c r="F138" s="314"/>
      <c r="G138" s="230" t="s">
        <v>627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630</v>
      </c>
      <c r="AC138" s="221"/>
      <c r="AD138" s="221"/>
      <c r="AE138" s="266">
        <v>1715976</v>
      </c>
      <c r="AF138" s="112"/>
      <c r="AG138" s="112"/>
      <c r="AH138" s="112"/>
      <c r="AI138" s="266">
        <v>1884600</v>
      </c>
      <c r="AJ138" s="112"/>
      <c r="AK138" s="112"/>
      <c r="AL138" s="112"/>
      <c r="AM138" s="266"/>
      <c r="AN138" s="112"/>
      <c r="AO138" s="112"/>
      <c r="AP138" s="112"/>
      <c r="AQ138" s="266" t="s">
        <v>631</v>
      </c>
      <c r="AR138" s="112"/>
      <c r="AS138" s="112"/>
      <c r="AT138" s="112"/>
      <c r="AU138" s="266" t="s">
        <v>632</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630</v>
      </c>
      <c r="AC139" s="133"/>
      <c r="AD139" s="133"/>
      <c r="AE139" s="266">
        <v>1555555</v>
      </c>
      <c r="AF139" s="112"/>
      <c r="AG139" s="112"/>
      <c r="AH139" s="112"/>
      <c r="AI139" s="266">
        <v>1666666</v>
      </c>
      <c r="AJ139" s="112"/>
      <c r="AK139" s="112"/>
      <c r="AL139" s="112"/>
      <c r="AM139" s="266">
        <v>1777777</v>
      </c>
      <c r="AN139" s="112"/>
      <c r="AO139" s="112"/>
      <c r="AP139" s="112"/>
      <c r="AQ139" s="266"/>
      <c r="AR139" s="112"/>
      <c r="AS139" s="112"/>
      <c r="AT139" s="112"/>
      <c r="AU139" s="266" t="s">
        <v>633</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530</v>
      </c>
      <c r="AF140" s="265"/>
      <c r="AG140" s="265"/>
      <c r="AH140" s="265"/>
      <c r="AI140" s="265" t="s">
        <v>527</v>
      </c>
      <c r="AJ140" s="265"/>
      <c r="AK140" s="265"/>
      <c r="AL140" s="265"/>
      <c r="AM140" s="265" t="s">
        <v>522</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530</v>
      </c>
      <c r="AF144" s="265"/>
      <c r="AG144" s="265"/>
      <c r="AH144" s="265"/>
      <c r="AI144" s="265" t="s">
        <v>527</v>
      </c>
      <c r="AJ144" s="265"/>
      <c r="AK144" s="265"/>
      <c r="AL144" s="265"/>
      <c r="AM144" s="265" t="s">
        <v>522</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530</v>
      </c>
      <c r="AF148" s="265"/>
      <c r="AG148" s="265"/>
      <c r="AH148" s="265"/>
      <c r="AI148" s="265" t="s">
        <v>527</v>
      </c>
      <c r="AJ148" s="265"/>
      <c r="AK148" s="265"/>
      <c r="AL148" s="265"/>
      <c r="AM148" s="265" t="s">
        <v>522</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530</v>
      </c>
      <c r="AF192" s="265"/>
      <c r="AG192" s="265"/>
      <c r="AH192" s="265"/>
      <c r="AI192" s="265" t="s">
        <v>527</v>
      </c>
      <c r="AJ192" s="265"/>
      <c r="AK192" s="265"/>
      <c r="AL192" s="265"/>
      <c r="AM192" s="265" t="s">
        <v>522</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531</v>
      </c>
      <c r="AF196" s="265"/>
      <c r="AG196" s="265"/>
      <c r="AH196" s="265"/>
      <c r="AI196" s="265" t="s">
        <v>527</v>
      </c>
      <c r="AJ196" s="265"/>
      <c r="AK196" s="265"/>
      <c r="AL196" s="265"/>
      <c r="AM196" s="265" t="s">
        <v>522</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530</v>
      </c>
      <c r="AF200" s="265"/>
      <c r="AG200" s="265"/>
      <c r="AH200" s="265"/>
      <c r="AI200" s="265" t="s">
        <v>527</v>
      </c>
      <c r="AJ200" s="265"/>
      <c r="AK200" s="265"/>
      <c r="AL200" s="265"/>
      <c r="AM200" s="265" t="s">
        <v>522</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530</v>
      </c>
      <c r="AF204" s="265"/>
      <c r="AG204" s="265"/>
      <c r="AH204" s="265"/>
      <c r="AI204" s="265" t="s">
        <v>527</v>
      </c>
      <c r="AJ204" s="265"/>
      <c r="AK204" s="265"/>
      <c r="AL204" s="265"/>
      <c r="AM204" s="265" t="s">
        <v>522</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530</v>
      </c>
      <c r="AF208" s="265"/>
      <c r="AG208" s="265"/>
      <c r="AH208" s="265"/>
      <c r="AI208" s="265" t="s">
        <v>527</v>
      </c>
      <c r="AJ208" s="265"/>
      <c r="AK208" s="265"/>
      <c r="AL208" s="265"/>
      <c r="AM208" s="265" t="s">
        <v>522</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t="s">
        <v>616</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t="s">
        <v>617</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530</v>
      </c>
      <c r="AF252" s="265"/>
      <c r="AG252" s="265"/>
      <c r="AH252" s="265"/>
      <c r="AI252" s="265" t="s">
        <v>527</v>
      </c>
      <c r="AJ252" s="265"/>
      <c r="AK252" s="265"/>
      <c r="AL252" s="265"/>
      <c r="AM252" s="265" t="s">
        <v>522</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v>30</v>
      </c>
      <c r="AR253" s="271"/>
      <c r="AS253" s="137" t="s">
        <v>355</v>
      </c>
      <c r="AT253" s="172"/>
      <c r="AU253" s="136" t="s">
        <v>566</v>
      </c>
      <c r="AV253" s="136"/>
      <c r="AW253" s="137" t="s">
        <v>300</v>
      </c>
      <c r="AX253" s="138"/>
    </row>
    <row r="254" spans="1:50" ht="39.75" hidden="1" customHeight="1" x14ac:dyDescent="0.15">
      <c r="A254" s="994"/>
      <c r="B254" s="252"/>
      <c r="C254" s="251"/>
      <c r="D254" s="252"/>
      <c r="E254" s="251"/>
      <c r="F254" s="314"/>
      <c r="G254" s="230" t="s">
        <v>618</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620</v>
      </c>
      <c r="AC254" s="221"/>
      <c r="AD254" s="221"/>
      <c r="AE254" s="266">
        <v>118145</v>
      </c>
      <c r="AF254" s="112"/>
      <c r="AG254" s="112"/>
      <c r="AH254" s="112"/>
      <c r="AI254" s="266">
        <v>123615</v>
      </c>
      <c r="AJ254" s="112"/>
      <c r="AK254" s="112"/>
      <c r="AL254" s="112"/>
      <c r="AM254" s="266"/>
      <c r="AN254" s="112"/>
      <c r="AO254" s="112"/>
      <c r="AP254" s="112"/>
      <c r="AQ254" s="266" t="s">
        <v>566</v>
      </c>
      <c r="AR254" s="112"/>
      <c r="AS254" s="112"/>
      <c r="AT254" s="112"/>
      <c r="AU254" s="266" t="s">
        <v>566</v>
      </c>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620</v>
      </c>
      <c r="AC255" s="133"/>
      <c r="AD255" s="133"/>
      <c r="AE255" s="266">
        <v>150000</v>
      </c>
      <c r="AF255" s="112"/>
      <c r="AG255" s="112"/>
      <c r="AH255" s="112"/>
      <c r="AI255" s="266">
        <v>162500</v>
      </c>
      <c r="AJ255" s="112"/>
      <c r="AK255" s="112"/>
      <c r="AL255" s="112"/>
      <c r="AM255" s="266"/>
      <c r="AN255" s="112"/>
      <c r="AO255" s="112"/>
      <c r="AP255" s="112"/>
      <c r="AQ255" s="266">
        <v>175000</v>
      </c>
      <c r="AR255" s="112"/>
      <c r="AS255" s="112"/>
      <c r="AT255" s="112"/>
      <c r="AU255" s="266" t="s">
        <v>566</v>
      </c>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530</v>
      </c>
      <c r="AF256" s="265"/>
      <c r="AG256" s="265"/>
      <c r="AH256" s="265"/>
      <c r="AI256" s="265" t="s">
        <v>527</v>
      </c>
      <c r="AJ256" s="265"/>
      <c r="AK256" s="265"/>
      <c r="AL256" s="265"/>
      <c r="AM256" s="265" t="s">
        <v>523</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v>30</v>
      </c>
      <c r="AR257" s="271"/>
      <c r="AS257" s="137" t="s">
        <v>355</v>
      </c>
      <c r="AT257" s="172"/>
      <c r="AU257" s="136" t="s">
        <v>566</v>
      </c>
      <c r="AV257" s="136"/>
      <c r="AW257" s="137" t="s">
        <v>300</v>
      </c>
      <c r="AX257" s="138"/>
    </row>
    <row r="258" spans="1:50" ht="39.75" hidden="1" customHeight="1" x14ac:dyDescent="0.15">
      <c r="A258" s="994"/>
      <c r="B258" s="252"/>
      <c r="C258" s="251"/>
      <c r="D258" s="252"/>
      <c r="E258" s="251"/>
      <c r="F258" s="314"/>
      <c r="G258" s="230" t="s">
        <v>619</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590</v>
      </c>
      <c r="AC258" s="221"/>
      <c r="AD258" s="221"/>
      <c r="AE258" s="266">
        <v>1715976</v>
      </c>
      <c r="AF258" s="112"/>
      <c r="AG258" s="112"/>
      <c r="AH258" s="112"/>
      <c r="AI258" s="266">
        <v>1884600</v>
      </c>
      <c r="AJ258" s="112"/>
      <c r="AK258" s="112"/>
      <c r="AL258" s="112"/>
      <c r="AM258" s="266"/>
      <c r="AN258" s="112"/>
      <c r="AO258" s="112"/>
      <c r="AP258" s="112"/>
      <c r="AQ258" s="266" t="s">
        <v>566</v>
      </c>
      <c r="AR258" s="112"/>
      <c r="AS258" s="112"/>
      <c r="AT258" s="112"/>
      <c r="AU258" s="266" t="s">
        <v>566</v>
      </c>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590</v>
      </c>
      <c r="AC259" s="133"/>
      <c r="AD259" s="133"/>
      <c r="AE259" s="266">
        <v>1555555</v>
      </c>
      <c r="AF259" s="112"/>
      <c r="AG259" s="112"/>
      <c r="AH259" s="112"/>
      <c r="AI259" s="266">
        <v>1666666</v>
      </c>
      <c r="AJ259" s="112"/>
      <c r="AK259" s="112"/>
      <c r="AL259" s="112"/>
      <c r="AM259" s="266"/>
      <c r="AN259" s="112"/>
      <c r="AO259" s="112"/>
      <c r="AP259" s="112"/>
      <c r="AQ259" s="266">
        <v>1777777</v>
      </c>
      <c r="AR259" s="112"/>
      <c r="AS259" s="112"/>
      <c r="AT259" s="112"/>
      <c r="AU259" s="266" t="s">
        <v>566</v>
      </c>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530</v>
      </c>
      <c r="AF260" s="265"/>
      <c r="AG260" s="265"/>
      <c r="AH260" s="265"/>
      <c r="AI260" s="265" t="s">
        <v>527</v>
      </c>
      <c r="AJ260" s="265"/>
      <c r="AK260" s="265"/>
      <c r="AL260" s="265"/>
      <c r="AM260" s="265" t="s">
        <v>523</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531</v>
      </c>
      <c r="AF268" s="265"/>
      <c r="AG268" s="265"/>
      <c r="AH268" s="265"/>
      <c r="AI268" s="265" t="s">
        <v>527</v>
      </c>
      <c r="AJ268" s="265"/>
      <c r="AK268" s="265"/>
      <c r="AL268" s="265"/>
      <c r="AM268" s="265" t="s">
        <v>522</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t="s">
        <v>621</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530</v>
      </c>
      <c r="AF312" s="265"/>
      <c r="AG312" s="265"/>
      <c r="AH312" s="265"/>
      <c r="AI312" s="265" t="s">
        <v>527</v>
      </c>
      <c r="AJ312" s="265"/>
      <c r="AK312" s="265"/>
      <c r="AL312" s="265"/>
      <c r="AM312" s="265" t="s">
        <v>522</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530</v>
      </c>
      <c r="AF316" s="265"/>
      <c r="AG316" s="265"/>
      <c r="AH316" s="265"/>
      <c r="AI316" s="265" t="s">
        <v>527</v>
      </c>
      <c r="AJ316" s="265"/>
      <c r="AK316" s="265"/>
      <c r="AL316" s="265"/>
      <c r="AM316" s="265" t="s">
        <v>522</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530</v>
      </c>
      <c r="AF320" s="265"/>
      <c r="AG320" s="265"/>
      <c r="AH320" s="265"/>
      <c r="AI320" s="265" t="s">
        <v>527</v>
      </c>
      <c r="AJ320" s="265"/>
      <c r="AK320" s="265"/>
      <c r="AL320" s="265"/>
      <c r="AM320" s="265" t="s">
        <v>523</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530</v>
      </c>
      <c r="AF324" s="265"/>
      <c r="AG324" s="265"/>
      <c r="AH324" s="265"/>
      <c r="AI324" s="265" t="s">
        <v>527</v>
      </c>
      <c r="AJ324" s="265"/>
      <c r="AK324" s="265"/>
      <c r="AL324" s="265"/>
      <c r="AM324" s="265" t="s">
        <v>522</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531</v>
      </c>
      <c r="AF328" s="265"/>
      <c r="AG328" s="265"/>
      <c r="AH328" s="265"/>
      <c r="AI328" s="265" t="s">
        <v>527</v>
      </c>
      <c r="AJ328" s="265"/>
      <c r="AK328" s="265"/>
      <c r="AL328" s="265"/>
      <c r="AM328" s="265" t="s">
        <v>523</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530</v>
      </c>
      <c r="AF372" s="265"/>
      <c r="AG372" s="265"/>
      <c r="AH372" s="265"/>
      <c r="AI372" s="265" t="s">
        <v>527</v>
      </c>
      <c r="AJ372" s="265"/>
      <c r="AK372" s="265"/>
      <c r="AL372" s="265"/>
      <c r="AM372" s="265" t="s">
        <v>522</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530</v>
      </c>
      <c r="AF376" s="265"/>
      <c r="AG376" s="265"/>
      <c r="AH376" s="265"/>
      <c r="AI376" s="265" t="s">
        <v>527</v>
      </c>
      <c r="AJ376" s="265"/>
      <c r="AK376" s="265"/>
      <c r="AL376" s="265"/>
      <c r="AM376" s="265" t="s">
        <v>522</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530</v>
      </c>
      <c r="AF380" s="265"/>
      <c r="AG380" s="265"/>
      <c r="AH380" s="265"/>
      <c r="AI380" s="265" t="s">
        <v>527</v>
      </c>
      <c r="AJ380" s="265"/>
      <c r="AK380" s="265"/>
      <c r="AL380" s="265"/>
      <c r="AM380" s="265" t="s">
        <v>522</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530</v>
      </c>
      <c r="AF384" s="265"/>
      <c r="AG384" s="265"/>
      <c r="AH384" s="265"/>
      <c r="AI384" s="265" t="s">
        <v>527</v>
      </c>
      <c r="AJ384" s="265"/>
      <c r="AK384" s="265"/>
      <c r="AL384" s="265"/>
      <c r="AM384" s="265" t="s">
        <v>522</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530</v>
      </c>
      <c r="AF388" s="265"/>
      <c r="AG388" s="265"/>
      <c r="AH388" s="265"/>
      <c r="AI388" s="265" t="s">
        <v>527</v>
      </c>
      <c r="AJ388" s="265"/>
      <c r="AK388" s="265"/>
      <c r="AL388" s="265"/>
      <c r="AM388" s="265" t="s">
        <v>522</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556</v>
      </c>
      <c r="D430" s="250"/>
      <c r="E430" s="238" t="s">
        <v>540</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3"/>
      <c r="AI433" s="111"/>
      <c r="AJ433" s="112"/>
      <c r="AK433" s="112"/>
      <c r="AL433" s="112"/>
      <c r="AM433" s="111" t="s">
        <v>566</v>
      </c>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t="s">
        <v>566</v>
      </c>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t="s">
        <v>566</v>
      </c>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t="s">
        <v>566</v>
      </c>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t="s">
        <v>566</v>
      </c>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t="s">
        <v>566</v>
      </c>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557</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558</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557</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558</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571</v>
      </c>
      <c r="AE702" s="896"/>
      <c r="AF702" s="896"/>
      <c r="AG702" s="885" t="s">
        <v>602</v>
      </c>
      <c r="AH702" s="886"/>
      <c r="AI702" s="886"/>
      <c r="AJ702" s="886"/>
      <c r="AK702" s="886"/>
      <c r="AL702" s="886"/>
      <c r="AM702" s="886"/>
      <c r="AN702" s="886"/>
      <c r="AO702" s="886"/>
      <c r="AP702" s="886"/>
      <c r="AQ702" s="886"/>
      <c r="AR702" s="886"/>
      <c r="AS702" s="886"/>
      <c r="AT702" s="886"/>
      <c r="AU702" s="886"/>
      <c r="AV702" s="886"/>
      <c r="AW702" s="886"/>
      <c r="AX702" s="887"/>
    </row>
    <row r="703" spans="1:50" ht="69.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571</v>
      </c>
      <c r="AE703" s="155"/>
      <c r="AF703" s="155"/>
      <c r="AG703" s="664" t="s">
        <v>602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571</v>
      </c>
      <c r="AE705" s="733"/>
      <c r="AF705" s="733"/>
      <c r="AG705" s="160" t="s">
        <v>604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635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636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637</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5"/>
      <c r="AG709" s="664" t="s">
        <v>605</v>
      </c>
      <c r="AH709" s="665"/>
      <c r="AI709" s="665"/>
      <c r="AJ709" s="665"/>
      <c r="AK709" s="665"/>
      <c r="AL709" s="665"/>
      <c r="AM709" s="665"/>
      <c r="AN709" s="665"/>
      <c r="AO709" s="665"/>
      <c r="AP709" s="665"/>
      <c r="AQ709" s="665"/>
      <c r="AR709" s="665"/>
      <c r="AS709" s="665"/>
      <c r="AT709" s="665"/>
      <c r="AU709" s="665"/>
      <c r="AV709" s="665"/>
      <c r="AW709" s="665"/>
      <c r="AX709" s="666"/>
    </row>
    <row r="710" spans="1:50" ht="39"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5"/>
      <c r="AG710" s="664" t="s">
        <v>606</v>
      </c>
      <c r="AH710" s="665"/>
      <c r="AI710" s="665"/>
      <c r="AJ710" s="665"/>
      <c r="AK710" s="665"/>
      <c r="AL710" s="665"/>
      <c r="AM710" s="665"/>
      <c r="AN710" s="665"/>
      <c r="AO710" s="665"/>
      <c r="AP710" s="665"/>
      <c r="AQ710" s="665"/>
      <c r="AR710" s="665"/>
      <c r="AS710" s="665"/>
      <c r="AT710" s="665"/>
      <c r="AU710" s="665"/>
      <c r="AV710" s="665"/>
      <c r="AW710" s="665"/>
      <c r="AX710" s="666"/>
    </row>
    <row r="711" spans="1:50" ht="41.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71.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638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637</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637</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57.75"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571</v>
      </c>
      <c r="AE715" s="668"/>
      <c r="AF715" s="777"/>
      <c r="AG715" s="526" t="s">
        <v>608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571</v>
      </c>
      <c r="AE716" s="759"/>
      <c r="AF716" s="759"/>
      <c r="AG716" s="664" t="s">
        <v>609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637</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637</v>
      </c>
      <c r="AE719" s="668"/>
      <c r="AF719" s="668"/>
      <c r="AG719" s="160" t="s">
        <v>578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3.2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2.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544</v>
      </c>
      <c r="B737" s="124"/>
      <c r="C737" s="124"/>
      <c r="D737" s="125"/>
      <c r="E737" s="122" t="s">
        <v>568</v>
      </c>
      <c r="F737" s="122"/>
      <c r="G737" s="122"/>
      <c r="H737" s="122"/>
      <c r="I737" s="122"/>
      <c r="J737" s="122"/>
      <c r="K737" s="122"/>
      <c r="L737" s="122"/>
      <c r="M737" s="122"/>
      <c r="N737" s="101" t="s">
        <v>537</v>
      </c>
      <c r="O737" s="101"/>
      <c r="P737" s="101"/>
      <c r="Q737" s="101"/>
      <c r="R737" s="122" t="s">
        <v>568</v>
      </c>
      <c r="S737" s="122"/>
      <c r="T737" s="122"/>
      <c r="U737" s="122"/>
      <c r="V737" s="122"/>
      <c r="W737" s="122"/>
      <c r="X737" s="122"/>
      <c r="Y737" s="122"/>
      <c r="Z737" s="122"/>
      <c r="AA737" s="101" t="s">
        <v>536</v>
      </c>
      <c r="AB737" s="101"/>
      <c r="AC737" s="101"/>
      <c r="AD737" s="101"/>
      <c r="AE737" s="122" t="s">
        <v>580</v>
      </c>
      <c r="AF737" s="122"/>
      <c r="AG737" s="122"/>
      <c r="AH737" s="122"/>
      <c r="AI737" s="122"/>
      <c r="AJ737" s="122"/>
      <c r="AK737" s="122"/>
      <c r="AL737" s="122"/>
      <c r="AM737" s="122"/>
      <c r="AN737" s="101" t="s">
        <v>535</v>
      </c>
      <c r="AO737" s="101"/>
      <c r="AP737" s="101"/>
      <c r="AQ737" s="101"/>
      <c r="AR737" s="102" t="s">
        <v>611</v>
      </c>
      <c r="AS737" s="103"/>
      <c r="AT737" s="103"/>
      <c r="AU737" s="103"/>
      <c r="AV737" s="103"/>
      <c r="AW737" s="103"/>
      <c r="AX737" s="104"/>
      <c r="AY737" s="89"/>
      <c r="AZ737" s="89"/>
    </row>
    <row r="738" spans="1:52" ht="24.75" customHeight="1" x14ac:dyDescent="0.15">
      <c r="A738" s="123" t="s">
        <v>534</v>
      </c>
      <c r="B738" s="124"/>
      <c r="C738" s="124"/>
      <c r="D738" s="125"/>
      <c r="E738" s="122" t="s">
        <v>612</v>
      </c>
      <c r="F738" s="122"/>
      <c r="G738" s="122"/>
      <c r="H738" s="122"/>
      <c r="I738" s="122"/>
      <c r="J738" s="122"/>
      <c r="K738" s="122"/>
      <c r="L738" s="122"/>
      <c r="M738" s="122"/>
      <c r="N738" s="101" t="s">
        <v>533</v>
      </c>
      <c r="O738" s="101"/>
      <c r="P738" s="101"/>
      <c r="Q738" s="101"/>
      <c r="R738" s="122" t="s">
        <v>613</v>
      </c>
      <c r="S738" s="122"/>
      <c r="T738" s="122"/>
      <c r="U738" s="122"/>
      <c r="V738" s="122"/>
      <c r="W738" s="122"/>
      <c r="X738" s="122"/>
      <c r="Y738" s="122"/>
      <c r="Z738" s="122"/>
      <c r="AA738" s="101" t="s">
        <v>532</v>
      </c>
      <c r="AB738" s="101"/>
      <c r="AC738" s="101"/>
      <c r="AD738" s="101"/>
      <c r="AE738" s="122" t="s">
        <v>614</v>
      </c>
      <c r="AF738" s="122"/>
      <c r="AG738" s="122"/>
      <c r="AH738" s="122"/>
      <c r="AI738" s="122"/>
      <c r="AJ738" s="122"/>
      <c r="AK738" s="122"/>
      <c r="AL738" s="122"/>
      <c r="AM738" s="122"/>
      <c r="AN738" s="101" t="s">
        <v>528</v>
      </c>
      <c r="AO738" s="101"/>
      <c r="AP738" s="101"/>
      <c r="AQ738" s="101"/>
      <c r="AR738" s="102">
        <v>375</v>
      </c>
      <c r="AS738" s="103"/>
      <c r="AT738" s="103"/>
      <c r="AU738" s="103"/>
      <c r="AV738" s="103"/>
      <c r="AW738" s="103"/>
      <c r="AX738" s="104"/>
    </row>
    <row r="739" spans="1:52" ht="24.75" customHeight="1" thickBot="1" x14ac:dyDescent="0.2">
      <c r="A739" s="126" t="s">
        <v>524</v>
      </c>
      <c r="B739" s="127"/>
      <c r="C739" s="127"/>
      <c r="D739" s="128"/>
      <c r="E739" s="129" t="s">
        <v>615</v>
      </c>
      <c r="F739" s="117"/>
      <c r="G739" s="117"/>
      <c r="H739" s="93" t="str">
        <f>IF(E739="", "", "(")</f>
        <v>(</v>
      </c>
      <c r="I739" s="117"/>
      <c r="J739" s="117"/>
      <c r="K739" s="93" t="str">
        <f>IF(OR(I739="　", I739=""), "", "-")</f>
        <v/>
      </c>
      <c r="L739" s="118">
        <v>372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506</v>
      </c>
      <c r="B779" s="761"/>
      <c r="C779" s="761"/>
      <c r="D779" s="761"/>
      <c r="E779" s="761"/>
      <c r="F779" s="762"/>
      <c r="G779" s="439" t="s">
        <v>644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663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645</v>
      </c>
      <c r="H781" s="450"/>
      <c r="I781" s="450"/>
      <c r="J781" s="450"/>
      <c r="K781" s="451"/>
      <c r="L781" s="452" t="s">
        <v>645</v>
      </c>
      <c r="M781" s="453"/>
      <c r="N781" s="453"/>
      <c r="O781" s="453"/>
      <c r="P781" s="453"/>
      <c r="Q781" s="453"/>
      <c r="R781" s="453"/>
      <c r="S781" s="453"/>
      <c r="T781" s="453"/>
      <c r="U781" s="453"/>
      <c r="V781" s="453"/>
      <c r="W781" s="453"/>
      <c r="X781" s="454"/>
      <c r="Y781" s="455">
        <v>3.6</v>
      </c>
      <c r="Z781" s="456"/>
      <c r="AA781" s="456"/>
      <c r="AB781" s="557"/>
      <c r="AC781" s="449" t="s">
        <v>654</v>
      </c>
      <c r="AD781" s="450"/>
      <c r="AE781" s="450"/>
      <c r="AF781" s="450"/>
      <c r="AG781" s="451"/>
      <c r="AH781" s="452" t="s">
        <v>656</v>
      </c>
      <c r="AI781" s="453"/>
      <c r="AJ781" s="453"/>
      <c r="AK781" s="453"/>
      <c r="AL781" s="453"/>
      <c r="AM781" s="453"/>
      <c r="AN781" s="453"/>
      <c r="AO781" s="453"/>
      <c r="AP781" s="453"/>
      <c r="AQ781" s="453"/>
      <c r="AR781" s="453"/>
      <c r="AS781" s="453"/>
      <c r="AT781" s="454"/>
      <c r="AU781" s="455">
        <v>4.7</v>
      </c>
      <c r="AV781" s="456"/>
      <c r="AW781" s="456"/>
      <c r="AX781" s="457"/>
    </row>
    <row r="782" spans="1:50" ht="24.75" customHeight="1" x14ac:dyDescent="0.15">
      <c r="A782" s="556"/>
      <c r="B782" s="763"/>
      <c r="C782" s="763"/>
      <c r="D782" s="763"/>
      <c r="E782" s="763"/>
      <c r="F782" s="764"/>
      <c r="G782" s="348" t="s">
        <v>646</v>
      </c>
      <c r="H782" s="349"/>
      <c r="I782" s="349"/>
      <c r="J782" s="349"/>
      <c r="K782" s="350"/>
      <c r="L782" s="401" t="s">
        <v>649</v>
      </c>
      <c r="M782" s="402"/>
      <c r="N782" s="402"/>
      <c r="O782" s="402"/>
      <c r="P782" s="402"/>
      <c r="Q782" s="402"/>
      <c r="R782" s="402"/>
      <c r="S782" s="402"/>
      <c r="T782" s="402"/>
      <c r="U782" s="402"/>
      <c r="V782" s="402"/>
      <c r="W782" s="402"/>
      <c r="X782" s="403"/>
      <c r="Y782" s="398">
        <v>1.6</v>
      </c>
      <c r="Z782" s="399"/>
      <c r="AA782" s="399"/>
      <c r="AB782" s="405"/>
      <c r="AC782" s="348" t="s">
        <v>655</v>
      </c>
      <c r="AD782" s="349"/>
      <c r="AE782" s="349"/>
      <c r="AF782" s="349"/>
      <c r="AG782" s="350"/>
      <c r="AH782" s="401" t="s">
        <v>655</v>
      </c>
      <c r="AI782" s="402"/>
      <c r="AJ782" s="402"/>
      <c r="AK782" s="402"/>
      <c r="AL782" s="402"/>
      <c r="AM782" s="402"/>
      <c r="AN782" s="402"/>
      <c r="AO782" s="402"/>
      <c r="AP782" s="402"/>
      <c r="AQ782" s="402"/>
      <c r="AR782" s="402"/>
      <c r="AS782" s="402"/>
      <c r="AT782" s="403"/>
      <c r="AU782" s="398">
        <v>0.4</v>
      </c>
      <c r="AV782" s="399"/>
      <c r="AW782" s="399"/>
      <c r="AX782" s="400"/>
    </row>
    <row r="783" spans="1:50" ht="24.75" customHeight="1" x14ac:dyDescent="0.15">
      <c r="A783" s="556"/>
      <c r="B783" s="763"/>
      <c r="C783" s="763"/>
      <c r="D783" s="763"/>
      <c r="E783" s="763"/>
      <c r="F783" s="764"/>
      <c r="G783" s="348" t="s">
        <v>647</v>
      </c>
      <c r="H783" s="349"/>
      <c r="I783" s="349"/>
      <c r="J783" s="349"/>
      <c r="K783" s="350"/>
      <c r="L783" s="401" t="s">
        <v>650</v>
      </c>
      <c r="M783" s="402"/>
      <c r="N783" s="402"/>
      <c r="O783" s="402"/>
      <c r="P783" s="402"/>
      <c r="Q783" s="402"/>
      <c r="R783" s="402"/>
      <c r="S783" s="402"/>
      <c r="T783" s="402"/>
      <c r="U783" s="402"/>
      <c r="V783" s="402"/>
      <c r="W783" s="402"/>
      <c r="X783" s="403"/>
      <c r="Y783" s="398">
        <v>0.5</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648</v>
      </c>
      <c r="H784" s="349"/>
      <c r="I784" s="349"/>
      <c r="J784" s="349"/>
      <c r="K784" s="350"/>
      <c r="L784" s="401" t="s">
        <v>648</v>
      </c>
      <c r="M784" s="402"/>
      <c r="N784" s="402"/>
      <c r="O784" s="402"/>
      <c r="P784" s="402"/>
      <c r="Q784" s="402"/>
      <c r="R784" s="402"/>
      <c r="S784" s="402"/>
      <c r="T784" s="402"/>
      <c r="U784" s="402"/>
      <c r="V784" s="402"/>
      <c r="W784" s="402"/>
      <c r="X784" s="403"/>
      <c r="Y784" s="398">
        <v>-0.4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5.3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5.1000000000000005</v>
      </c>
      <c r="AV791" s="415"/>
      <c r="AW791" s="415"/>
      <c r="AX791" s="417"/>
    </row>
    <row r="792" spans="1:50" ht="24.75" customHeight="1" x14ac:dyDescent="0.15">
      <c r="A792" s="556"/>
      <c r="B792" s="763"/>
      <c r="C792" s="763"/>
      <c r="D792" s="763"/>
      <c r="E792" s="763"/>
      <c r="F792" s="764"/>
      <c r="G792" s="439" t="s">
        <v>658</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646</v>
      </c>
      <c r="H794" s="450"/>
      <c r="I794" s="450"/>
      <c r="J794" s="450"/>
      <c r="K794" s="451"/>
      <c r="L794" s="452" t="s">
        <v>659</v>
      </c>
      <c r="M794" s="453"/>
      <c r="N794" s="453"/>
      <c r="O794" s="453"/>
      <c r="P794" s="453"/>
      <c r="Q794" s="453"/>
      <c r="R794" s="453"/>
      <c r="S794" s="453"/>
      <c r="T794" s="453"/>
      <c r="U794" s="453"/>
      <c r="V794" s="453"/>
      <c r="W794" s="453"/>
      <c r="X794" s="454"/>
      <c r="Y794" s="455">
        <v>2.7</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2.7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487</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643</v>
      </c>
      <c r="D837" s="418"/>
      <c r="E837" s="418"/>
      <c r="F837" s="418"/>
      <c r="G837" s="418"/>
      <c r="H837" s="418"/>
      <c r="I837" s="418"/>
      <c r="J837" s="419">
        <v>5010001081785</v>
      </c>
      <c r="K837" s="420"/>
      <c r="L837" s="420"/>
      <c r="M837" s="420"/>
      <c r="N837" s="420"/>
      <c r="O837" s="420"/>
      <c r="P837" s="425" t="s">
        <v>651</v>
      </c>
      <c r="Q837" s="317"/>
      <c r="R837" s="317"/>
      <c r="S837" s="317"/>
      <c r="T837" s="317"/>
      <c r="U837" s="317"/>
      <c r="V837" s="317"/>
      <c r="W837" s="317"/>
      <c r="X837" s="317"/>
      <c r="Y837" s="318">
        <v>5.3</v>
      </c>
      <c r="Z837" s="319"/>
      <c r="AA837" s="319"/>
      <c r="AB837" s="320"/>
      <c r="AC837" s="328" t="s">
        <v>493</v>
      </c>
      <c r="AD837" s="423"/>
      <c r="AE837" s="423"/>
      <c r="AF837" s="423"/>
      <c r="AG837" s="423"/>
      <c r="AH837" s="421">
        <v>1</v>
      </c>
      <c r="AI837" s="422"/>
      <c r="AJ837" s="422"/>
      <c r="AK837" s="422"/>
      <c r="AL837" s="325">
        <v>100</v>
      </c>
      <c r="AM837" s="326"/>
      <c r="AN837" s="326"/>
      <c r="AO837" s="327"/>
      <c r="AP837" s="321" t="s">
        <v>631</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487</v>
      </c>
      <c r="AI869" s="346"/>
      <c r="AJ869" s="346"/>
      <c r="AK869" s="346"/>
      <c r="AL869" s="346" t="s">
        <v>21</v>
      </c>
      <c r="AM869" s="346"/>
      <c r="AN869" s="346"/>
      <c r="AO869" s="426"/>
      <c r="AP869" s="427" t="s">
        <v>420</v>
      </c>
      <c r="AQ869" s="427"/>
      <c r="AR869" s="427"/>
      <c r="AS869" s="427"/>
      <c r="AT869" s="427"/>
      <c r="AU869" s="427"/>
      <c r="AV869" s="427"/>
      <c r="AW869" s="427"/>
      <c r="AX869" s="427"/>
    </row>
    <row r="870" spans="1:50" ht="39.75" customHeight="1" x14ac:dyDescent="0.15">
      <c r="A870" s="404">
        <v>1</v>
      </c>
      <c r="B870" s="404">
        <v>1</v>
      </c>
      <c r="C870" s="424" t="s">
        <v>662</v>
      </c>
      <c r="D870" s="418"/>
      <c r="E870" s="418"/>
      <c r="F870" s="418"/>
      <c r="G870" s="418"/>
      <c r="H870" s="418"/>
      <c r="I870" s="418"/>
      <c r="J870" s="419">
        <v>3010505001183</v>
      </c>
      <c r="K870" s="420"/>
      <c r="L870" s="420"/>
      <c r="M870" s="420"/>
      <c r="N870" s="420"/>
      <c r="O870" s="420"/>
      <c r="P870" s="425" t="s">
        <v>652</v>
      </c>
      <c r="Q870" s="317"/>
      <c r="R870" s="317"/>
      <c r="S870" s="317"/>
      <c r="T870" s="317"/>
      <c r="U870" s="317"/>
      <c r="V870" s="317"/>
      <c r="W870" s="317"/>
      <c r="X870" s="317"/>
      <c r="Y870" s="318">
        <v>5.0999999999999996</v>
      </c>
      <c r="Z870" s="319"/>
      <c r="AA870" s="319"/>
      <c r="AB870" s="320"/>
      <c r="AC870" s="328" t="s">
        <v>493</v>
      </c>
      <c r="AD870" s="423"/>
      <c r="AE870" s="423"/>
      <c r="AF870" s="423"/>
      <c r="AG870" s="423"/>
      <c r="AH870" s="421">
        <v>2</v>
      </c>
      <c r="AI870" s="422"/>
      <c r="AJ870" s="422"/>
      <c r="AK870" s="422"/>
      <c r="AL870" s="325">
        <v>85.8</v>
      </c>
      <c r="AM870" s="326"/>
      <c r="AN870" s="326"/>
      <c r="AO870" s="327"/>
      <c r="AP870" s="321" t="s">
        <v>653</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487</v>
      </c>
      <c r="AI902" s="346"/>
      <c r="AJ902" s="346"/>
      <c r="AK902" s="346"/>
      <c r="AL902" s="346" t="s">
        <v>21</v>
      </c>
      <c r="AM902" s="346"/>
      <c r="AN902" s="346"/>
      <c r="AO902" s="426"/>
      <c r="AP902" s="427" t="s">
        <v>420</v>
      </c>
      <c r="AQ902" s="427"/>
      <c r="AR902" s="427"/>
      <c r="AS902" s="427"/>
      <c r="AT902" s="427"/>
      <c r="AU902" s="427"/>
      <c r="AV902" s="427"/>
      <c r="AW902" s="427"/>
      <c r="AX902" s="427"/>
    </row>
    <row r="903" spans="1:50" ht="50.1" customHeight="1" x14ac:dyDescent="0.15">
      <c r="A903" s="404">
        <v>1</v>
      </c>
      <c r="B903" s="404">
        <v>1</v>
      </c>
      <c r="C903" s="424" t="s">
        <v>657</v>
      </c>
      <c r="D903" s="418"/>
      <c r="E903" s="418"/>
      <c r="F903" s="418"/>
      <c r="G903" s="418"/>
      <c r="H903" s="418"/>
      <c r="I903" s="418"/>
      <c r="J903" s="419">
        <v>7011001106209</v>
      </c>
      <c r="K903" s="420"/>
      <c r="L903" s="420"/>
      <c r="M903" s="420"/>
      <c r="N903" s="420"/>
      <c r="O903" s="420"/>
      <c r="P903" s="425" t="s">
        <v>661</v>
      </c>
      <c r="Q903" s="317"/>
      <c r="R903" s="317"/>
      <c r="S903" s="317"/>
      <c r="T903" s="317"/>
      <c r="U903" s="317"/>
      <c r="V903" s="317"/>
      <c r="W903" s="317"/>
      <c r="X903" s="317"/>
      <c r="Y903" s="318">
        <v>2.7</v>
      </c>
      <c r="Z903" s="319"/>
      <c r="AA903" s="319"/>
      <c r="AB903" s="320"/>
      <c r="AC903" s="328" t="s">
        <v>492</v>
      </c>
      <c r="AD903" s="423"/>
      <c r="AE903" s="423"/>
      <c r="AF903" s="423"/>
      <c r="AG903" s="423"/>
      <c r="AH903" s="421">
        <v>2</v>
      </c>
      <c r="AI903" s="422"/>
      <c r="AJ903" s="422"/>
      <c r="AK903" s="422"/>
      <c r="AL903" s="325">
        <v>60.7</v>
      </c>
      <c r="AM903" s="326"/>
      <c r="AN903" s="326"/>
      <c r="AO903" s="327"/>
      <c r="AP903" s="321" t="s">
        <v>631</v>
      </c>
      <c r="AQ903" s="321"/>
      <c r="AR903" s="321"/>
      <c r="AS903" s="321"/>
      <c r="AT903" s="321"/>
      <c r="AU903" s="321"/>
      <c r="AV903" s="321"/>
      <c r="AW903" s="321"/>
      <c r="AX903" s="321"/>
    </row>
    <row r="904" spans="1:50" ht="50.1" customHeight="1" x14ac:dyDescent="0.15">
      <c r="A904" s="404">
        <v>2</v>
      </c>
      <c r="B904" s="404">
        <v>1</v>
      </c>
      <c r="C904" s="424" t="s">
        <v>657</v>
      </c>
      <c r="D904" s="418"/>
      <c r="E904" s="418"/>
      <c r="F904" s="418"/>
      <c r="G904" s="418"/>
      <c r="H904" s="418"/>
      <c r="I904" s="418"/>
      <c r="J904" s="419">
        <v>7011001106209</v>
      </c>
      <c r="K904" s="420"/>
      <c r="L904" s="420"/>
      <c r="M904" s="420"/>
      <c r="N904" s="420"/>
      <c r="O904" s="420"/>
      <c r="P904" s="425" t="s">
        <v>660</v>
      </c>
      <c r="Q904" s="317"/>
      <c r="R904" s="317"/>
      <c r="S904" s="317"/>
      <c r="T904" s="317"/>
      <c r="U904" s="317"/>
      <c r="V904" s="317"/>
      <c r="W904" s="317"/>
      <c r="X904" s="317"/>
      <c r="Y904" s="318">
        <v>2</v>
      </c>
      <c r="Z904" s="319"/>
      <c r="AA904" s="319"/>
      <c r="AB904" s="320"/>
      <c r="AC904" s="328" t="s">
        <v>492</v>
      </c>
      <c r="AD904" s="328"/>
      <c r="AE904" s="328"/>
      <c r="AF904" s="328"/>
      <c r="AG904" s="328"/>
      <c r="AH904" s="421">
        <v>3</v>
      </c>
      <c r="AI904" s="422"/>
      <c r="AJ904" s="422"/>
      <c r="AK904" s="422"/>
      <c r="AL904" s="325">
        <v>70</v>
      </c>
      <c r="AM904" s="326"/>
      <c r="AN904" s="326"/>
      <c r="AO904" s="327"/>
      <c r="AP904" s="321" t="s">
        <v>631</v>
      </c>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487</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487</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487</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487</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487</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15">
      <c r="A1102" s="404">
        <v>1</v>
      </c>
      <c r="B1102" s="404">
        <v>1</v>
      </c>
      <c r="C1102" s="893"/>
      <c r="D1102" s="893"/>
      <c r="E1102" s="261" t="s">
        <v>567</v>
      </c>
      <c r="F1102" s="892"/>
      <c r="G1102" s="892"/>
      <c r="H1102" s="892"/>
      <c r="I1102" s="892"/>
      <c r="J1102" s="419" t="s">
        <v>568</v>
      </c>
      <c r="K1102" s="420"/>
      <c r="L1102" s="420"/>
      <c r="M1102" s="420"/>
      <c r="N1102" s="420"/>
      <c r="O1102" s="420"/>
      <c r="P1102" s="425"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E33">
    <cfRule type="expression" dxfId="2757" priority="13467">
      <formula>IF(RIGHT(TEXT(AE33,"0.#"),1)=".",FALSE,TRUE)</formula>
    </cfRule>
    <cfRule type="expression" dxfId="2756" priority="13468">
      <formula>IF(RIGHT(TEXT(AE33,"0.#"),1)=".",TRUE,FALSE)</formula>
    </cfRule>
  </conditionalFormatting>
  <conditionalFormatting sqref="AE34">
    <cfRule type="expression" dxfId="2755" priority="13465">
      <formula>IF(RIGHT(TEXT(AE34,"0.#"),1)=".",FALSE,TRUE)</formula>
    </cfRule>
    <cfRule type="expression" dxfId="2754" priority="13466">
      <formula>IF(RIGHT(TEXT(AE34,"0.#"),1)=".",TRUE,FALSE)</formula>
    </cfRule>
  </conditionalFormatting>
  <conditionalFormatting sqref="AI34">
    <cfRule type="expression" dxfId="2753" priority="13463">
      <formula>IF(RIGHT(TEXT(AI34,"0.#"),1)=".",FALSE,TRUE)</formula>
    </cfRule>
    <cfRule type="expression" dxfId="2752" priority="13464">
      <formula>IF(RIGHT(TEXT(AI34,"0.#"),1)=".",TRUE,FALSE)</formula>
    </cfRule>
  </conditionalFormatting>
  <conditionalFormatting sqref="AI33">
    <cfRule type="expression" dxfId="2751" priority="13461">
      <formula>IF(RIGHT(TEXT(AI33,"0.#"),1)=".",FALSE,TRUE)</formula>
    </cfRule>
    <cfRule type="expression" dxfId="2750" priority="13462">
      <formula>IF(RIGHT(TEXT(AI33,"0.#"),1)=".",TRUE,FALSE)</formula>
    </cfRule>
  </conditionalFormatting>
  <conditionalFormatting sqref="AI32">
    <cfRule type="expression" dxfId="2749" priority="13459">
      <formula>IF(RIGHT(TEXT(AI32,"0.#"),1)=".",FALSE,TRUE)</formula>
    </cfRule>
    <cfRule type="expression" dxfId="2748" priority="13460">
      <formula>IF(RIGHT(TEXT(AI32,"0.#"),1)=".",TRUE,FALSE)</formula>
    </cfRule>
  </conditionalFormatting>
  <conditionalFormatting sqref="AM32">
    <cfRule type="expression" dxfId="2747" priority="13457">
      <formula>IF(RIGHT(TEXT(AM32,"0.#"),1)=".",FALSE,TRUE)</formula>
    </cfRule>
    <cfRule type="expression" dxfId="2746" priority="13458">
      <formula>IF(RIGHT(TEXT(AM32,"0.#"),1)=".",TRUE,FALSE)</formula>
    </cfRule>
  </conditionalFormatting>
  <conditionalFormatting sqref="AM33">
    <cfRule type="expression" dxfId="2745" priority="13455">
      <formula>IF(RIGHT(TEXT(AM33,"0.#"),1)=".",FALSE,TRUE)</formula>
    </cfRule>
    <cfRule type="expression" dxfId="2744" priority="13456">
      <formula>IF(RIGHT(TEXT(AM33,"0.#"),1)=".",TRUE,FALSE)</formula>
    </cfRule>
  </conditionalFormatting>
  <conditionalFormatting sqref="AQ32:AQ34">
    <cfRule type="expression" dxfId="2743" priority="13447">
      <formula>IF(RIGHT(TEXT(AQ32,"0.#"),1)=".",FALSE,TRUE)</formula>
    </cfRule>
    <cfRule type="expression" dxfId="2742" priority="13448">
      <formula>IF(RIGHT(TEXT(AQ32,"0.#"),1)=".",TRUE,FALSE)</formula>
    </cfRule>
  </conditionalFormatting>
  <conditionalFormatting sqref="AU32:AU34">
    <cfRule type="expression" dxfId="2741" priority="13445">
      <formula>IF(RIGHT(TEXT(AU32,"0.#"),1)=".",FALSE,TRUE)</formula>
    </cfRule>
    <cfRule type="expression" dxfId="2740" priority="13446">
      <formula>IF(RIGHT(TEXT(AU32,"0.#"),1)=".",TRUE,FALSE)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39:AO866">
    <cfRule type="expression" dxfId="2501" priority="6631">
      <formula>IF(AND(AL839&gt;=0, RIGHT(TEXT(AL839,"0.#"),1)&lt;&gt;"."),TRUE,FALSE)</formula>
    </cfRule>
    <cfRule type="expression" dxfId="2500" priority="6632">
      <formula>IF(AND(AL839&gt;=0, RIGHT(TEXT(AL839,"0.#"),1)="."),TRUE,FALSE)</formula>
    </cfRule>
    <cfRule type="expression" dxfId="2499" priority="6633">
      <formula>IF(AND(AL839&lt;0, RIGHT(TEXT(AL839,"0.#"),1)&lt;&gt;"."),TRUE,FALSE)</formula>
    </cfRule>
    <cfRule type="expression" dxfId="2498" priority="6634">
      <formula>IF(AND(AL839&lt;0, RIGHT(TEXT(AL839,"0.#"),1)="."),TRUE,FALSE)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39:Y866">
    <cfRule type="expression" dxfId="2427" priority="2959">
      <formula>IF(RIGHT(TEXT(Y839,"0.#"),1)=".",FALSE,TRUE)</formula>
    </cfRule>
    <cfRule type="expression" dxfId="2426" priority="2960">
      <formula>IF(RIGHT(TEXT(Y839,"0.#"),1)=".",TRUE,FALSE)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2:AO1131">
    <cfRule type="expression" dxfId="2397" priority="2865">
      <formula>IF(AND(AL1102&gt;=0, RIGHT(TEXT(AL1102,"0.#"),1)&lt;&gt;"."),TRUE,FALSE)</formula>
    </cfRule>
    <cfRule type="expression" dxfId="2396" priority="2866">
      <formula>IF(AND(AL1102&gt;=0, RIGHT(TEXT(AL1102,"0.#"),1)="."),TRUE,FALSE)</formula>
    </cfRule>
    <cfRule type="expression" dxfId="2395" priority="2867">
      <formula>IF(AND(AL1102&lt;0, RIGHT(TEXT(AL1102,"0.#"),1)&lt;&gt;"."),TRUE,FALSE)</formula>
    </cfRule>
    <cfRule type="expression" dxfId="2394" priority="2868">
      <formula>IF(AND(AL1102&lt;0, RIGHT(TEXT(AL1102,"0.#"),1)="."),TRUE,FALSE)</formula>
    </cfRule>
  </conditionalFormatting>
  <conditionalFormatting sqref="Y1102:Y1131">
    <cfRule type="expression" dxfId="2393" priority="2863">
      <formula>IF(RIGHT(TEXT(Y1102,"0.#"),1)=".",FALSE,TRUE)</formula>
    </cfRule>
    <cfRule type="expression" dxfId="2392" priority="2864">
      <formula>IF(RIGHT(TEXT(Y1102,"0.#"),1)=".",TRUE,FALSE)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7:AO838">
    <cfRule type="expression" dxfId="2383" priority="2817">
      <formula>IF(AND(AL837&gt;=0, RIGHT(TEXT(AL837,"0.#"),1)&lt;&gt;"."),TRUE,FALSE)</formula>
    </cfRule>
    <cfRule type="expression" dxfId="2382" priority="2818">
      <formula>IF(AND(AL837&gt;=0, RIGHT(TEXT(AL837,"0.#"),1)="."),TRUE,FALSE)</formula>
    </cfRule>
    <cfRule type="expression" dxfId="2381" priority="2819">
      <formula>IF(AND(AL837&lt;0, RIGHT(TEXT(AL837,"0.#"),1)&lt;&gt;"."),TRUE,FALSE)</formula>
    </cfRule>
    <cfRule type="expression" dxfId="2380" priority="2820">
      <formula>IF(AND(AL837&lt;0, RIGHT(TEXT(AL837,"0.#"),1)="."),TRUE,FALSE)</formula>
    </cfRule>
  </conditionalFormatting>
  <conditionalFormatting sqref="Y838">
    <cfRule type="expression" dxfId="2379" priority="2815">
      <formula>IF(RIGHT(TEXT(Y838,"0.#"),1)=".",FALSE,TRUE)</formula>
    </cfRule>
    <cfRule type="expression" dxfId="2378" priority="2816">
      <formula>IF(RIGHT(TEXT(Y838,"0.#"),1)=".",TRUE,FALSE)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2:Y899">
    <cfRule type="expression" dxfId="2061" priority="2075">
      <formula>IF(RIGHT(TEXT(Y872,"0.#"),1)=".",FALSE,TRUE)</formula>
    </cfRule>
    <cfRule type="expression" dxfId="2060" priority="2076">
      <formula>IF(RIGHT(TEXT(Y872,"0.#"),1)=".",TRUE,FALSE)</formula>
    </cfRule>
  </conditionalFormatting>
  <conditionalFormatting sqref="Y870:Y871">
    <cfRule type="expression" dxfId="2059" priority="2069">
      <formula>IF(RIGHT(TEXT(Y870,"0.#"),1)=".",FALSE,TRUE)</formula>
    </cfRule>
    <cfRule type="expression" dxfId="2058" priority="2070">
      <formula>IF(RIGHT(TEXT(Y870,"0.#"),1)=".",TRUE,FALSE)</formula>
    </cfRule>
  </conditionalFormatting>
  <conditionalFormatting sqref="Y905:Y932">
    <cfRule type="expression" dxfId="2057" priority="2063">
      <formula>IF(RIGHT(TEXT(Y905,"0.#"),1)=".",FALSE,TRUE)</formula>
    </cfRule>
    <cfRule type="expression" dxfId="2056" priority="2064">
      <formula>IF(RIGHT(TEXT(Y905,"0.#"),1)=".",TRUE,FALSE)</formula>
    </cfRule>
  </conditionalFormatting>
  <conditionalFormatting sqref="Y903:Y904">
    <cfRule type="expression" dxfId="2055" priority="2057">
      <formula>IF(RIGHT(TEXT(Y903,"0.#"),1)=".",FALSE,TRUE)</formula>
    </cfRule>
    <cfRule type="expression" dxfId="2054" priority="2058">
      <formula>IF(RIGHT(TEXT(Y903,"0.#"),1)=".",TRUE,FALSE)</formula>
    </cfRule>
  </conditionalFormatting>
  <conditionalFormatting sqref="Y938:Y965">
    <cfRule type="expression" dxfId="2053" priority="2051">
      <formula>IF(RIGHT(TEXT(Y938,"0.#"),1)=".",FALSE,TRUE)</formula>
    </cfRule>
    <cfRule type="expression" dxfId="2052" priority="2052">
      <formula>IF(RIGHT(TEXT(Y938,"0.#"),1)=".",TRUE,FALSE)</formula>
    </cfRule>
  </conditionalFormatting>
  <conditionalFormatting sqref="Y936:Y937">
    <cfRule type="expression" dxfId="2051" priority="2045">
      <formula>IF(RIGHT(TEXT(Y936,"0.#"),1)=".",FALSE,TRUE)</formula>
    </cfRule>
    <cfRule type="expression" dxfId="2050" priority="2046">
      <formula>IF(RIGHT(TEXT(Y936,"0.#"),1)=".",TRUE,FALSE)</formula>
    </cfRule>
  </conditionalFormatting>
  <conditionalFormatting sqref="Y971:Y998">
    <cfRule type="expression" dxfId="2049" priority="2039">
      <formula>IF(RIGHT(TEXT(Y971,"0.#"),1)=".",FALSE,TRUE)</formula>
    </cfRule>
    <cfRule type="expression" dxfId="2048" priority="2040">
      <formula>IF(RIGHT(TEXT(Y971,"0.#"),1)=".",TRUE,FALSE)</formula>
    </cfRule>
  </conditionalFormatting>
  <conditionalFormatting sqref="Y969:Y970">
    <cfRule type="expression" dxfId="2047" priority="2033">
      <formula>IF(RIGHT(TEXT(Y969,"0.#"),1)=".",FALSE,TRUE)</formula>
    </cfRule>
    <cfRule type="expression" dxfId="2046" priority="2034">
      <formula>IF(RIGHT(TEXT(Y969,"0.#"),1)=".",TRUE,FALSE)</formula>
    </cfRule>
  </conditionalFormatting>
  <conditionalFormatting sqref="Y1004:Y1031">
    <cfRule type="expression" dxfId="2045" priority="2027">
      <formula>IF(RIGHT(TEXT(Y1004,"0.#"),1)=".",FALSE,TRUE)</formula>
    </cfRule>
    <cfRule type="expression" dxfId="2044" priority="2028">
      <formula>IF(RIGHT(TEXT(Y1004,"0.#"),1)=".",TRUE,FALSE)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2:AO899">
    <cfRule type="expression" dxfId="1963" priority="2077">
      <formula>IF(AND(AL872&gt;=0, RIGHT(TEXT(AL872,"0.#"),1)&lt;&gt;"."),TRUE,FALSE)</formula>
    </cfRule>
    <cfRule type="expression" dxfId="1962" priority="2078">
      <formula>IF(AND(AL872&gt;=0, RIGHT(TEXT(AL872,"0.#"),1)="."),TRUE,FALSE)</formula>
    </cfRule>
    <cfRule type="expression" dxfId="1961" priority="2079">
      <formula>IF(AND(AL872&lt;0, RIGHT(TEXT(AL872,"0.#"),1)&lt;&gt;"."),TRUE,FALSE)</formula>
    </cfRule>
    <cfRule type="expression" dxfId="1960" priority="2080">
      <formula>IF(AND(AL872&lt;0, RIGHT(TEXT(AL872,"0.#"),1)="."),TRUE,FALSE)</formula>
    </cfRule>
  </conditionalFormatting>
  <conditionalFormatting sqref="AL870:AO871">
    <cfRule type="expression" dxfId="1959" priority="2071">
      <formula>IF(AND(AL870&gt;=0, RIGHT(TEXT(AL870,"0.#"),1)&lt;&gt;"."),TRUE,FALSE)</formula>
    </cfRule>
    <cfRule type="expression" dxfId="1958" priority="2072">
      <formula>IF(AND(AL870&gt;=0, RIGHT(TEXT(AL870,"0.#"),1)="."),TRUE,FALSE)</formula>
    </cfRule>
    <cfRule type="expression" dxfId="1957" priority="2073">
      <formula>IF(AND(AL870&lt;0, RIGHT(TEXT(AL870,"0.#"),1)&lt;&gt;"."),TRUE,FALSE)</formula>
    </cfRule>
    <cfRule type="expression" dxfId="1956" priority="2074">
      <formula>IF(AND(AL870&lt;0, RIGHT(TEXT(AL870,"0.#"),1)="."),TRUE,FALSE)</formula>
    </cfRule>
  </conditionalFormatting>
  <conditionalFormatting sqref="AL905:AO932">
    <cfRule type="expression" dxfId="1955" priority="2065">
      <formula>IF(AND(AL905&gt;=0, RIGHT(TEXT(AL905,"0.#"),1)&lt;&gt;"."),TRUE,FALSE)</formula>
    </cfRule>
    <cfRule type="expression" dxfId="1954" priority="2066">
      <formula>IF(AND(AL905&gt;=0, RIGHT(TEXT(AL905,"0.#"),1)="."),TRUE,FALSE)</formula>
    </cfRule>
    <cfRule type="expression" dxfId="1953" priority="2067">
      <formula>IF(AND(AL905&lt;0, RIGHT(TEXT(AL905,"0.#"),1)&lt;&gt;"."),TRUE,FALSE)</formula>
    </cfRule>
    <cfRule type="expression" dxfId="1952" priority="2068">
      <formula>IF(AND(AL905&lt;0, RIGHT(TEXT(AL905,"0.#"),1)="."),TRUE,FALSE)</formula>
    </cfRule>
  </conditionalFormatting>
  <conditionalFormatting sqref="AL903:AO904">
    <cfRule type="expression" dxfId="1951" priority="2059">
      <formula>IF(AND(AL903&gt;=0, RIGHT(TEXT(AL903,"0.#"),1)&lt;&gt;"."),TRUE,FALSE)</formula>
    </cfRule>
    <cfRule type="expression" dxfId="1950" priority="2060">
      <formula>IF(AND(AL903&gt;=0, RIGHT(TEXT(AL903,"0.#"),1)="."),TRUE,FALSE)</formula>
    </cfRule>
    <cfRule type="expression" dxfId="1949" priority="2061">
      <formula>IF(AND(AL903&lt;0, RIGHT(TEXT(AL903,"0.#"),1)&lt;&gt;"."),TRUE,FALSE)</formula>
    </cfRule>
    <cfRule type="expression" dxfId="1948" priority="2062">
      <formula>IF(AND(AL903&lt;0, RIGHT(TEXT(AL903,"0.#"),1)="."),TRUE,FALSE)</formula>
    </cfRule>
  </conditionalFormatting>
  <conditionalFormatting sqref="AL938:AO965">
    <cfRule type="expression" dxfId="1947" priority="2053">
      <formula>IF(AND(AL938&gt;=0, RIGHT(TEXT(AL938,"0.#"),1)&lt;&gt;"."),TRUE,FALSE)</formula>
    </cfRule>
    <cfRule type="expression" dxfId="1946" priority="2054">
      <formula>IF(AND(AL938&gt;=0, RIGHT(TEXT(AL938,"0.#"),1)="."),TRUE,FALSE)</formula>
    </cfRule>
    <cfRule type="expression" dxfId="1945" priority="2055">
      <formula>IF(AND(AL938&lt;0, RIGHT(TEXT(AL938,"0.#"),1)&lt;&gt;"."),TRUE,FALSE)</formula>
    </cfRule>
    <cfRule type="expression" dxfId="1944" priority="2056">
      <formula>IF(AND(AL938&lt;0, RIGHT(TEXT(AL938,"0.#"),1)="."),TRUE,FALSE)</formula>
    </cfRule>
  </conditionalFormatting>
  <conditionalFormatting sqref="AL936:AO937">
    <cfRule type="expression" dxfId="1943" priority="2047">
      <formula>IF(AND(AL936&gt;=0, RIGHT(TEXT(AL936,"0.#"),1)&lt;&gt;"."),TRUE,FALSE)</formula>
    </cfRule>
    <cfRule type="expression" dxfId="1942" priority="2048">
      <formula>IF(AND(AL936&gt;=0, RIGHT(TEXT(AL936,"0.#"),1)="."),TRUE,FALSE)</formula>
    </cfRule>
    <cfRule type="expression" dxfId="1941" priority="2049">
      <formula>IF(AND(AL936&lt;0, RIGHT(TEXT(AL936,"0.#"),1)&lt;&gt;"."),TRUE,FALSE)</formula>
    </cfRule>
    <cfRule type="expression" dxfId="1940" priority="2050">
      <formula>IF(AND(AL936&lt;0, RIGHT(TEXT(AL936,"0.#"),1)="."),TRUE,FALSE)</formula>
    </cfRule>
  </conditionalFormatting>
  <conditionalFormatting sqref="AL971:AO998">
    <cfRule type="expression" dxfId="1939" priority="2041">
      <formula>IF(AND(AL971&gt;=0, RIGHT(TEXT(AL971,"0.#"),1)&lt;&gt;"."),TRUE,FALSE)</formula>
    </cfRule>
    <cfRule type="expression" dxfId="1938" priority="2042">
      <formula>IF(AND(AL971&gt;=0, RIGHT(TEXT(AL971,"0.#"),1)="."),TRUE,FALSE)</formula>
    </cfRule>
    <cfRule type="expression" dxfId="1937" priority="2043">
      <formula>IF(AND(AL971&lt;0, RIGHT(TEXT(AL971,"0.#"),1)&lt;&gt;"."),TRUE,FALSE)</formula>
    </cfRule>
    <cfRule type="expression" dxfId="1936" priority="2044">
      <formula>IF(AND(AL971&lt;0, RIGHT(TEXT(AL971,"0.#"),1)="."),TRUE,FALSE)</formula>
    </cfRule>
  </conditionalFormatting>
  <conditionalFormatting sqref="AL969:AO970">
    <cfRule type="expression" dxfId="1935" priority="2035">
      <formula>IF(AND(AL969&gt;=0, RIGHT(TEXT(AL969,"0.#"),1)&lt;&gt;"."),TRUE,FALSE)</formula>
    </cfRule>
    <cfRule type="expression" dxfId="1934" priority="2036">
      <formula>IF(AND(AL969&gt;=0, RIGHT(TEXT(AL969,"0.#"),1)="."),TRUE,FALSE)</formula>
    </cfRule>
    <cfRule type="expression" dxfId="1933" priority="2037">
      <formula>IF(AND(AL969&lt;0, RIGHT(TEXT(AL969,"0.#"),1)&lt;&gt;"."),TRUE,FALSE)</formula>
    </cfRule>
    <cfRule type="expression" dxfId="1932" priority="2038">
      <formula>IF(AND(AL969&lt;0, RIGHT(TEXT(AL969,"0.#"),1)="."),TRUE,FALSE)</formula>
    </cfRule>
  </conditionalFormatting>
  <conditionalFormatting sqref="AL1004:AO1031">
    <cfRule type="expression" dxfId="1931" priority="2029">
      <formula>IF(AND(AL1004&gt;=0, RIGHT(TEXT(AL1004,"0.#"),1)&lt;&gt;"."),TRUE,FALSE)</formula>
    </cfRule>
    <cfRule type="expression" dxfId="1930" priority="2030">
      <formula>IF(AND(AL1004&gt;=0, RIGHT(TEXT(AL1004,"0.#"),1)="."),TRUE,FALSE)</formula>
    </cfRule>
    <cfRule type="expression" dxfId="1929" priority="2031">
      <formula>IF(AND(AL1004&lt;0, RIGHT(TEXT(AL1004,"0.#"),1)&lt;&gt;"."),TRUE,FALSE)</formula>
    </cfRule>
    <cfRule type="expression" dxfId="1928" priority="2032">
      <formula>IF(AND(AL1004&lt;0, RIGHT(TEXT(AL1004,"0.#"),1)="."),TRUE,FALSE)</formula>
    </cfRule>
  </conditionalFormatting>
  <conditionalFormatting sqref="AL1002:AO1003">
    <cfRule type="expression" dxfId="1927" priority="2023">
      <formula>IF(AND(AL1002&gt;=0, RIGHT(TEXT(AL1002,"0.#"),1)&lt;&gt;"."),TRUE,FALSE)</formula>
    </cfRule>
    <cfRule type="expression" dxfId="1926" priority="2024">
      <formula>IF(AND(AL1002&gt;=0, RIGHT(TEXT(AL1002,"0.#"),1)="."),TRUE,FALSE)</formula>
    </cfRule>
    <cfRule type="expression" dxfId="1925" priority="2025">
      <formula>IF(AND(AL1002&lt;0, RIGHT(TEXT(AL1002,"0.#"),1)&lt;&gt;"."),TRUE,FALSE)</formula>
    </cfRule>
    <cfRule type="expression" dxfId="1924" priority="2026">
      <formula>IF(AND(AL1002&lt;0, RIGHT(TEXT(AL1002,"0.#"),1)="."),TRUE,FALSE)</formula>
    </cfRule>
  </conditionalFormatting>
  <conditionalFormatting sqref="Y1002:Y1003">
    <cfRule type="expression" dxfId="1923" priority="2021">
      <formula>IF(RIGHT(TEXT(Y1002,"0.#"),1)=".",FALSE,TRUE)</formula>
    </cfRule>
    <cfRule type="expression" dxfId="1922" priority="2022">
      <formula>IF(RIGHT(TEXT(Y1002,"0.#"),1)=".",TRUE,FALSE)</formula>
    </cfRule>
  </conditionalFormatting>
  <conditionalFormatting sqref="AL1037:AO1064">
    <cfRule type="expression" dxfId="1921" priority="2017">
      <formula>IF(AND(AL1037&gt;=0, RIGHT(TEXT(AL1037,"0.#"),1)&lt;&gt;"."),TRUE,FALSE)</formula>
    </cfRule>
    <cfRule type="expression" dxfId="1920" priority="2018">
      <formula>IF(AND(AL1037&gt;=0, RIGHT(TEXT(AL1037,"0.#"),1)="."),TRUE,FALSE)</formula>
    </cfRule>
    <cfRule type="expression" dxfId="1919" priority="2019">
      <formula>IF(AND(AL1037&lt;0, RIGHT(TEXT(AL1037,"0.#"),1)&lt;&gt;"."),TRUE,FALSE)</formula>
    </cfRule>
    <cfRule type="expression" dxfId="1918" priority="2020">
      <formula>IF(AND(AL1037&lt;0, RIGHT(TEXT(AL1037,"0.#"),1)="."),TRUE,FALSE)</formula>
    </cfRule>
  </conditionalFormatting>
  <conditionalFormatting sqref="Y1037:Y1064">
    <cfRule type="expression" dxfId="1917" priority="2015">
      <formula>IF(RIGHT(TEXT(Y1037,"0.#"),1)=".",FALSE,TRUE)</formula>
    </cfRule>
    <cfRule type="expression" dxfId="1916" priority="2016">
      <formula>IF(RIGHT(TEXT(Y1037,"0.#"),1)=".",TRUE,FALSE)</formula>
    </cfRule>
  </conditionalFormatting>
  <conditionalFormatting sqref="AL1035:AO1036">
    <cfRule type="expression" dxfId="1915" priority="2011">
      <formula>IF(AND(AL1035&gt;=0, RIGHT(TEXT(AL1035,"0.#"),1)&lt;&gt;"."),TRUE,FALSE)</formula>
    </cfRule>
    <cfRule type="expression" dxfId="1914" priority="2012">
      <formula>IF(AND(AL1035&gt;=0, RIGHT(TEXT(AL1035,"0.#"),1)="."),TRUE,FALSE)</formula>
    </cfRule>
    <cfRule type="expression" dxfId="1913" priority="2013">
      <formula>IF(AND(AL1035&lt;0, RIGHT(TEXT(AL1035,"0.#"),1)&lt;&gt;"."),TRUE,FALSE)</formula>
    </cfRule>
    <cfRule type="expression" dxfId="1912" priority="2014">
      <formula>IF(AND(AL1035&lt;0, RIGHT(TEXT(AL1035,"0.#"),1)="."),TRUE,FALSE)</formula>
    </cfRule>
  </conditionalFormatting>
  <conditionalFormatting sqref="Y1035:Y1036">
    <cfRule type="expression" dxfId="1911" priority="2009">
      <formula>IF(RIGHT(TEXT(Y1035,"0.#"),1)=".",FALSE,TRUE)</formula>
    </cfRule>
    <cfRule type="expression" dxfId="1910" priority="2010">
      <formula>IF(RIGHT(TEXT(Y1035,"0.#"),1)=".",TRUE,FALSE)</formula>
    </cfRule>
  </conditionalFormatting>
  <conditionalFormatting sqref="AL1070:AO1097">
    <cfRule type="expression" dxfId="1909" priority="2005">
      <formula>IF(AND(AL1070&gt;=0, RIGHT(TEXT(AL1070,"0.#"),1)&lt;&gt;"."),TRUE,FALSE)</formula>
    </cfRule>
    <cfRule type="expression" dxfId="1908" priority="2006">
      <formula>IF(AND(AL1070&gt;=0, RIGHT(TEXT(AL1070,"0.#"),1)="."),TRUE,FALSE)</formula>
    </cfRule>
    <cfRule type="expression" dxfId="1907" priority="2007">
      <formula>IF(AND(AL1070&lt;0, RIGHT(TEXT(AL1070,"0.#"),1)&lt;&gt;"."),TRUE,FALSE)</formula>
    </cfRule>
    <cfRule type="expression" dxfId="1906" priority="2008">
      <formula>IF(AND(AL1070&lt;0, RIGHT(TEXT(AL1070,"0.#"),1)="."),TRUE,FALSE)</formula>
    </cfRule>
  </conditionalFormatting>
  <conditionalFormatting sqref="Y1070:Y1097">
    <cfRule type="expression" dxfId="1905" priority="2003">
      <formula>IF(RIGHT(TEXT(Y1070,"0.#"),1)=".",FALSE,TRUE)</formula>
    </cfRule>
    <cfRule type="expression" dxfId="1904" priority="2004">
      <formula>IF(RIGHT(TEXT(Y1070,"0.#"),1)=".",TRUE,FALSE)</formula>
    </cfRule>
  </conditionalFormatting>
  <conditionalFormatting sqref="AL1068:AO1069">
    <cfRule type="expression" dxfId="1903" priority="1999">
      <formula>IF(AND(AL1068&gt;=0, RIGHT(TEXT(AL1068,"0.#"),1)&lt;&gt;"."),TRUE,FALSE)</formula>
    </cfRule>
    <cfRule type="expression" dxfId="1902" priority="2000">
      <formula>IF(AND(AL1068&gt;=0, RIGHT(TEXT(AL1068,"0.#"),1)="."),TRUE,FALSE)</formula>
    </cfRule>
    <cfRule type="expression" dxfId="1901" priority="2001">
      <formula>IF(AND(AL1068&lt;0, RIGHT(TEXT(AL1068,"0.#"),1)&lt;&gt;"."),TRUE,FALSE)</formula>
    </cfRule>
    <cfRule type="expression" dxfId="1900" priority="2002">
      <formula>IF(AND(AL1068&lt;0, RIGHT(TEXT(AL1068,"0.#"),1)="."),TRUE,FALSE)</formula>
    </cfRule>
  </conditionalFormatting>
  <conditionalFormatting sqref="Y1068:Y1069">
    <cfRule type="expression" dxfId="1899" priority="1997">
      <formula>IF(RIGHT(TEXT(Y1068,"0.#"),1)=".",FALSE,TRUE)</formula>
    </cfRule>
    <cfRule type="expression" dxfId="1898" priority="1998">
      <formula>IF(RIGHT(TEXT(Y1068,"0.#"),1)=".",TRUE,FALSE)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1">
    <cfRule type="expression" dxfId="1157" priority="463">
      <formula>IF(RIGHT(TEXT(AU101,"0.#"),1)=".",FALSE,TRUE)</formula>
    </cfRule>
    <cfRule type="expression" dxfId="1156" priority="464">
      <formula>IF(RIGHT(TEXT(AU101,"0.#"),1)=".",TRUE,FALSE)</formula>
    </cfRule>
  </conditionalFormatting>
  <conditionalFormatting sqref="AU102">
    <cfRule type="expression" dxfId="1155" priority="461">
      <formula>IF(RIGHT(TEXT(AU102,"0.#"),1)=".",FALSE,TRUE)</formula>
    </cfRule>
    <cfRule type="expression" dxfId="1154" priority="462">
      <formula>IF(RIGHT(TEXT(AU102,"0.#"),1)=".",TRUE,FALSE)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AM34">
    <cfRule type="expression" dxfId="703" priority="3">
      <formula>IF(RIGHT(TEXT(AM34,"0.#"),1)=".",FALSE,TRUE)</formula>
    </cfRule>
    <cfRule type="expression" dxfId="702" priority="4">
      <formula>IF(RIGHT(TEXT(AM34,"0.#"),1)=".",TRUE,FALSE)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5"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t="s">
        <v>571</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551</v>
      </c>
      <c r="AF2" s="996"/>
      <c r="AG2" s="996"/>
      <c r="AH2" s="996"/>
      <c r="AI2" s="996" t="s">
        <v>548</v>
      </c>
      <c r="AJ2" s="996"/>
      <c r="AK2" s="996"/>
      <c r="AL2" s="996"/>
      <c r="AM2" s="996" t="s">
        <v>522</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552</v>
      </c>
      <c r="AF9" s="996"/>
      <c r="AG9" s="996"/>
      <c r="AH9" s="996"/>
      <c r="AI9" s="996" t="s">
        <v>548</v>
      </c>
      <c r="AJ9" s="996"/>
      <c r="AK9" s="996"/>
      <c r="AL9" s="996"/>
      <c r="AM9" s="996" t="s">
        <v>522</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551</v>
      </c>
      <c r="AF16" s="996"/>
      <c r="AG16" s="996"/>
      <c r="AH16" s="996"/>
      <c r="AI16" s="996" t="s">
        <v>549</v>
      </c>
      <c r="AJ16" s="996"/>
      <c r="AK16" s="996"/>
      <c r="AL16" s="996"/>
      <c r="AM16" s="996" t="s">
        <v>522</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553</v>
      </c>
      <c r="AF23" s="996"/>
      <c r="AG23" s="996"/>
      <c r="AH23" s="996"/>
      <c r="AI23" s="996" t="s">
        <v>548</v>
      </c>
      <c r="AJ23" s="996"/>
      <c r="AK23" s="996"/>
      <c r="AL23" s="996"/>
      <c r="AM23" s="996" t="s">
        <v>522</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551</v>
      </c>
      <c r="AF30" s="996"/>
      <c r="AG30" s="996"/>
      <c r="AH30" s="996"/>
      <c r="AI30" s="996" t="s">
        <v>548</v>
      </c>
      <c r="AJ30" s="996"/>
      <c r="AK30" s="996"/>
      <c r="AL30" s="996"/>
      <c r="AM30" s="996" t="s">
        <v>546</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553</v>
      </c>
      <c r="AF37" s="996"/>
      <c r="AG37" s="996"/>
      <c r="AH37" s="996"/>
      <c r="AI37" s="996" t="s">
        <v>550</v>
      </c>
      <c r="AJ37" s="996"/>
      <c r="AK37" s="996"/>
      <c r="AL37" s="996"/>
      <c r="AM37" s="996" t="s">
        <v>547</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551</v>
      </c>
      <c r="AF44" s="996"/>
      <c r="AG44" s="996"/>
      <c r="AH44" s="996"/>
      <c r="AI44" s="996" t="s">
        <v>548</v>
      </c>
      <c r="AJ44" s="996"/>
      <c r="AK44" s="996"/>
      <c r="AL44" s="996"/>
      <c r="AM44" s="996" t="s">
        <v>522</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551</v>
      </c>
      <c r="AF51" s="996"/>
      <c r="AG51" s="996"/>
      <c r="AH51" s="996"/>
      <c r="AI51" s="996" t="s">
        <v>548</v>
      </c>
      <c r="AJ51" s="996"/>
      <c r="AK51" s="996"/>
      <c r="AL51" s="996"/>
      <c r="AM51" s="996" t="s">
        <v>522</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551</v>
      </c>
      <c r="AF58" s="996"/>
      <c r="AG58" s="996"/>
      <c r="AH58" s="996"/>
      <c r="AI58" s="996" t="s">
        <v>548</v>
      </c>
      <c r="AJ58" s="996"/>
      <c r="AK58" s="996"/>
      <c r="AL58" s="996"/>
      <c r="AM58" s="996" t="s">
        <v>522</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551</v>
      </c>
      <c r="AF65" s="996"/>
      <c r="AG65" s="996"/>
      <c r="AH65" s="996"/>
      <c r="AI65" s="996" t="s">
        <v>548</v>
      </c>
      <c r="AJ65" s="996"/>
      <c r="AK65" s="996"/>
      <c r="AL65" s="996"/>
      <c r="AM65" s="996" t="s">
        <v>522</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486</v>
      </c>
      <c r="H2" s="440"/>
      <c r="I2" s="440"/>
      <c r="J2" s="440"/>
      <c r="K2" s="440"/>
      <c r="L2" s="440"/>
      <c r="M2" s="440"/>
      <c r="N2" s="440"/>
      <c r="O2" s="440"/>
      <c r="P2" s="440"/>
      <c r="Q2" s="440"/>
      <c r="R2" s="440"/>
      <c r="S2" s="440"/>
      <c r="T2" s="440"/>
      <c r="U2" s="440"/>
      <c r="V2" s="440"/>
      <c r="W2" s="440"/>
      <c r="X2" s="440"/>
      <c r="Y2" s="440"/>
      <c r="Z2" s="440"/>
      <c r="AA2" s="440"/>
      <c r="AB2" s="441"/>
      <c r="AC2" s="439" t="s">
        <v>488</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J20" sqref="J20:O2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2019-07-04T01:00:41Z</cp:lastPrinted>
  <dcterms:created xsi:type="dcterms:W3CDTF">2012-03-13T00:50:25Z</dcterms:created>
  <dcterms:modified xsi:type="dcterms:W3CDTF">2019-07-09T01:03:28Z</dcterms:modified>
</cp:coreProperties>
</file>