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35F07A82-122D-4FDF-ABCB-3EB36F5CFCFD}" xr6:coauthVersionLast="36" xr6:coauthVersionMax="36" xr10:uidLastSave="{00000000-0000-0000-0000-000000000000}"/>
  <bookViews>
    <workbookView xWindow="22020" yWindow="0" windowWidth="1584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<sst xmlns="http://schemas.openxmlformats.org/spreadsheetml/2006/main" count="3041" uniqueCount="747">
  <si>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</si>
  <si>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</si>
  <si>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</si>
  <si>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</si>
  <si>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</si>
  <si>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</si>
  <si>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</si>
  <si>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</si>
  <si>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</si>
  <si>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</si>
  <si>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</si>
  <si>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</si>
  <si>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</si>
  <si>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</si>
  <si>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</si>
  <si>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</si>
  <si>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</si>
  <si>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</si>
  <si>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</si>
  <si>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</si>
  <si>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</si>
  <si>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</si>
  <si>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</si>
  <si>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</si>
  <si>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</si>
  <si>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</si>
  <si>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</si>
  <si>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</si>
  <si>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</si>
  <si>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</si>
  <si>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</si>
  <si>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</si>
  <si>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</si>
  <si>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</si>
  <si>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</si>
  <si>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</si>
  <si>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</si>
  <si>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</si>
  <si>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</si>
  <si>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</si>
  <si>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</si>
  <si>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</si>
  <si>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</si>
  <si>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</si>
  <si>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</si>
  <si>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</si>
  <si>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</si>
  <si>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</si>
  <si>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</si>
  <si>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</si>
  <si>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</si>
  <si>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</si>
  <si>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</si>
  <si>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</si>
  <si>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</si>
  <si>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</si>
  <si>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</si>
  <si>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</si>
  <si>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</si>
  <si>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</si>
  <si>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</si>
  <si>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</si>
  <si>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</si>
  <si>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</si>
  <si>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</si>
  <si>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</si>
  <si>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</si>
  <si>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</si>
  <si>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</si>
  <si>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</si>
  <si>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</si>
  <si>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</si>
  <si>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</si>
  <si>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</si>
  <si>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</si>
  <si>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</si>
  <si>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</si>
  <si>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</si>
  <si>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</si>
  <si>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</si>
  <si>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</si>
  <si>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</si>
  <si>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</si>
  <si>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</si>
  <si>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</si>
  <si>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</si>
  <si>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</si>
  <si>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</si>
  <si>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</si>
  <si>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</si>
  <si>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</si>
  <si>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</si>
  <si>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</si>
  <si>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</si>
  <si>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</si>
  <si>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</si>
  <si>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</si>
  <si>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</si>
  <si>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</si>
  <si>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</si>
  <si>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</si>
  <si>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</si>
  <si>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</si>
  <si>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</si>
  <si>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</si>
  <si>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</si>
  <si>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</si>
  <si>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</si>
  <si>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</si>
  <si>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</si>
  <si>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</si>
  <si>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</si>
  <si>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</si>
  <si>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</si>
  <si>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</si>
  <si>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</si>
  <si>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</si>
  <si>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</si>
  <si>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</si>
  <si>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</si>
  <si>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</si>
  <si>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</si>
  <si>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</si>
  <si>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</si>
  <si>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</si>
  <si>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</si>
  <si>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</si>
  <si>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</si>
  <si>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</si>
  <si>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</si>
  <si>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</si>
  <si>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</si>
  <si>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</si>
  <si>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</si>
  <si>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</si>
  <si>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</si>
  <si>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</si>
  <si>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</si>
  <si>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</si>
  <si>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</si>
  <si>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</si>
  <si>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</si>
  <si>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</si>
  <si>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</si>
  <si>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</si>
  <si>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</si>
  <si>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</si>
  <si>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</si>
  <si>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</si>
  <si>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</si>
  <si>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</si>
  <si>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</si>
  <si>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</si>
  <si>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</si>
  <si>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</si>
  <si>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</si>
  <si>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</si>
  <si>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</si>
  <si>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</si>
  <si>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</si>
  <si>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</si>
  <si>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</si>
  <si>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</si>
  <si>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</si>
  <si>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</si>
  <si>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</si>
  <si>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</si>
  <si>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</si>
  <si>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</si>
  <si>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</si>
  <si>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</si>
  <si>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</si>
  <si>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</si>
  <si>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</si>
  <si>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</si>
  <si>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</si>
  <si>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</si>
  <si>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</si>
  <si>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</si>
  <si>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</si>
  <si>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</si>
  <si>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</si>
  <si>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</si>
  <si>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</si>
  <si>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</si>
  <si>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</si>
  <si>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</si>
  <si>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</si>
  <si>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</si>
  <si>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</si>
  <si>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</si>
  <si>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</si>
  <si>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</si>
  <si>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</si>
  <si>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</si>
  <si>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</si>
  <si>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</si>
  <si>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</si>
  <si>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</si>
  <si>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</si>
  <si>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</si>
  <si>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</si>
  <si>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</si>
  <si>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</si>
  <si>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</si>
  <si>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</si>
  <si>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</si>
  <si>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</si>
  <si>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</si>
  <si>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</si>
  <si>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</si>
  <si>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</si>
  <si>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</si>
  <si>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</si>
  <si>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</si>
  <si>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</si>
  <si>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</si>
  <si>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</si>
  <si>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</si>
  <si>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</si>
  <si>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</si>
  <si>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</si>
  <si>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</si>
  <si>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</si>
  <si>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</si>
  <si>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</si>
  <si>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</si>
  <si>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</si>
  <si>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</si>
  <si>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</si>
  <si>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</si>
  <si>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</si>
  <si>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</si>
  <si>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</si>
  <si>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</si>
  <si>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</si>
  <si>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</si>
  <si>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</si>
  <si>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</si>
  <si>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</si>
  <si>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</si>
  <si>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</si>
  <si>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</si>
  <si>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</si>
  <si>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</si>
  <si>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</si>
  <si>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</si>
  <si>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</si>
  <si>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</si>
  <si>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</si>
  <si>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</si>
  <si>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</si>
  <si>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</si>
  <si>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</si>
  <si>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</si>
  <si>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</si>
  <si>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</si>
  <si>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</si>
  <si>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</si>
  <si>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</si>
  <si>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</si>
  <si>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</si>
  <si>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</si>
  <si>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</si>
  <si>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</si>
  <si>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</si>
  <si>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</si>
  <si>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</si>
  <si>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</si>
  <si>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</si>
  <si>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</si>
  <si>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</si>
  <si>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</si>
  <si>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</si>
  <si>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</si>
  <si>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</si>
  <si>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</si>
  <si>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</si>
  <si>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</si>
  <si>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</si>
  <si>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</si>
  <si>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</si>
  <si>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</si>
  <si>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</si>
  <si>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</si>
  <si>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</si>
  <si>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</si>
  <si>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</si>
  <si>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</si>
  <si>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</si>
  <si>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</si>
  <si>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</si>
  <si>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</si>
  <si>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</si>
  <si>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</si>
  <si>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</si>
  <si>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</si>
  <si>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</si>
  <si>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</si>
  <si>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</si>
  <si>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</si>
  <si>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</si>
  <si>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</si>
  <si>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</si>
  <si>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</si>
  <si>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</si>
  <si>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</si>
  <si>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</si>
  <si>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</si>
  <si>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</si>
  <si>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</si>
  <si>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</si>
  <si>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</si>
  <si>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</si>
  <si>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</si>
  <si>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</si>
  <si>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</si>
  <si>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</si>
  <si>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</si>
  <si>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</si>
  <si>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</si>
  <si>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</si>
  <si>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</si>
  <si>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</si>
  <si>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</si>
  <si>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</si>
  <si>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</si>
  <si>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</si>
  <si>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</si>
  <si>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</si>
  <si>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</si>
  <si>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</si>
  <si>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</si>
  <si>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</si>
  <si>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</si>
  <si>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</si>
  <si>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</si>
  <si>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</si>
  <si>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</si>
  <si>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</si>
  <si>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</si>
  <si>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</si>
  <si>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</si>
  <si>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</si>
  <si>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</si>
  <si>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</si>
  <si>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</si>
  <si>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</si>
  <si>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</si>
  <si>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</si>
  <si>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</si>
  <si>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</si>
  <si>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</si>
  <si>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</si>
  <si>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</si>
  <si>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</si>
  <si>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</si>
  <si>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</si>
  <si>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</si>
  <si>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</si>
  <si>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</si>
  <si>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</si>
  <si>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</si>
  <si>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</si>
  <si>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</si>
  <si>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</si>
  <si>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</si>
  <si>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</si>
  <si>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</si>
  <si>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</si>
  <si>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</si>
  <si>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</si>
  <si>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</si>
  <si>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</si>
  <si>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</si>
  <si>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</si>
  <si>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</si>
  <si>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</si>
  <si>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</si>
  <si>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</si>
  <si>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</si>
  <si>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</si>
  <si>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</si>
  <si>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</si>
  <si>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</si>
  <si>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</si>
  <si>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</si>
  <si>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</si>
  <si>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</si>
  <si>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</si>
  <si>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</si>
  <si>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</si>
  <si>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</si>
  <si>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</si>
  <si>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</si>
  <si>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</si>
  <si>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</si>
  <si>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</si>
  <si>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</si>
  <si>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</si>
  <si>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</si>
  <si>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</si>
  <si>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</si>
  <si>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</si>
  <si>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</si>
  <si>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</si>
  <si>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</si>
  <si>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</si>
  <si>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</si>
  <si>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</si>
  <si>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</si>
  <si>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</si>
  <si>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</si>
  <si>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</si>
  <si>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</si>
  <si>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</si>
  <si>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</si>
  <si>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</si>
  <si>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</si>
  <si>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</si>
  <si>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</si>
  <si>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</si>
  <si>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</si>
  <si>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</si>
  <si>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</si>
  <si>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</si>
  <si>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</si>
  <si>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</si>
  <si>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</si>
  <si>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</si>
  <si>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</si>
  <si>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</si>
  <si>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</si>
  <si>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</si>
  <si>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</si>
  <si>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</si>
  <si>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</si>
  <si>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</si>
  <si>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</si>
  <si>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</si>
  <si>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</si>
  <si>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</si>
  <si>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</si>
  <si>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</si>
  <si>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</si>
  <si>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</si>
  <si>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</si>
  <si>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</si>
  <si>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</si>
  <si>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</si>
  <si>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</si>
  <si>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</si>
  <si>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</si>
  <si>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</si>
  <si>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</si>
  <si>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</si>
  <si>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</si>
  <si>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</si>
  <si>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</si>
  <si>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</si>
  <si>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</si>
  <si>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</si>
  <si>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</si>
  <si>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</si>
  <si>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</si>
  <si>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</si>
  <si>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</si>
  <si>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</si>
  <si>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</si>
  <si>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</si>
  <si>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</si>
  <si>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</si>
  <si>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</si>
  <si>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</si>
  <si>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</si>
  <si>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</si>
  <si>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</si>
  <si>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</si>
  <si>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</si>
  <si>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</si>
  <si>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</si>
  <si>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</si>
  <si>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</si>
  <si>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</si>
  <si>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</si>
  <si>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</si>
  <si>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</si>
  <si>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</si>
  <si>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</si>
  <si>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</si>
  <si>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</si>
  <si>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</si>
  <si>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</si>
  <si>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</si>
  <si>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</si>
  <si>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</si>
  <si>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</si>
  <si>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</si>
  <si>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</si>
  <si>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</si>
  <si>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</si>
  <si>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</si>
  <si>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</si>
  <si>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</si>
  <si>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</si>
  <si>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</si>
  <si>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</si>
  <si>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</si>
  <si>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</si>
  <si>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</si>
  <si>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</si>
  <si>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</si>
  <si>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</si>
  <si>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</si>
  <si>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</si>
  <si>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</si>
  <si>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</si>
  <si>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</si>
  <si>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</si>
  <si>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</si>
  <si>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</si>
  <si>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</si>
  <si>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</si>
  <si>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</si>
  <si>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</si>
  <si>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</si>
  <si>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</si>
  <si>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</si>
  <si>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</si>
  <si>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</si>
  <si>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</si>
  <si>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</si>
  <si>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</si>
  <si>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</si>
  <si>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</si>
  <si>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</si>
  <si>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</si>
  <si>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</si>
  <si>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</si>
  <si>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</si>
  <si>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</si>
  <si>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</si>
  <si>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</si>
  <si>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</si>
  <si>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</si>
  <si>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</si>
  <si>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</si>
  <si>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</si>
  <si>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</si>
  <si>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</si>
  <si>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</si>
  <si>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</si>
  <si>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</si>
  <si>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</si>
  <si>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</si>
  <si>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</si>
  <si>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</si>
  <si>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</si>
  <si>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</si>
  <si>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</si>
  <si>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</si>
  <si>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</si>
  <si>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</si>
  <si>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</si>
  <si>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</si>
  <si>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</si>
  <si>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</si>
  <si>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</si>
  <si>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</si>
  <si>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</si>
  <si>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</si>
  <si>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</si>
  <si>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文部科学省</t>
    <phoneticPr fontId="5"/>
  </si>
  <si>
    <t>伝統文化親子教室事業</t>
    <phoneticPr fontId="5"/>
  </si>
  <si>
    <t>文化庁</t>
    <phoneticPr fontId="5"/>
  </si>
  <si>
    <t>平成２６年度</t>
    <phoneticPr fontId="5"/>
  </si>
  <si>
    <t>終了予定なし</t>
    <phoneticPr fontId="5"/>
  </si>
  <si>
    <t>文化芸術基本法
第10条、第12条、第13条、第14条</t>
    <phoneticPr fontId="5"/>
  </si>
  <si>
    <t>文化芸術の振興に関する基本的な方針（第4次基本方針）（平成27年5月22日閣議決定）</t>
    <phoneticPr fontId="5"/>
  </si>
  <si>
    <t>　次代を担う子供たちに対して、民俗芸能、工芸技術、邦楽、日本舞踊、茶道、華道、囲碁、将棋などの伝統文化・生活文化・国民娯楽（以下「伝統文化等」という。）に関する活動を、計画的・継続的に体験・修得できる機会を提供することにより、我が国の歴史と伝統の中から生まれ、大切に守り伝えられてきた伝統文化等を将来にわたって確実に継承し、発展させるとともに、子供たちの豊かな人間性を涵養（かんよう）することを目的とする。</t>
    <phoneticPr fontId="5"/>
  </si>
  <si>
    <t>　伝統文化等に関する活動を行う団体等に、親子等を対象として民俗芸能、工芸技術、邦楽、日本舞踊、茶道、華道、囲碁、将棋などの伝統文化等を体験・修得できる機会を提供する取組等（以下「教室」という。）を委託する。
　地方自治体に、伝統文化等を親子で体験できる多様な機会を創出し、体験機会の機会均等や、キッズウィーク等の休日における活動機会の確保を図る取組を委託する。</t>
    <phoneticPr fontId="5"/>
  </si>
  <si>
    <t>-</t>
    <phoneticPr fontId="5"/>
  </si>
  <si>
    <t>-</t>
    <phoneticPr fontId="5"/>
  </si>
  <si>
    <t>-</t>
    <phoneticPr fontId="5"/>
  </si>
  <si>
    <t>-</t>
    <phoneticPr fontId="5"/>
  </si>
  <si>
    <t>-</t>
    <phoneticPr fontId="5"/>
  </si>
  <si>
    <t>文化芸術振興委託費</t>
    <phoneticPr fontId="5"/>
  </si>
  <si>
    <t>庁費</t>
  </si>
  <si>
    <t>職員旅費</t>
  </si>
  <si>
    <t>諸謝金</t>
  </si>
  <si>
    <t>委員等旅費</t>
  </si>
  <si>
    <t>項目</t>
    <phoneticPr fontId="5"/>
  </si>
  <si>
    <t>項目</t>
    <phoneticPr fontId="5"/>
  </si>
  <si>
    <t>-</t>
    <phoneticPr fontId="5"/>
  </si>
  <si>
    <t>事業実施教室（団体）数</t>
    <phoneticPr fontId="5"/>
  </si>
  <si>
    <t>教室数</t>
    <phoneticPr fontId="5"/>
  </si>
  <si>
    <t>教室数</t>
    <phoneticPr fontId="5"/>
  </si>
  <si>
    <t>事業実施地域（自治体）数</t>
    <phoneticPr fontId="5"/>
  </si>
  <si>
    <t>地域数</t>
    <phoneticPr fontId="5"/>
  </si>
  <si>
    <t>支出額／事業実施教室（団体）数　　　　　　　　　　　　　　</t>
    <phoneticPr fontId="5"/>
  </si>
  <si>
    <t>百万円</t>
  </si>
  <si>
    <t>百万円</t>
    <phoneticPr fontId="5"/>
  </si>
  <si>
    <t>支出額/教室数</t>
    <phoneticPr fontId="5"/>
  </si>
  <si>
    <t>1,117/3,612</t>
    <phoneticPr fontId="5"/>
  </si>
  <si>
    <t>1,203/3,435</t>
    <phoneticPr fontId="5"/>
  </si>
  <si>
    <t>支出額／事業実施地域（自治体）数</t>
    <phoneticPr fontId="5"/>
  </si>
  <si>
    <t>支出額/地域数</t>
    <phoneticPr fontId="5"/>
  </si>
  <si>
    <t>／　　　　　　　　　　　　　　</t>
    <phoneticPr fontId="5"/>
  </si>
  <si>
    <t>　　/</t>
    <phoneticPr fontId="5"/>
  </si>
  <si>
    <t>　　/</t>
    <phoneticPr fontId="5"/>
  </si>
  <si>
    <t>人</t>
    <phoneticPr fontId="5"/>
  </si>
  <si>
    <t>回</t>
  </si>
  <si>
    <t>人</t>
    <phoneticPr fontId="5"/>
  </si>
  <si>
    <t>-</t>
    <phoneticPr fontId="5"/>
  </si>
  <si>
    <t>政策評価においては、文化財の適切な保存に配慮しつつ、積極的な公開・活用を行い、広く国民が文化財に親しむ機会の充実を図ることとしている。
伝統文化親子教室事業においては、参加した子供が伝統文化・生活文化に親しむことで文化財に対する興味・関心を抱き、各種展覧会に来場したり、文化遺産を調べたりすることにつながり、広く国民が文化財に親しむ機会の充実を図るという達成目標の実現に寄与している。</t>
    <phoneticPr fontId="5"/>
  </si>
  <si>
    <t>文化芸術の振興に関する基本的な方針において重点戦略となっている。</t>
    <phoneticPr fontId="5"/>
  </si>
  <si>
    <t>文化芸術の振興に関する基本的な方針において重点戦略となっており、国として実施する必要がある。</t>
    <phoneticPr fontId="5"/>
  </si>
  <si>
    <t>文化芸術の振興に関する基本的な方針において重点戦略となっており、優先度の高い事業である。</t>
    <phoneticPr fontId="5"/>
  </si>
  <si>
    <t>受益者が負担すべきものは支援の対象外としている。</t>
    <phoneticPr fontId="5"/>
  </si>
  <si>
    <t>上限額を設定している。</t>
    <phoneticPr fontId="5"/>
  </si>
  <si>
    <t>事業経費と運営経費が明確に区分されている。</t>
    <phoneticPr fontId="5"/>
  </si>
  <si>
    <t>支援の対象経費と対象外経費を厳格に定めている。</t>
    <phoneticPr fontId="5"/>
  </si>
  <si>
    <t>単価上限を設けるなどコスト削減に努めている。</t>
    <phoneticPr fontId="5"/>
  </si>
  <si>
    <t>定量的な把握により、達成状況を把握している。</t>
    <phoneticPr fontId="5"/>
  </si>
  <si>
    <t>文化芸術に関する活動を行う団体が行う教室に対する支援は、教室運営に関するノウハウを活用できることから効率的手段である。</t>
    <phoneticPr fontId="5"/>
  </si>
  <si>
    <t>見込みと実績に大きなかい離はない。</t>
    <phoneticPr fontId="5"/>
  </si>
  <si>
    <t>○事業ＵＲＬ
伝統文化親子教室事業ホームページ（http://www.oyakokyoshitsu.jp/）</t>
  </si>
  <si>
    <t>新26-0040</t>
    <phoneticPr fontId="5"/>
  </si>
  <si>
    <t>390</t>
    <phoneticPr fontId="5"/>
  </si>
  <si>
    <t>368</t>
    <phoneticPr fontId="5"/>
  </si>
  <si>
    <t>12-1 文化芸術の創造・発展・継承と教育の充実</t>
    <phoneticPr fontId="5"/>
  </si>
  <si>
    <t>事務局長　三木忠一</t>
    <rPh sb="5" eb="7">
      <t>ミキ</t>
    </rPh>
    <rPh sb="7" eb="8">
      <t>タダ</t>
    </rPh>
    <rPh sb="8" eb="9">
      <t>イチ</t>
    </rPh>
    <phoneticPr fontId="5"/>
  </si>
  <si>
    <t>伝統文化等の確実な継承と子供たちの豊かな人間性の涵養（かんよう）を成果目標として、教室に参加した児童・生徒の多くの意識が肯定的に変化することを目指す。</t>
    <phoneticPr fontId="5"/>
  </si>
  <si>
    <t>教室に参加した子供の意識調査のうち、伝統文化等への興味・関心、参加意欲、生活態度の肯定的変化について８０％以上となった調査項目数（全8項目）</t>
    <phoneticPr fontId="5"/>
  </si>
  <si>
    <t>平成30年度伝統文化親子教室　子供たちの意識・行動に関する調査
【意識調査項目（成果指標）】
①昔からの伝承・習慣を大事にしたいと思うようになった、②すごい技能を持ちすばらしいと思える人を知った、③住んでいる地域の祭・行事等に参加するようになった、④昔からの伝承・習慣を面白く感じられるようになった、⑤最後まで頑張ってやり遂げようと思うことが増えた、⑥挨拶ができたり礼儀正しくなった、⑦近所の人に挨拶をするようになった、⑧年下の子供を優しく見てあげられるようになった。</t>
    <phoneticPr fontId="5"/>
  </si>
  <si>
    <t>-</t>
    <phoneticPr fontId="5"/>
  </si>
  <si>
    <t>-</t>
    <phoneticPr fontId="5"/>
  </si>
  <si>
    <t>-</t>
    <phoneticPr fontId="5"/>
  </si>
  <si>
    <t>46/30</t>
    <phoneticPr fontId="5"/>
  </si>
  <si>
    <t>無</t>
  </si>
  <si>
    <t>‐</t>
  </si>
  <si>
    <t>利用者が地域の教室へ参加しやすくなるよう、情報発信を強化するとともに、幅広い人材を活用して提供機会が少ない分野や地域の教室を充実させるべく、自治体と協力しつつ課題を洗い出して実施方法を検討するなど、子供の体験機会をさらに充実していくこととする。</t>
    <phoneticPr fontId="5"/>
  </si>
  <si>
    <t>徳島県つるぎ町</t>
    <rPh sb="0" eb="3">
      <t>トクシマケン</t>
    </rPh>
    <rPh sb="6" eb="7">
      <t>チョウ</t>
    </rPh>
    <phoneticPr fontId="5"/>
  </si>
  <si>
    <t>京都府京都市</t>
    <rPh sb="0" eb="3">
      <t>キョウトフ</t>
    </rPh>
    <rPh sb="3" eb="6">
      <t>キョウトシ</t>
    </rPh>
    <phoneticPr fontId="5"/>
  </si>
  <si>
    <t>京都府</t>
    <rPh sb="0" eb="3">
      <t>キョウトフ</t>
    </rPh>
    <phoneticPr fontId="5"/>
  </si>
  <si>
    <t>大館市</t>
    <rPh sb="0" eb="3">
      <t>オオダテシ</t>
    </rPh>
    <phoneticPr fontId="5"/>
  </si>
  <si>
    <t>長浜市</t>
    <rPh sb="0" eb="3">
      <t>ナガハマシ</t>
    </rPh>
    <phoneticPr fontId="5"/>
  </si>
  <si>
    <t>D.京都市</t>
    <phoneticPr fontId="5"/>
  </si>
  <si>
    <t>A.凸版印刷株式会社</t>
    <rPh sb="2" eb="6">
      <t>トッパンインサツ</t>
    </rPh>
    <rPh sb="6" eb="8">
      <t>カブシキ</t>
    </rPh>
    <rPh sb="8" eb="10">
      <t>ガイシャ</t>
    </rPh>
    <phoneticPr fontId="5"/>
  </si>
  <si>
    <t>人件費</t>
    <rPh sb="0" eb="3">
      <t>ジンケンヒ</t>
    </rPh>
    <phoneticPr fontId="5"/>
  </si>
  <si>
    <t>事業費</t>
    <rPh sb="0" eb="3">
      <t>ジギョウヒ</t>
    </rPh>
    <phoneticPr fontId="5"/>
  </si>
  <si>
    <t>事業実施経費</t>
    <rPh sb="0" eb="2">
      <t>ジギョウ</t>
    </rPh>
    <rPh sb="2" eb="4">
      <t>ジッシ</t>
    </rPh>
    <rPh sb="4" eb="6">
      <t>ケイヒ</t>
    </rPh>
    <phoneticPr fontId="5"/>
  </si>
  <si>
    <t>再委託費</t>
    <rPh sb="0" eb="3">
      <t>サイイタク</t>
    </rPh>
    <rPh sb="3" eb="4">
      <t>ヒ</t>
    </rPh>
    <phoneticPr fontId="5"/>
  </si>
  <si>
    <t>一般管理費</t>
    <rPh sb="0" eb="2">
      <t>イッパン</t>
    </rPh>
    <rPh sb="2" eb="5">
      <t>カンリヒ</t>
    </rPh>
    <phoneticPr fontId="5"/>
  </si>
  <si>
    <t>民間団体に対して再委託</t>
    <phoneticPr fontId="5"/>
  </si>
  <si>
    <t>賃金</t>
    <rPh sb="0" eb="2">
      <t>チンギン</t>
    </rPh>
    <phoneticPr fontId="5"/>
  </si>
  <si>
    <t>通信運搬費、消耗品費、HP管理費等</t>
    <phoneticPr fontId="5"/>
  </si>
  <si>
    <t>事務の再委託費</t>
    <rPh sb="0" eb="2">
      <t>ジム</t>
    </rPh>
    <rPh sb="3" eb="6">
      <t>サイイタク</t>
    </rPh>
    <rPh sb="6" eb="7">
      <t>ヒ</t>
    </rPh>
    <phoneticPr fontId="5"/>
  </si>
  <si>
    <t>事業費・人件費の１０％</t>
    <rPh sb="0" eb="3">
      <t>ジギョウヒ</t>
    </rPh>
    <rPh sb="4" eb="7">
      <t>ジンケンヒ</t>
    </rPh>
    <phoneticPr fontId="5"/>
  </si>
  <si>
    <t>B.株式会社JTB　京都支店</t>
    <rPh sb="2" eb="6">
      <t>カブシキガイシャ</t>
    </rPh>
    <rPh sb="10" eb="12">
      <t>キョウト</t>
    </rPh>
    <rPh sb="12" eb="14">
      <t>シテン</t>
    </rPh>
    <phoneticPr fontId="5"/>
  </si>
  <si>
    <t>事務費</t>
    <rPh sb="0" eb="2">
      <t>ジム</t>
    </rPh>
    <rPh sb="2" eb="3">
      <t>ヒ</t>
    </rPh>
    <phoneticPr fontId="5"/>
  </si>
  <si>
    <t>通信運搬費、謝金、雑役費等</t>
    <rPh sb="0" eb="2">
      <t>ツウシン</t>
    </rPh>
    <rPh sb="2" eb="4">
      <t>ウンパン</t>
    </rPh>
    <rPh sb="4" eb="5">
      <t>ヒ</t>
    </rPh>
    <rPh sb="6" eb="8">
      <t>シャキン</t>
    </rPh>
    <rPh sb="9" eb="11">
      <t>ザツエキ</t>
    </rPh>
    <rPh sb="11" eb="12">
      <t>ヒ</t>
    </rPh>
    <rPh sb="12" eb="13">
      <t>トウ</t>
    </rPh>
    <phoneticPr fontId="5"/>
  </si>
  <si>
    <t>凸版印刷株式会社</t>
    <phoneticPr fontId="5"/>
  </si>
  <si>
    <t>伝統文化親子教室事業の実施に必要な業務</t>
    <phoneticPr fontId="5"/>
  </si>
  <si>
    <t>伝統文化親子教室事業の実施に関する調査</t>
    <phoneticPr fontId="5"/>
  </si>
  <si>
    <t>-</t>
    <phoneticPr fontId="5"/>
  </si>
  <si>
    <t>-</t>
    <phoneticPr fontId="5"/>
  </si>
  <si>
    <t>-</t>
    <phoneticPr fontId="5"/>
  </si>
  <si>
    <t>-</t>
    <phoneticPr fontId="5"/>
  </si>
  <si>
    <t>-</t>
    <phoneticPr fontId="5"/>
  </si>
  <si>
    <t>京都市での伝統文化親子教室の実施</t>
    <rPh sb="0" eb="3">
      <t>キョウトシ</t>
    </rPh>
    <rPh sb="5" eb="7">
      <t>デントウ</t>
    </rPh>
    <rPh sb="7" eb="9">
      <t>ブンカ</t>
    </rPh>
    <rPh sb="9" eb="11">
      <t>オヤコ</t>
    </rPh>
    <rPh sb="11" eb="13">
      <t>キョウシツ</t>
    </rPh>
    <rPh sb="14" eb="16">
      <t>ジッシ</t>
    </rPh>
    <phoneticPr fontId="5"/>
  </si>
  <si>
    <t>つるぎ町での伝統文化親子教室の実施</t>
    <rPh sb="3" eb="4">
      <t>チョウ</t>
    </rPh>
    <phoneticPr fontId="5"/>
  </si>
  <si>
    <t>京都府での伝統文化親子教室の実施</t>
    <rPh sb="2" eb="3">
      <t>フ</t>
    </rPh>
    <phoneticPr fontId="5"/>
  </si>
  <si>
    <t>大館市での伝統文化親子教室の実施</t>
    <rPh sb="0" eb="3">
      <t>オオダテシ</t>
    </rPh>
    <phoneticPr fontId="5"/>
  </si>
  <si>
    <t>長浜市での伝統文化親子教室の実施</t>
    <rPh sb="0" eb="3">
      <t>ナガハマシ</t>
    </rPh>
    <phoneticPr fontId="5"/>
  </si>
  <si>
    <t>紫波町での伝統文化親子教室の実施</t>
    <phoneticPr fontId="5"/>
  </si>
  <si>
    <t>新宿区での伝統文化親子教室の実施</t>
    <rPh sb="0" eb="3">
      <t>シンジュクク</t>
    </rPh>
    <phoneticPr fontId="5"/>
  </si>
  <si>
    <t>伊賀市での伝統文化親子教室の実施</t>
    <rPh sb="0" eb="2">
      <t>イガ</t>
    </rPh>
    <phoneticPr fontId="5"/>
  </si>
  <si>
    <t>五島市での伝統文化親子教室の実施</t>
    <rPh sb="0" eb="2">
      <t>ゴトウ</t>
    </rPh>
    <phoneticPr fontId="5"/>
  </si>
  <si>
    <t>長門市での伝統文化親子教室の実施</t>
    <rPh sb="0" eb="2">
      <t>ナガト</t>
    </rPh>
    <phoneticPr fontId="5"/>
  </si>
  <si>
    <t>諸謝金、借損料、消耗品費等</t>
    <rPh sb="0" eb="3">
      <t>ショシャキン</t>
    </rPh>
    <rPh sb="4" eb="6">
      <t>シャクソン</t>
    </rPh>
    <rPh sb="6" eb="7">
      <t>リョウ</t>
    </rPh>
    <rPh sb="8" eb="11">
      <t>ショウモウヒン</t>
    </rPh>
    <rPh sb="11" eb="12">
      <t>ヒ</t>
    </rPh>
    <rPh sb="12" eb="13">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</si>
  <si>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</si>
  <si>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</si>
  <si>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</si>
  <si>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</si>
  <si>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</si>
  <si>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</si>
  <si>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</si>
  <si>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</si>
  <si>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</si>
  <si>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</si>
  <si>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C.一般社団法人伝統文化芸術協会</t>
    <phoneticPr fontId="5"/>
  </si>
  <si>
    <t>報償費</t>
    <phoneticPr fontId="5"/>
  </si>
  <si>
    <t>使用料及び借料</t>
    <phoneticPr fontId="5"/>
  </si>
  <si>
    <t>教室の会場借料、用具借料等</t>
    <rPh sb="0" eb="2">
      <t>キョウシツ</t>
    </rPh>
    <rPh sb="3" eb="5">
      <t>カイジョウ</t>
    </rPh>
    <rPh sb="5" eb="7">
      <t>シャクリョウ</t>
    </rPh>
    <rPh sb="8" eb="10">
      <t>ヨウグ</t>
    </rPh>
    <rPh sb="10" eb="12">
      <t>シャクリョウ</t>
    </rPh>
    <rPh sb="12" eb="13">
      <t>トウ</t>
    </rPh>
    <phoneticPr fontId="5"/>
  </si>
  <si>
    <t>指導謝金（外部講師）44教室</t>
    <phoneticPr fontId="5"/>
  </si>
  <si>
    <t>印刷製本費、消耗品費</t>
    <rPh sb="0" eb="2">
      <t>インサツ</t>
    </rPh>
    <rPh sb="2" eb="4">
      <t>セイホン</t>
    </rPh>
    <rPh sb="4" eb="5">
      <t>ヒ</t>
    </rPh>
    <rPh sb="6" eb="9">
      <t>ショウモウヒン</t>
    </rPh>
    <rPh sb="9" eb="10">
      <t>ヒ</t>
    </rPh>
    <phoneticPr fontId="5"/>
  </si>
  <si>
    <t>旅費</t>
    <rPh sb="0" eb="2">
      <t>リョヒ</t>
    </rPh>
    <phoneticPr fontId="5"/>
  </si>
  <si>
    <t>指導者旅費</t>
    <rPh sb="0" eb="3">
      <t>シドウシャ</t>
    </rPh>
    <rPh sb="3" eb="5">
      <t>リョヒ</t>
    </rPh>
    <phoneticPr fontId="5"/>
  </si>
  <si>
    <t>一者応札又は一者応募となった案件はない。</t>
    <rPh sb="2" eb="4">
      <t>オウサツ</t>
    </rPh>
    <rPh sb="4" eb="5">
      <t>マタ</t>
    </rPh>
    <rPh sb="6" eb="8">
      <t>イッシャ</t>
    </rPh>
    <rPh sb="8" eb="10">
      <t>オウボ</t>
    </rPh>
    <phoneticPr fontId="5"/>
  </si>
  <si>
    <t>-</t>
    <phoneticPr fontId="5"/>
  </si>
  <si>
    <t>-</t>
    <phoneticPr fontId="5"/>
  </si>
  <si>
    <t>全国の伝統文化親子教室(12教室）の実施</t>
    <phoneticPr fontId="5"/>
  </si>
  <si>
    <t>愛知県内の伝統文化親子教室(30教室)の実施</t>
    <rPh sb="0" eb="2">
      <t>アイチ</t>
    </rPh>
    <rPh sb="2" eb="4">
      <t>ケンナイ</t>
    </rPh>
    <phoneticPr fontId="5"/>
  </si>
  <si>
    <t>京都市内の伝統文化親子教室(８教室)の実施</t>
    <phoneticPr fontId="5"/>
  </si>
  <si>
    <t>二本松市内の伝統文化親子教室(７教室)の実施</t>
    <rPh sb="0" eb="3">
      <t>ニホンマツ</t>
    </rPh>
    <phoneticPr fontId="5"/>
  </si>
  <si>
    <t>全国の伝統文化親子教室（43教室）及び合同発表会の実施</t>
    <phoneticPr fontId="5"/>
  </si>
  <si>
    <t>全国の伝統文化親子教室(40教室）及び合同発表会の実施</t>
    <phoneticPr fontId="5"/>
  </si>
  <si>
    <t>地域文化創生本部</t>
    <rPh sb="0" eb="8">
      <t>チイキブンカソウセイホンブ</t>
    </rPh>
    <phoneticPr fontId="5"/>
  </si>
  <si>
    <t>9/11</t>
    <phoneticPr fontId="5"/>
  </si>
  <si>
    <t>請負費</t>
    <phoneticPr fontId="5"/>
  </si>
  <si>
    <t>発表会の会場設営等</t>
    <rPh sb="0" eb="3">
      <t>ハッピョウカイ</t>
    </rPh>
    <rPh sb="4" eb="6">
      <t>カイジョウ</t>
    </rPh>
    <rPh sb="6" eb="8">
      <t>セツエイ</t>
    </rPh>
    <rPh sb="8" eb="9">
      <t>トウ</t>
    </rPh>
    <phoneticPr fontId="5"/>
  </si>
  <si>
    <t>需用費</t>
    <phoneticPr fontId="5"/>
  </si>
  <si>
    <t>-</t>
    <phoneticPr fontId="5"/>
  </si>
  <si>
    <t>-</t>
    <phoneticPr fontId="5"/>
  </si>
  <si>
    <t>文化庁が主催する文化財関連展覧会の来場者数
(注：30年度の実績は平成31年度実施施策に係る事前分析表に基づき８月以降確定後、記載予定)</t>
    <rPh sb="33" eb="35">
      <t>ヘイセイ</t>
    </rPh>
    <rPh sb="37" eb="39">
      <t>ネンド</t>
    </rPh>
    <rPh sb="39" eb="41">
      <t>ジッシ</t>
    </rPh>
    <rPh sb="41" eb="43">
      <t>シサク</t>
    </rPh>
    <rPh sb="44" eb="45">
      <t>カカ</t>
    </rPh>
    <rPh sb="46" eb="48">
      <t>ジゼン</t>
    </rPh>
    <rPh sb="48" eb="50">
      <t>ブンセキ</t>
    </rPh>
    <rPh sb="50" eb="51">
      <t>ヒョウ</t>
    </rPh>
    <rPh sb="57" eb="59">
      <t>イコウ</t>
    </rPh>
    <phoneticPr fontId="5"/>
  </si>
  <si>
    <t>文化遺産オンラインへの訪問回数
(注：30年度の実績は平成31年度実施施策に係る事前分析表に基づき８月以降確定後、記載予定)</t>
    <phoneticPr fontId="5"/>
  </si>
  <si>
    <t>一般財団法人民族衣裳文化普及協会</t>
    <phoneticPr fontId="5"/>
  </si>
  <si>
    <t>全国の伝統文化親子教室９教室）の実施</t>
    <phoneticPr fontId="5"/>
  </si>
  <si>
    <t>全国の伝統文化親子教室(14教室）の実施</t>
    <phoneticPr fontId="5"/>
  </si>
  <si>
    <t>京都市内の伝統文化親子教室(９教室)の実施</t>
    <phoneticPr fontId="5"/>
  </si>
  <si>
    <t>Ｌｏｏｋ　ｆｏｒ伝承文化実行委員会</t>
    <phoneticPr fontId="5"/>
  </si>
  <si>
    <t>山形県内の伝統文化親子教室(９教室)の実施</t>
    <phoneticPr fontId="5"/>
  </si>
  <si>
    <t>東久留米市内の伝統文化親子教室(９教室)の実施</t>
    <phoneticPr fontId="5"/>
  </si>
  <si>
    <t>一般財団法人民族衣裳文化普及協会</t>
    <phoneticPr fontId="5"/>
  </si>
  <si>
    <t>一般社団法人伝統文化芸術協会</t>
    <phoneticPr fontId="5"/>
  </si>
  <si>
    <t>一般社団法人　日本のおどり文化協会</t>
    <phoneticPr fontId="5"/>
  </si>
  <si>
    <t>愛知伝統文化実行委員会</t>
    <phoneticPr fontId="5"/>
  </si>
  <si>
    <t>-</t>
    <phoneticPr fontId="5"/>
  </si>
  <si>
    <t>公益社団法人　日本三曲協会</t>
    <phoneticPr fontId="5"/>
  </si>
  <si>
    <t>東久留米市文化芸術創造のまち実行委員会</t>
    <phoneticPr fontId="5"/>
  </si>
  <si>
    <t>-</t>
    <phoneticPr fontId="5"/>
  </si>
  <si>
    <t>-</t>
    <phoneticPr fontId="5"/>
  </si>
  <si>
    <t>京都こども六斎教室連絡会</t>
    <phoneticPr fontId="5"/>
  </si>
  <si>
    <t>-</t>
    <phoneticPr fontId="5"/>
  </si>
  <si>
    <t>牛久市文化遺産活用実行委員会</t>
    <phoneticPr fontId="5"/>
  </si>
  <si>
    <t>二本松提灯祭伝統文化実行委員会</t>
    <phoneticPr fontId="5"/>
  </si>
  <si>
    <t>紫波町</t>
    <phoneticPr fontId="5"/>
  </si>
  <si>
    <t>新宿区</t>
    <phoneticPr fontId="5"/>
  </si>
  <si>
    <t>伊賀市</t>
    <phoneticPr fontId="5"/>
  </si>
  <si>
    <t>五島市</t>
    <phoneticPr fontId="5"/>
  </si>
  <si>
    <t>長門市</t>
    <phoneticPr fontId="5"/>
  </si>
  <si>
    <t>本事業は、平成26年度から開始した事業であるが、事業の目的に即した定量的な成果指標を定め経年変化を追うことにより、成果目標の達成状況を把握することが可能となっており、参加した子供たちの意識・行動の肯定的変化が確認できることから、引き続き実施すべきであり、子供の文化芸術体験機会の充実の観点からは応募が少ない分野や地域の機会を拡大するなど、さらなる充実を図るべきである。</t>
    <phoneticPr fontId="5"/>
  </si>
  <si>
    <t>株式会社JTB　京都支店</t>
    <phoneticPr fontId="5"/>
  </si>
  <si>
    <t>1,189/3,450</t>
    <phoneticPr fontId="5"/>
  </si>
  <si>
    <t>1,238/4,000</t>
    <phoneticPr fontId="5"/>
  </si>
  <si>
    <t>12　文化による心豊かな社会の実現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</si>
</sst>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742</xdr:row>
      <xdr:rowOff>54430</xdr:rowOff>
    </xdr:from>
    <xdr:to>
      <xdr:col>51</xdr:col>
      <xdr:colOff>167367</xdr:colOff>
      <xdr:row>762</xdr:row>
      <xdr:rowOff>302988</xdr:rowOff>
    </xdr:to>
    <xdr:grpSp>
      <xdr:nvGrpSpPr>
        <xdr:cNvPr id="3" name="グループ化 2">
          <a:extLst>
            <a:ext uri="{FF2B5EF4-FFF2-40B4-BE49-F238E27FC236}">
              <a16:creationId xmlns:a16="http://schemas.microsoft.com/office/drawing/2014/main" id="{68A6093A-93BE-4ADF-9F8F-0F05858FAEF0}"/>
            </a:ext>
          </a:extLst>
        </xdr:cNvPr>
        <xdr:cNvGrpSpPr/>
      </xdr:nvGrpSpPr>
      <xdr:grpSpPr>
        <a:xfrm>
          <a:off x="1416844" y="45024336"/>
          <a:ext cx="9335179" cy="8297183"/>
          <a:chOff x="2729443" y="44183301"/>
          <a:chExt cx="8610838" cy="8249558"/>
        </a:xfrm>
      </xdr:grpSpPr>
      <xdr:sp macro="" textlink="">
        <xdr:nvSpPr>
          <xdr:cNvPr id="4" name="テキスト ボックス 56">
            <a:extLst>
              <a:ext uri="{FF2B5EF4-FFF2-40B4-BE49-F238E27FC236}">
                <a16:creationId xmlns:a16="http://schemas.microsoft.com/office/drawing/2014/main" id="{93FC1212-D0F9-4B92-AD10-EDBD50C6F5D8}"/>
              </a:ext>
            </a:extLst>
          </xdr:cNvPr>
          <xdr:cNvSpPr txBox="1"/>
        </xdr:nvSpPr>
        <xdr:spPr bwMode="auto">
          <a:xfrm>
            <a:off x="4917669" y="50413851"/>
            <a:ext cx="2209800" cy="32718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再委託　</a:t>
            </a:r>
          </a:p>
        </xdr:txBody>
      </xdr:sp>
      <xdr:sp macro="" textlink="">
        <xdr:nvSpPr>
          <xdr:cNvPr id="5" name="フローチャート: 処理 4">
            <a:extLst>
              <a:ext uri="{FF2B5EF4-FFF2-40B4-BE49-F238E27FC236}">
                <a16:creationId xmlns:a16="http://schemas.microsoft.com/office/drawing/2014/main" id="{A635A617-7661-4CA3-B730-46D10178E4A8}"/>
              </a:ext>
            </a:extLst>
          </xdr:cNvPr>
          <xdr:cNvSpPr/>
        </xdr:nvSpPr>
        <xdr:spPr bwMode="auto">
          <a:xfrm>
            <a:off x="5205435" y="51755712"/>
            <a:ext cx="3060699" cy="563751"/>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baseline="0">
                <a:solidFill>
                  <a:sysClr val="windowText" lastClr="000000"/>
                </a:solidFill>
              </a:rPr>
              <a:t>子供たちが親とともに民俗芸能、工芸技術、邦楽、日本舞踊、茶道、華道などの伝統文化を体験・修得できる機会を提供する。</a:t>
            </a:r>
            <a:endParaRPr kumimoji="1" lang="en-US" altLang="ja-JP" sz="1100" baseline="0">
              <a:solidFill>
                <a:sysClr val="windowText" lastClr="000000"/>
              </a:solidFill>
            </a:endParaRPr>
          </a:p>
        </xdr:txBody>
      </xdr:sp>
      <xdr:sp macro="" textlink="">
        <xdr:nvSpPr>
          <xdr:cNvPr id="6" name="大かっこ 5">
            <a:extLst>
              <a:ext uri="{FF2B5EF4-FFF2-40B4-BE49-F238E27FC236}">
                <a16:creationId xmlns:a16="http://schemas.microsoft.com/office/drawing/2014/main" id="{E449B1E6-EBFF-47C1-8C53-676E0E0F7901}"/>
              </a:ext>
            </a:extLst>
          </xdr:cNvPr>
          <xdr:cNvSpPr/>
        </xdr:nvSpPr>
        <xdr:spPr bwMode="auto">
          <a:xfrm>
            <a:off x="5066710" y="51700986"/>
            <a:ext cx="3302000" cy="731873"/>
          </a:xfrm>
          <a:prstGeom prst="bracketPair">
            <a:avLst>
              <a:gd name="adj" fmla="val 1272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テキスト ボックス 56">
            <a:extLst>
              <a:ext uri="{FF2B5EF4-FFF2-40B4-BE49-F238E27FC236}">
                <a16:creationId xmlns:a16="http://schemas.microsoft.com/office/drawing/2014/main" id="{B4A2BF7F-6258-4997-9697-34074B507856}"/>
              </a:ext>
            </a:extLst>
          </xdr:cNvPr>
          <xdr:cNvSpPr txBox="1"/>
        </xdr:nvSpPr>
        <xdr:spPr bwMode="auto">
          <a:xfrm>
            <a:off x="2960189" y="46520017"/>
            <a:ext cx="3023334" cy="32501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委託</a:t>
            </a:r>
            <a:r>
              <a:rPr kumimoji="1" lang="en-US" altLang="ja-JP" sz="1200"/>
              <a:t>【</a:t>
            </a:r>
            <a:r>
              <a:rPr kumimoji="1" lang="ja-JP" altLang="en-US" sz="1200"/>
              <a:t>随意契約（企画競争）</a:t>
            </a:r>
            <a:r>
              <a:rPr kumimoji="1" lang="en-US" altLang="ja-JP" sz="1200"/>
              <a:t>】</a:t>
            </a:r>
            <a:endParaRPr kumimoji="1" lang="ja-JP" altLang="en-US" sz="1200"/>
          </a:p>
        </xdr:txBody>
      </xdr:sp>
      <xdr:sp macro="" textlink="">
        <xdr:nvSpPr>
          <xdr:cNvPr id="8" name="フローチャート: 処理 7">
            <a:extLst>
              <a:ext uri="{FF2B5EF4-FFF2-40B4-BE49-F238E27FC236}">
                <a16:creationId xmlns:a16="http://schemas.microsoft.com/office/drawing/2014/main" id="{F5FC03B6-830B-487E-862A-73F47A0CAA7A}"/>
              </a:ext>
            </a:extLst>
          </xdr:cNvPr>
          <xdr:cNvSpPr/>
        </xdr:nvSpPr>
        <xdr:spPr bwMode="auto">
          <a:xfrm>
            <a:off x="2849397" y="46813688"/>
            <a:ext cx="3187700" cy="1382812"/>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baseline="0">
                <a:solidFill>
                  <a:sysClr val="windowText" lastClr="000000"/>
                </a:solidFill>
              </a:rPr>
              <a:t>A</a:t>
            </a:r>
            <a:r>
              <a:rPr kumimoji="1" lang="ja-JP" altLang="en-US" sz="1100" baseline="0">
                <a:solidFill>
                  <a:sysClr val="windowText" lastClr="000000"/>
                </a:solidFill>
              </a:rPr>
              <a:t>．民間団体</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ysClr val="windowText" lastClr="000000"/>
                </a:solidFill>
              </a:rPr>
              <a:t>１機関</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rPr>
              <a:t>１，１８９百</a:t>
            </a:r>
            <a:r>
              <a:rPr kumimoji="1" lang="ja-JP" altLang="en-US" sz="1100" baseline="0">
                <a:solidFill>
                  <a:sysClr val="windowText" lastClr="000000"/>
                </a:solidFill>
              </a:rPr>
              <a:t>万円</a:t>
            </a:r>
            <a:endParaRPr kumimoji="1" lang="en-US" altLang="ja-JP" sz="1100" baseline="0">
              <a:solidFill>
                <a:sysClr val="windowText" lastClr="000000"/>
              </a:solidFill>
            </a:endParaRPr>
          </a:p>
        </xdr:txBody>
      </xdr:sp>
      <xdr:sp macro="" textlink="">
        <xdr:nvSpPr>
          <xdr:cNvPr id="9" name="フローチャート: 処理 8">
            <a:extLst>
              <a:ext uri="{FF2B5EF4-FFF2-40B4-BE49-F238E27FC236}">
                <a16:creationId xmlns:a16="http://schemas.microsoft.com/office/drawing/2014/main" id="{BF19E9F4-5FD7-472D-833D-728E11F676E9}"/>
              </a:ext>
            </a:extLst>
          </xdr:cNvPr>
          <xdr:cNvSpPr/>
        </xdr:nvSpPr>
        <xdr:spPr bwMode="auto">
          <a:xfrm>
            <a:off x="2833312" y="48346967"/>
            <a:ext cx="1450883" cy="620252"/>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ct val="100000"/>
              </a:lnSpc>
            </a:pPr>
            <a:r>
              <a:rPr kumimoji="1" lang="ja-JP" altLang="en-US" sz="1100" baseline="0">
                <a:solidFill>
                  <a:sysClr val="windowText" lastClr="000000"/>
                </a:solidFill>
              </a:rPr>
              <a:t>伝統文化親子教室事業を実施するために必要な事務を行う。</a:t>
            </a:r>
            <a:endParaRPr kumimoji="1" lang="en-US" altLang="ja-JP" sz="1100" baseline="0">
              <a:solidFill>
                <a:sysClr val="windowText" lastClr="000000"/>
              </a:solidFill>
            </a:endParaRPr>
          </a:p>
        </xdr:txBody>
      </xdr:sp>
      <xdr:sp macro="" textlink="">
        <xdr:nvSpPr>
          <xdr:cNvPr id="10" name="大かっこ 9">
            <a:extLst>
              <a:ext uri="{FF2B5EF4-FFF2-40B4-BE49-F238E27FC236}">
                <a16:creationId xmlns:a16="http://schemas.microsoft.com/office/drawing/2014/main" id="{9E0981DF-2546-4210-895D-BEDF89252341}"/>
              </a:ext>
            </a:extLst>
          </xdr:cNvPr>
          <xdr:cNvSpPr/>
        </xdr:nvSpPr>
        <xdr:spPr bwMode="auto">
          <a:xfrm>
            <a:off x="2729443" y="48255045"/>
            <a:ext cx="1567190" cy="6771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フローチャート: 処理 10">
            <a:extLst>
              <a:ext uri="{FF2B5EF4-FFF2-40B4-BE49-F238E27FC236}">
                <a16:creationId xmlns:a16="http://schemas.microsoft.com/office/drawing/2014/main" id="{6A057018-2B41-4B90-932D-956B05CFB151}"/>
              </a:ext>
            </a:extLst>
          </xdr:cNvPr>
          <xdr:cNvSpPr/>
        </xdr:nvSpPr>
        <xdr:spPr bwMode="auto">
          <a:xfrm>
            <a:off x="3537914" y="44183301"/>
            <a:ext cx="4875703" cy="1336436"/>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baseline="0">
                <a:solidFill>
                  <a:sysClr val="windowText" lastClr="000000"/>
                </a:solidFill>
              </a:rPr>
              <a:t>文化庁</a:t>
            </a:r>
            <a:endParaRPr kumimoji="1" lang="en-US" altLang="ja-JP" sz="1400" baseline="0">
              <a:solidFill>
                <a:sysClr val="windowText" lastClr="000000"/>
              </a:solidFill>
            </a:endParaRPr>
          </a:p>
          <a:p>
            <a:pPr algn="ctr"/>
            <a:r>
              <a:rPr kumimoji="1" lang="ja-JP" altLang="en-US" sz="1400" baseline="0">
                <a:solidFill>
                  <a:schemeClr val="tx1"/>
                </a:solidFill>
              </a:rPr>
              <a:t>１，２００</a:t>
            </a:r>
            <a:r>
              <a:rPr kumimoji="1" lang="ja-JP" altLang="en-US" sz="1400" baseline="0">
                <a:solidFill>
                  <a:sysClr val="windowText" lastClr="000000"/>
                </a:solidFill>
              </a:rPr>
              <a:t>百万円</a:t>
            </a:r>
            <a:endParaRPr kumimoji="1" lang="en-US" altLang="ja-JP" sz="1400" baseline="0">
              <a:solidFill>
                <a:sysClr val="windowText" lastClr="000000"/>
              </a:solidFill>
            </a:endParaRPr>
          </a:p>
        </xdr:txBody>
      </xdr:sp>
      <xdr:cxnSp macro="">
        <xdr:nvCxnSpPr>
          <xdr:cNvPr id="12" name="直線コネクタ 11">
            <a:extLst>
              <a:ext uri="{FF2B5EF4-FFF2-40B4-BE49-F238E27FC236}">
                <a16:creationId xmlns:a16="http://schemas.microsoft.com/office/drawing/2014/main" id="{C9625711-80B8-44C4-90C8-DA149D64C5A2}"/>
              </a:ext>
            </a:extLst>
          </xdr:cNvPr>
          <xdr:cNvCxnSpPr/>
        </xdr:nvCxnSpPr>
        <xdr:spPr bwMode="auto">
          <a:xfrm>
            <a:off x="4450803" y="45546953"/>
            <a:ext cx="0" cy="93686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a:extLst>
              <a:ext uri="{FF2B5EF4-FFF2-40B4-BE49-F238E27FC236}">
                <a16:creationId xmlns:a16="http://schemas.microsoft.com/office/drawing/2014/main" id="{9503EB7B-169F-4AAC-83EC-8572B7431F81}"/>
              </a:ext>
            </a:extLst>
          </xdr:cNvPr>
          <xdr:cNvSpPr txBox="1"/>
        </xdr:nvSpPr>
        <xdr:spPr bwMode="auto">
          <a:xfrm>
            <a:off x="8940573" y="44381541"/>
            <a:ext cx="2399708" cy="530195"/>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ja-JP" altLang="en-US" sz="1100">
                <a:solidFill>
                  <a:schemeClr val="tx1"/>
                </a:solidFill>
                <a:latin typeface="ＭＳ ゴシック" pitchFamily="49" charset="-128"/>
                <a:ea typeface="ＭＳ ゴシック" pitchFamily="49" charset="-128"/>
              </a:rPr>
              <a:t>庁費　  </a:t>
            </a:r>
            <a:r>
              <a:rPr kumimoji="1" lang="en-US" altLang="ja-JP" sz="1100">
                <a:solidFill>
                  <a:schemeClr val="tx1"/>
                </a:solidFill>
                <a:latin typeface="ＭＳ ゴシック" pitchFamily="49" charset="-128"/>
                <a:ea typeface="ＭＳ ゴシック" pitchFamily="49" charset="-128"/>
              </a:rPr>
              <a:t>1 </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a:p>
            <a:pPr>
              <a:lnSpc>
                <a:spcPct val="100000"/>
              </a:lnSpc>
            </a:pPr>
            <a:r>
              <a:rPr kumimoji="1" lang="ja-JP" altLang="en-US" sz="1100">
                <a:solidFill>
                  <a:schemeClr val="tx1"/>
                </a:solidFill>
                <a:latin typeface="ＭＳ ゴシック" pitchFamily="49" charset="-128"/>
                <a:ea typeface="ＭＳ ゴシック" pitchFamily="49" charset="-128"/>
              </a:rPr>
              <a:t>その他　</a:t>
            </a:r>
            <a:r>
              <a:rPr kumimoji="1" lang="en-US" altLang="ja-JP" sz="1100">
                <a:solidFill>
                  <a:schemeClr val="tx1"/>
                </a:solidFill>
                <a:latin typeface="ＭＳ ゴシック" pitchFamily="49" charset="-128"/>
                <a:ea typeface="ＭＳ ゴシック" pitchFamily="49" charset="-128"/>
              </a:rPr>
              <a:t>1</a:t>
            </a:r>
            <a:r>
              <a:rPr kumimoji="1" lang="ja-JP" altLang="en-US" sz="1100" baseline="0">
                <a:solidFill>
                  <a:schemeClr val="tx1"/>
                </a:solidFill>
                <a:latin typeface="ＭＳ ゴシック" pitchFamily="49" charset="-128"/>
                <a:ea typeface="ＭＳ ゴシック" pitchFamily="49" charset="-128"/>
              </a:rPr>
              <a:t> </a:t>
            </a:r>
            <a:r>
              <a:rPr kumimoji="1" lang="ja-JP" altLang="en-US" sz="1100">
                <a:solidFill>
                  <a:schemeClr val="tx1"/>
                </a:solidFill>
                <a:latin typeface="ＭＳ ゴシック" pitchFamily="49" charset="-128"/>
                <a:ea typeface="ＭＳ ゴシック" pitchFamily="49" charset="-128"/>
              </a:rPr>
              <a:t>百万円　</a:t>
            </a:r>
            <a:r>
              <a:rPr kumimoji="1" lang="ja-JP" altLang="en-US" sz="1100">
                <a:latin typeface="ＭＳ ゴシック" pitchFamily="49" charset="-128"/>
                <a:ea typeface="ＭＳ ゴシック" pitchFamily="49" charset="-128"/>
              </a:rPr>
              <a:t>　　を含む</a:t>
            </a:r>
            <a:endParaRPr kumimoji="1" lang="en-US" altLang="ja-JP" sz="1100">
              <a:latin typeface="ＭＳ ゴシック" pitchFamily="49" charset="-128"/>
              <a:ea typeface="ＭＳ ゴシック" pitchFamily="49" charset="-128"/>
            </a:endParaRPr>
          </a:p>
        </xdr:txBody>
      </xdr:sp>
      <xdr:sp macro="" textlink="">
        <xdr:nvSpPr>
          <xdr:cNvPr id="14" name="大かっこ 13">
            <a:extLst>
              <a:ext uri="{FF2B5EF4-FFF2-40B4-BE49-F238E27FC236}">
                <a16:creationId xmlns:a16="http://schemas.microsoft.com/office/drawing/2014/main" id="{2F330C66-A9A3-49D0-91AD-9D65370C1EF2}"/>
              </a:ext>
            </a:extLst>
          </xdr:cNvPr>
          <xdr:cNvSpPr/>
        </xdr:nvSpPr>
        <xdr:spPr bwMode="auto">
          <a:xfrm>
            <a:off x="4698358" y="48235487"/>
            <a:ext cx="1961498" cy="12001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 name="フローチャート: 処理 14">
            <a:extLst>
              <a:ext uri="{FF2B5EF4-FFF2-40B4-BE49-F238E27FC236}">
                <a16:creationId xmlns:a16="http://schemas.microsoft.com/office/drawing/2014/main" id="{ECF98FF9-8819-4D92-955B-D4012093105A}"/>
              </a:ext>
            </a:extLst>
          </xdr:cNvPr>
          <xdr:cNvSpPr/>
        </xdr:nvSpPr>
        <xdr:spPr bwMode="auto">
          <a:xfrm>
            <a:off x="4823522" y="48273424"/>
            <a:ext cx="1761706" cy="1135019"/>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ct val="100000"/>
              </a:lnSpc>
            </a:pPr>
            <a:r>
              <a:rPr kumimoji="1" lang="ja-JP" altLang="en-US" sz="1100" baseline="0">
                <a:solidFill>
                  <a:sysClr val="windowText" lastClr="000000"/>
                </a:solidFill>
              </a:rPr>
              <a:t>親子等を対象として民俗芸能、工芸技術、邦楽、日本舞踊、茶道、華道などを体験・修得する取組</a:t>
            </a:r>
            <a:r>
              <a:rPr kumimoji="1" lang="ja-JP" altLang="en-US" sz="1100" baseline="0">
                <a:solidFill>
                  <a:schemeClr val="tx1"/>
                </a:solidFill>
              </a:rPr>
              <a:t>を実施する民間団体に対して再委託</a:t>
            </a:r>
            <a:endParaRPr kumimoji="1" lang="en-US" altLang="ja-JP" sz="1100" baseline="0">
              <a:solidFill>
                <a:schemeClr val="tx1"/>
              </a:solidFill>
            </a:endParaRPr>
          </a:p>
        </xdr:txBody>
      </xdr:sp>
      <xdr:sp macro="" textlink="">
        <xdr:nvSpPr>
          <xdr:cNvPr id="16" name="大かっこ 15">
            <a:extLst>
              <a:ext uri="{FF2B5EF4-FFF2-40B4-BE49-F238E27FC236}">
                <a16:creationId xmlns:a16="http://schemas.microsoft.com/office/drawing/2014/main" id="{16CF13C2-ABEE-4181-9A2A-60784F06AE63}"/>
              </a:ext>
            </a:extLst>
          </xdr:cNvPr>
          <xdr:cNvSpPr/>
        </xdr:nvSpPr>
        <xdr:spPr>
          <a:xfrm>
            <a:off x="8802144" y="44405905"/>
            <a:ext cx="1541741" cy="437014"/>
          </a:xfrm>
          <a:prstGeom prst="bracketPair">
            <a:avLst>
              <a:gd name="adj" fmla="val 12441"/>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 name="正方形/長方形 16">
            <a:extLst>
              <a:ext uri="{FF2B5EF4-FFF2-40B4-BE49-F238E27FC236}">
                <a16:creationId xmlns:a16="http://schemas.microsoft.com/office/drawing/2014/main" id="{065B05E3-A45B-49CD-9231-2775C04B6B93}"/>
              </a:ext>
            </a:extLst>
          </xdr:cNvPr>
          <xdr:cNvSpPr/>
        </xdr:nvSpPr>
        <xdr:spPr>
          <a:xfrm>
            <a:off x="8533691" y="44964688"/>
            <a:ext cx="2457157" cy="52127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庁費は消耗品の購入等であり、１件１００万円以上の支出はない。</a:t>
            </a:r>
          </a:p>
        </xdr:txBody>
      </xdr:sp>
      <xdr:sp macro="" textlink="">
        <xdr:nvSpPr>
          <xdr:cNvPr id="18" name="フローチャート: 処理 17">
            <a:extLst>
              <a:ext uri="{FF2B5EF4-FFF2-40B4-BE49-F238E27FC236}">
                <a16:creationId xmlns:a16="http://schemas.microsoft.com/office/drawing/2014/main" id="{92850F3B-9D4B-411E-AF36-0074B2918249}"/>
              </a:ext>
            </a:extLst>
          </xdr:cNvPr>
          <xdr:cNvSpPr/>
        </xdr:nvSpPr>
        <xdr:spPr bwMode="auto">
          <a:xfrm>
            <a:off x="5227782" y="50716216"/>
            <a:ext cx="2298699" cy="82414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baseline="0">
                <a:solidFill>
                  <a:sysClr val="windowText" lastClr="000000"/>
                </a:solidFill>
              </a:rPr>
              <a:t>C</a:t>
            </a:r>
            <a:r>
              <a:rPr kumimoji="1" lang="ja-JP" altLang="en-US" sz="1100" baseline="0">
                <a:solidFill>
                  <a:sysClr val="windowText" lastClr="000000"/>
                </a:solidFill>
              </a:rPr>
              <a:t>．民間団体</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ysClr val="windowText" lastClr="000000"/>
                </a:solidFill>
              </a:rPr>
              <a:t>３，０９５機関（３，４０３教室）</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rPr>
              <a:t>１，１０８百</a:t>
            </a:r>
            <a:r>
              <a:rPr kumimoji="1" lang="ja-JP" altLang="en-US" sz="1100" baseline="0">
                <a:solidFill>
                  <a:sysClr val="windowText" lastClr="000000"/>
                </a:solidFill>
              </a:rPr>
              <a:t>万円</a:t>
            </a:r>
            <a:endParaRPr kumimoji="1" lang="en-US" altLang="ja-JP" sz="1100" baseline="0">
              <a:solidFill>
                <a:sysClr val="windowText" lastClr="000000"/>
              </a:solidFill>
            </a:endParaRPr>
          </a:p>
        </xdr:txBody>
      </xdr:sp>
      <xdr:sp macro="" textlink="">
        <xdr:nvSpPr>
          <xdr:cNvPr id="19" name="フローチャート: 処理 18">
            <a:extLst>
              <a:ext uri="{FF2B5EF4-FFF2-40B4-BE49-F238E27FC236}">
                <a16:creationId xmlns:a16="http://schemas.microsoft.com/office/drawing/2014/main" id="{F6C666C2-D083-47DD-818E-3E793C1D385C}"/>
              </a:ext>
            </a:extLst>
          </xdr:cNvPr>
          <xdr:cNvSpPr/>
        </xdr:nvSpPr>
        <xdr:spPr bwMode="auto">
          <a:xfrm>
            <a:off x="2861822" y="47649493"/>
            <a:ext cx="1562100" cy="5334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ysClr val="windowText" lastClr="000000"/>
                </a:solidFill>
              </a:rPr>
              <a:t>業務運営経費</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rPr>
              <a:t>８２百</a:t>
            </a:r>
            <a:r>
              <a:rPr kumimoji="1" lang="ja-JP" altLang="en-US" sz="1100" baseline="0">
                <a:solidFill>
                  <a:sysClr val="windowText" lastClr="000000"/>
                </a:solidFill>
              </a:rPr>
              <a:t>万円</a:t>
            </a:r>
            <a:endParaRPr kumimoji="1" lang="en-US" altLang="ja-JP" sz="1100" baseline="0">
              <a:solidFill>
                <a:sysClr val="windowText" lastClr="000000"/>
              </a:solidFill>
            </a:endParaRPr>
          </a:p>
        </xdr:txBody>
      </xdr:sp>
      <xdr:sp macro="" textlink="">
        <xdr:nvSpPr>
          <xdr:cNvPr id="20" name="フローチャート: 処理 19">
            <a:extLst>
              <a:ext uri="{FF2B5EF4-FFF2-40B4-BE49-F238E27FC236}">
                <a16:creationId xmlns:a16="http://schemas.microsoft.com/office/drawing/2014/main" id="{EAD1F857-97F6-4061-B46E-C75F5C6A49A7}"/>
              </a:ext>
            </a:extLst>
          </xdr:cNvPr>
          <xdr:cNvSpPr/>
        </xdr:nvSpPr>
        <xdr:spPr bwMode="auto">
          <a:xfrm>
            <a:off x="4423909" y="47649493"/>
            <a:ext cx="1625600" cy="5334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ysClr val="windowText" lastClr="000000"/>
                </a:solidFill>
              </a:rPr>
              <a:t>事業実施経費</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rPr>
              <a:t>１，１０８百</a:t>
            </a:r>
            <a:r>
              <a:rPr kumimoji="1" lang="ja-JP" altLang="en-US" sz="1100" baseline="0">
                <a:solidFill>
                  <a:sysClr val="windowText" lastClr="000000"/>
                </a:solidFill>
              </a:rPr>
              <a:t>万円</a:t>
            </a:r>
            <a:endParaRPr kumimoji="1" lang="en-US" altLang="ja-JP" sz="1100" baseline="0">
              <a:solidFill>
                <a:sysClr val="windowText" lastClr="000000"/>
              </a:solidFill>
            </a:endParaRPr>
          </a:p>
        </xdr:txBody>
      </xdr:sp>
      <xdr:cxnSp macro="">
        <xdr:nvCxnSpPr>
          <xdr:cNvPr id="21" name="直線コネクタ 20">
            <a:extLst>
              <a:ext uri="{FF2B5EF4-FFF2-40B4-BE49-F238E27FC236}">
                <a16:creationId xmlns:a16="http://schemas.microsoft.com/office/drawing/2014/main" id="{EF5BA2EB-7182-40A8-8996-EDCF8154B14C}"/>
              </a:ext>
            </a:extLst>
          </xdr:cNvPr>
          <xdr:cNvCxnSpPr/>
        </xdr:nvCxnSpPr>
        <xdr:spPr bwMode="auto">
          <a:xfrm>
            <a:off x="5922275" y="49401185"/>
            <a:ext cx="3738" cy="87811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27214</xdr:colOff>
      <xdr:row>746</xdr:row>
      <xdr:rowOff>13607</xdr:rowOff>
    </xdr:from>
    <xdr:to>
      <xdr:col>34</xdr:col>
      <xdr:colOff>27214</xdr:colOff>
      <xdr:row>748</xdr:row>
      <xdr:rowOff>242898</xdr:rowOff>
    </xdr:to>
    <xdr:cxnSp macro="">
      <xdr:nvCxnSpPr>
        <xdr:cNvPr id="22" name="直線コネクタ 21">
          <a:extLst>
            <a:ext uri="{FF2B5EF4-FFF2-40B4-BE49-F238E27FC236}">
              <a16:creationId xmlns:a16="http://schemas.microsoft.com/office/drawing/2014/main" id="{14DD1E89-3F4E-4C74-B9A8-4E4DD598F4EE}"/>
            </a:ext>
          </a:extLst>
        </xdr:cNvPr>
        <xdr:cNvCxnSpPr/>
      </xdr:nvCxnSpPr>
      <xdr:spPr bwMode="auto">
        <a:xfrm>
          <a:off x="6966857" y="62402357"/>
          <a:ext cx="0" cy="93686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40821</xdr:colOff>
      <xdr:row>749</xdr:row>
      <xdr:rowOff>217715</xdr:rowOff>
    </xdr:from>
    <xdr:to>
      <xdr:col>46</xdr:col>
      <xdr:colOff>58331</xdr:colOff>
      <xdr:row>752</xdr:row>
      <xdr:rowOff>27215</xdr:rowOff>
    </xdr:to>
    <xdr:sp macro="" textlink="">
      <xdr:nvSpPr>
        <xdr:cNvPr id="25" name="フローチャート: 処理 24">
          <a:extLst>
            <a:ext uri="{FF2B5EF4-FFF2-40B4-BE49-F238E27FC236}">
              <a16:creationId xmlns:a16="http://schemas.microsoft.com/office/drawing/2014/main" id="{9668FDDB-4DF5-4625-BD85-AFA4498D6BFC}"/>
            </a:ext>
          </a:extLst>
        </xdr:cNvPr>
        <xdr:cNvSpPr/>
      </xdr:nvSpPr>
      <xdr:spPr bwMode="auto">
        <a:xfrm>
          <a:off x="5959928" y="63667822"/>
          <a:ext cx="3487332" cy="870857"/>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baseline="0">
              <a:solidFill>
                <a:sysClr val="windowText" lastClr="000000"/>
              </a:solidFill>
            </a:rPr>
            <a:t>D</a:t>
          </a:r>
          <a:r>
            <a:rPr kumimoji="1" lang="ja-JP" altLang="en-US" sz="1100" baseline="0">
              <a:solidFill>
                <a:sysClr val="windowText" lastClr="000000"/>
              </a:solidFill>
            </a:rPr>
            <a:t>．地方公共団体</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ysClr val="windowText" lastClr="000000"/>
              </a:solidFill>
            </a:rPr>
            <a:t>１１機関</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rPr>
            <a:t>９百</a:t>
          </a:r>
          <a:r>
            <a:rPr kumimoji="1" lang="ja-JP" altLang="en-US" sz="1100" baseline="0">
              <a:solidFill>
                <a:sysClr val="windowText" lastClr="000000"/>
              </a:solidFill>
            </a:rPr>
            <a:t>万円</a:t>
          </a:r>
          <a:endParaRPr kumimoji="1" lang="en-US" altLang="ja-JP" sz="1100" baseline="0">
            <a:solidFill>
              <a:sysClr val="windowText" lastClr="000000"/>
            </a:solidFill>
          </a:endParaRPr>
        </a:p>
      </xdr:txBody>
    </xdr:sp>
    <xdr:clientData/>
  </xdr:twoCellAnchor>
  <xdr:twoCellAnchor>
    <xdr:from>
      <xdr:col>27</xdr:col>
      <xdr:colOff>95250</xdr:colOff>
      <xdr:row>748</xdr:row>
      <xdr:rowOff>244930</xdr:rowOff>
    </xdr:from>
    <xdr:to>
      <xdr:col>43</xdr:col>
      <xdr:colOff>137052</xdr:colOff>
      <xdr:row>749</xdr:row>
      <xdr:rowOff>216161</xdr:rowOff>
    </xdr:to>
    <xdr:sp macro="" textlink="">
      <xdr:nvSpPr>
        <xdr:cNvPr id="26" name="テキスト ボックス 56">
          <a:extLst>
            <a:ext uri="{FF2B5EF4-FFF2-40B4-BE49-F238E27FC236}">
              <a16:creationId xmlns:a16="http://schemas.microsoft.com/office/drawing/2014/main" id="{B3FDCE2C-4D98-42C4-BF39-A65D3F8AD0B2}"/>
            </a:ext>
          </a:extLst>
        </xdr:cNvPr>
        <xdr:cNvSpPr txBox="1"/>
      </xdr:nvSpPr>
      <xdr:spPr bwMode="auto">
        <a:xfrm>
          <a:off x="5606143" y="63341251"/>
          <a:ext cx="3307516" cy="32501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委託</a:t>
          </a:r>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29</xdr:col>
      <xdr:colOff>149679</xdr:colOff>
      <xdr:row>752</xdr:row>
      <xdr:rowOff>285750</xdr:rowOff>
    </xdr:from>
    <xdr:to>
      <xdr:col>46</xdr:col>
      <xdr:colOff>122464</xdr:colOff>
      <xdr:row>755</xdr:row>
      <xdr:rowOff>40822</xdr:rowOff>
    </xdr:to>
    <xdr:sp macro="" textlink="">
      <xdr:nvSpPr>
        <xdr:cNvPr id="27" name="大かっこ 26">
          <a:extLst>
            <a:ext uri="{FF2B5EF4-FFF2-40B4-BE49-F238E27FC236}">
              <a16:creationId xmlns:a16="http://schemas.microsoft.com/office/drawing/2014/main" id="{7F4E0654-51AD-4275-94C7-A1E569764AB3}"/>
            </a:ext>
          </a:extLst>
        </xdr:cNvPr>
        <xdr:cNvSpPr/>
      </xdr:nvSpPr>
      <xdr:spPr bwMode="auto">
        <a:xfrm>
          <a:off x="6068786" y="50319214"/>
          <a:ext cx="3442607" cy="816429"/>
        </a:xfrm>
        <a:prstGeom prst="bracketPair">
          <a:avLst>
            <a:gd name="adj" fmla="val 1272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27215</xdr:colOff>
      <xdr:row>752</xdr:row>
      <xdr:rowOff>340181</xdr:rowOff>
    </xdr:from>
    <xdr:to>
      <xdr:col>46</xdr:col>
      <xdr:colOff>109893</xdr:colOff>
      <xdr:row>754</xdr:row>
      <xdr:rowOff>196360</xdr:rowOff>
    </xdr:to>
    <xdr:sp macro="" textlink="">
      <xdr:nvSpPr>
        <xdr:cNvPr id="28" name="フローチャート: 処理 27">
          <a:extLst>
            <a:ext uri="{FF2B5EF4-FFF2-40B4-BE49-F238E27FC236}">
              <a16:creationId xmlns:a16="http://schemas.microsoft.com/office/drawing/2014/main" id="{C408E694-1AF0-4398-9946-1B9F7FB64FB9}"/>
            </a:ext>
          </a:extLst>
        </xdr:cNvPr>
        <xdr:cNvSpPr/>
      </xdr:nvSpPr>
      <xdr:spPr bwMode="auto">
        <a:xfrm>
          <a:off x="6150429" y="64851645"/>
          <a:ext cx="3348393" cy="563751"/>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baseline="0">
              <a:solidFill>
                <a:sysClr val="windowText" lastClr="000000"/>
              </a:solidFill>
            </a:rPr>
            <a:t>地方公共団体や伝統文化、生活文化及び国民娯楽の指導者が一体となって、地域ぐるみで、複数の我が国又は地域の伝統文化等を親子で体験・習得できる機会を提供する。</a:t>
          </a:r>
          <a:endParaRPr kumimoji="1" lang="en-US" altLang="ja-JP" sz="1100" baseline="0">
            <a:solidFill>
              <a:sysClr val="windowText" lastClr="000000"/>
            </a:solidFill>
          </a:endParaRPr>
        </a:p>
      </xdr:txBody>
    </xdr:sp>
    <xdr:clientData/>
  </xdr:twoCellAnchor>
  <xdr:twoCellAnchor>
    <xdr:from>
      <xdr:col>10</xdr:col>
      <xdr:colOff>190500</xdr:colOff>
      <xdr:row>755</xdr:row>
      <xdr:rowOff>272144</xdr:rowOff>
    </xdr:from>
    <xdr:to>
      <xdr:col>10</xdr:col>
      <xdr:colOff>190501</xdr:colOff>
      <xdr:row>757</xdr:row>
      <xdr:rowOff>653143</xdr:rowOff>
    </xdr:to>
    <xdr:cxnSp macro="">
      <xdr:nvCxnSpPr>
        <xdr:cNvPr id="31" name="直線コネクタ 30">
          <a:extLst>
            <a:ext uri="{FF2B5EF4-FFF2-40B4-BE49-F238E27FC236}">
              <a16:creationId xmlns:a16="http://schemas.microsoft.com/office/drawing/2014/main" id="{DB6B76F1-2CDC-4FBC-A884-61DAC78BE462}"/>
            </a:ext>
          </a:extLst>
        </xdr:cNvPr>
        <xdr:cNvCxnSpPr/>
      </xdr:nvCxnSpPr>
      <xdr:spPr bwMode="auto">
        <a:xfrm flipH="1">
          <a:off x="2231571" y="51366965"/>
          <a:ext cx="1" cy="140153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95250</xdr:colOff>
      <xdr:row>758</xdr:row>
      <xdr:rowOff>0</xdr:rowOff>
    </xdr:from>
    <xdr:to>
      <xdr:col>17</xdr:col>
      <xdr:colOff>63478</xdr:colOff>
      <xdr:row>758</xdr:row>
      <xdr:rowOff>327187</xdr:rowOff>
    </xdr:to>
    <xdr:sp macro="" textlink="">
      <xdr:nvSpPr>
        <xdr:cNvPr id="33" name="テキスト ボックス 56">
          <a:extLst>
            <a:ext uri="{FF2B5EF4-FFF2-40B4-BE49-F238E27FC236}">
              <a16:creationId xmlns:a16="http://schemas.microsoft.com/office/drawing/2014/main" id="{FEE6E5D6-E31E-44E5-B108-C6E83A7E193B}"/>
            </a:ext>
          </a:extLst>
        </xdr:cNvPr>
        <xdr:cNvSpPr txBox="1"/>
      </xdr:nvSpPr>
      <xdr:spPr bwMode="auto">
        <a:xfrm>
          <a:off x="1115786" y="52782107"/>
          <a:ext cx="2417513" cy="32718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再委託　</a:t>
          </a:r>
        </a:p>
      </xdr:txBody>
    </xdr:sp>
    <xdr:clientData/>
  </xdr:twoCellAnchor>
  <xdr:twoCellAnchor>
    <xdr:from>
      <xdr:col>6</xdr:col>
      <xdr:colOff>122464</xdr:colOff>
      <xdr:row>758</xdr:row>
      <xdr:rowOff>340179</xdr:rowOff>
    </xdr:from>
    <xdr:to>
      <xdr:col>15</xdr:col>
      <xdr:colOff>176893</xdr:colOff>
      <xdr:row>760</xdr:row>
      <xdr:rowOff>130184</xdr:rowOff>
    </xdr:to>
    <xdr:sp macro="" textlink="">
      <xdr:nvSpPr>
        <xdr:cNvPr id="35" name="フローチャート: 処理 34">
          <a:extLst>
            <a:ext uri="{FF2B5EF4-FFF2-40B4-BE49-F238E27FC236}">
              <a16:creationId xmlns:a16="http://schemas.microsoft.com/office/drawing/2014/main" id="{BBFF156A-55D7-42E0-B718-1B01FE71FBB8}"/>
            </a:ext>
          </a:extLst>
        </xdr:cNvPr>
        <xdr:cNvSpPr/>
      </xdr:nvSpPr>
      <xdr:spPr bwMode="auto">
        <a:xfrm>
          <a:off x="1347107" y="53122286"/>
          <a:ext cx="1891393" cy="82414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baseline="0">
              <a:solidFill>
                <a:sysClr val="windowText" lastClr="000000"/>
              </a:solidFill>
            </a:rPr>
            <a:t>B</a:t>
          </a:r>
          <a:r>
            <a:rPr kumimoji="1" lang="ja-JP" altLang="en-US" sz="1100" baseline="0">
              <a:solidFill>
                <a:sysClr val="windowText" lastClr="000000"/>
              </a:solidFill>
            </a:rPr>
            <a:t>．民間団体</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ysClr val="windowText" lastClr="000000"/>
              </a:solidFill>
            </a:rPr>
            <a:t>１機関</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rPr>
            <a:t>７百</a:t>
          </a:r>
          <a:r>
            <a:rPr kumimoji="1" lang="ja-JP" altLang="en-US" sz="1100" baseline="0">
              <a:solidFill>
                <a:sysClr val="windowText" lastClr="000000"/>
              </a:solidFill>
            </a:rPr>
            <a:t>万円</a:t>
          </a:r>
          <a:endParaRPr kumimoji="1" lang="en-US" altLang="ja-JP" sz="1100" baseline="0">
            <a:solidFill>
              <a:sysClr val="windowText" lastClr="000000"/>
            </a:solidFill>
          </a:endParaRPr>
        </a:p>
      </xdr:txBody>
    </xdr:sp>
    <xdr:clientData/>
  </xdr:twoCellAnchor>
  <xdr:twoCellAnchor>
    <xdr:from>
      <xdr:col>7</xdr:col>
      <xdr:colOff>68035</xdr:colOff>
      <xdr:row>761</xdr:row>
      <xdr:rowOff>95250</xdr:rowOff>
    </xdr:from>
    <xdr:to>
      <xdr:col>15</xdr:col>
      <xdr:colOff>22438</xdr:colOff>
      <xdr:row>762</xdr:row>
      <xdr:rowOff>266466</xdr:rowOff>
    </xdr:to>
    <xdr:sp macro="" textlink="">
      <xdr:nvSpPr>
        <xdr:cNvPr id="36" name="フローチャート: 処理 35">
          <a:extLst>
            <a:ext uri="{FF2B5EF4-FFF2-40B4-BE49-F238E27FC236}">
              <a16:creationId xmlns:a16="http://schemas.microsoft.com/office/drawing/2014/main" id="{E8B8C859-1643-4A0B-B693-79239511A524}"/>
            </a:ext>
          </a:extLst>
        </xdr:cNvPr>
        <xdr:cNvSpPr/>
      </xdr:nvSpPr>
      <xdr:spPr bwMode="auto">
        <a:xfrm>
          <a:off x="1496785" y="54142821"/>
          <a:ext cx="1587260" cy="620252"/>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ct val="100000"/>
            </a:lnSpc>
          </a:pPr>
          <a:r>
            <a:rPr kumimoji="1" lang="ja-JP" altLang="en-US" sz="1100" baseline="0">
              <a:solidFill>
                <a:sysClr val="windowText" lastClr="000000"/>
              </a:solidFill>
            </a:rPr>
            <a:t>伝統文化親子教室事業の実施に関する調査等を行う。</a:t>
          </a:r>
          <a:endParaRPr kumimoji="1" lang="en-US" altLang="ja-JP" sz="1100" baseline="0">
            <a:solidFill>
              <a:sysClr val="windowText" lastClr="000000"/>
            </a:solidFill>
          </a:endParaRPr>
        </a:p>
      </xdr:txBody>
    </xdr:sp>
    <xdr:clientData/>
  </xdr:twoCellAnchor>
  <xdr:twoCellAnchor>
    <xdr:from>
      <xdr:col>7</xdr:col>
      <xdr:colOff>40822</xdr:colOff>
      <xdr:row>761</xdr:row>
      <xdr:rowOff>95250</xdr:rowOff>
    </xdr:from>
    <xdr:to>
      <xdr:col>15</xdr:col>
      <xdr:colOff>122465</xdr:colOff>
      <xdr:row>762</xdr:row>
      <xdr:rowOff>323361</xdr:rowOff>
    </xdr:to>
    <xdr:sp macro="" textlink="">
      <xdr:nvSpPr>
        <xdr:cNvPr id="38" name="大かっこ 37">
          <a:extLst>
            <a:ext uri="{FF2B5EF4-FFF2-40B4-BE49-F238E27FC236}">
              <a16:creationId xmlns:a16="http://schemas.microsoft.com/office/drawing/2014/main" id="{3304574A-DACD-475D-8979-5D504D03AA4E}"/>
            </a:ext>
          </a:extLst>
        </xdr:cNvPr>
        <xdr:cNvSpPr/>
      </xdr:nvSpPr>
      <xdr:spPr bwMode="auto">
        <a:xfrm>
          <a:off x="1469572" y="54142821"/>
          <a:ext cx="1714500" cy="6771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837"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358</v>
      </c>
      <c r="AT2" s="940"/>
      <c r="AU2" s="940"/>
      <c r="AV2" s="52" t="str">
        <f>IF(AW2="", "", "-")</f>
        <v/>
      </c>
      <c r="AW2" s="911"/>
      <c r="AX2" s="911"/>
    </row>
    <row r="3" spans="1:50" ht="21" customHeight="1" thickBot="1" x14ac:dyDescent="0.2">
      <c r="A3" s="867" t="s">
        <v>537</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575</v>
      </c>
      <c r="H5" s="840"/>
      <c r="I5" s="840"/>
      <c r="J5" s="840"/>
      <c r="K5" s="840"/>
      <c r="L5" s="840"/>
      <c r="M5" s="841" t="s">
        <v>66</v>
      </c>
      <c r="N5" s="842"/>
      <c r="O5" s="842"/>
      <c r="P5" s="842"/>
      <c r="Q5" s="842"/>
      <c r="R5" s="843"/>
      <c r="S5" s="844" t="s">
        <v>576</v>
      </c>
      <c r="T5" s="840"/>
      <c r="U5" s="840"/>
      <c r="V5" s="840"/>
      <c r="W5" s="840"/>
      <c r="X5" s="845"/>
      <c r="Y5" s="698" t="s">
        <v>3</v>
      </c>
      <c r="Z5" s="543"/>
      <c r="AA5" s="543"/>
      <c r="AB5" s="543"/>
      <c r="AC5" s="543"/>
      <c r="AD5" s="544"/>
      <c r="AE5" s="699" t="s">
        <v>708</v>
      </c>
      <c r="AF5" s="699"/>
      <c r="AG5" s="699"/>
      <c r="AH5" s="699"/>
      <c r="AI5" s="699"/>
      <c r="AJ5" s="699"/>
      <c r="AK5" s="699"/>
      <c r="AL5" s="699"/>
      <c r="AM5" s="699"/>
      <c r="AN5" s="699"/>
      <c r="AO5" s="699"/>
      <c r="AP5" s="700"/>
      <c r="AQ5" s="701" t="s">
        <v>631</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2" t="s">
        <v>509</v>
      </c>
      <c r="Z7" s="443"/>
      <c r="AA7" s="443"/>
      <c r="AB7" s="443"/>
      <c r="AC7" s="443"/>
      <c r="AD7" s="923"/>
      <c r="AE7" s="912" t="s">
        <v>578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子ども・若者育成支援、少子化社会対策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4.5"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528</v>
      </c>
      <c r="Q12" s="416"/>
      <c r="R12" s="416"/>
      <c r="S12" s="416"/>
      <c r="T12" s="416"/>
      <c r="U12" s="416"/>
      <c r="V12" s="417"/>
      <c r="W12" s="415" t="s">
        <v>525</v>
      </c>
      <c r="X12" s="416"/>
      <c r="Y12" s="416"/>
      <c r="Z12" s="416"/>
      <c r="AA12" s="416"/>
      <c r="AB12" s="416"/>
      <c r="AC12" s="417"/>
      <c r="AD12" s="415" t="s">
        <v>520</v>
      </c>
      <c r="AE12" s="416"/>
      <c r="AF12" s="416"/>
      <c r="AG12" s="416"/>
      <c r="AH12" s="416"/>
      <c r="AI12" s="416"/>
      <c r="AJ12" s="417"/>
      <c r="AK12" s="415" t="s">
        <v>513</v>
      </c>
      <c r="AL12" s="416"/>
      <c r="AM12" s="416"/>
      <c r="AN12" s="416"/>
      <c r="AO12" s="416"/>
      <c r="AP12" s="416"/>
      <c r="AQ12" s="417"/>
      <c r="AR12" s="415" t="s">
        <v>511</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1202</v>
      </c>
      <c r="Q13" s="658"/>
      <c r="R13" s="658"/>
      <c r="S13" s="658"/>
      <c r="T13" s="658"/>
      <c r="U13" s="658"/>
      <c r="V13" s="659"/>
      <c r="W13" s="657">
        <v>1238</v>
      </c>
      <c r="X13" s="658"/>
      <c r="Y13" s="658"/>
      <c r="Z13" s="658"/>
      <c r="AA13" s="658"/>
      <c r="AB13" s="658"/>
      <c r="AC13" s="659"/>
      <c r="AD13" s="657">
        <v>1269</v>
      </c>
      <c r="AE13" s="658"/>
      <c r="AF13" s="658"/>
      <c r="AG13" s="658"/>
      <c r="AH13" s="658"/>
      <c r="AI13" s="658"/>
      <c r="AJ13" s="659"/>
      <c r="AK13" s="657">
        <v>1284</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581</v>
      </c>
      <c r="Q14" s="658"/>
      <c r="R14" s="658"/>
      <c r="S14" s="658"/>
      <c r="T14" s="658"/>
      <c r="U14" s="658"/>
      <c r="V14" s="659"/>
      <c r="W14" s="657" t="s">
        <v>581</v>
      </c>
      <c r="X14" s="658"/>
      <c r="Y14" s="658"/>
      <c r="Z14" s="658"/>
      <c r="AA14" s="658"/>
      <c r="AB14" s="658"/>
      <c r="AC14" s="659"/>
      <c r="AD14" s="657" t="s">
        <v>569</v>
      </c>
      <c r="AE14" s="658"/>
      <c r="AF14" s="658"/>
      <c r="AG14" s="658"/>
      <c r="AH14" s="658"/>
      <c r="AI14" s="658"/>
      <c r="AJ14" s="659"/>
      <c r="AK14" s="657" t="s">
        <v>636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571</v>
      </c>
      <c r="Q15" s="658"/>
      <c r="R15" s="658"/>
      <c r="S15" s="658"/>
      <c r="T15" s="658"/>
      <c r="U15" s="658"/>
      <c r="V15" s="659"/>
      <c r="W15" s="657" t="s">
        <v>571</v>
      </c>
      <c r="X15" s="658"/>
      <c r="Y15" s="658"/>
      <c r="Z15" s="658"/>
      <c r="AA15" s="658"/>
      <c r="AB15" s="658"/>
      <c r="AC15" s="659"/>
      <c r="AD15" s="657" t="s">
        <v>635</v>
      </c>
      <c r="AE15" s="658"/>
      <c r="AF15" s="658"/>
      <c r="AG15" s="658"/>
      <c r="AH15" s="658"/>
      <c r="AI15" s="658"/>
      <c r="AJ15" s="659"/>
      <c r="AK15" s="657" t="s">
        <v>636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583</v>
      </c>
      <c r="Q16" s="658"/>
      <c r="R16" s="658"/>
      <c r="S16" s="658"/>
      <c r="T16" s="658"/>
      <c r="U16" s="658"/>
      <c r="V16" s="659"/>
      <c r="W16" s="657" t="s">
        <v>582</v>
      </c>
      <c r="X16" s="658"/>
      <c r="Y16" s="658"/>
      <c r="Z16" s="658"/>
      <c r="AA16" s="658"/>
      <c r="AB16" s="658"/>
      <c r="AC16" s="659"/>
      <c r="AD16" s="657" t="s">
        <v>584</v>
      </c>
      <c r="AE16" s="658"/>
      <c r="AF16" s="658"/>
      <c r="AG16" s="658"/>
      <c r="AH16" s="658"/>
      <c r="AI16" s="658"/>
      <c r="AJ16" s="659"/>
      <c r="AK16" s="657" t="s">
        <v>636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585</v>
      </c>
      <c r="Q17" s="658"/>
      <c r="R17" s="658"/>
      <c r="S17" s="658"/>
      <c r="T17" s="658"/>
      <c r="U17" s="658"/>
      <c r="V17" s="659"/>
      <c r="W17" s="657" t="s">
        <v>571</v>
      </c>
      <c r="X17" s="658"/>
      <c r="Y17" s="658"/>
      <c r="Z17" s="658"/>
      <c r="AA17" s="658"/>
      <c r="AB17" s="658"/>
      <c r="AC17" s="659"/>
      <c r="AD17" s="657" t="s">
        <v>583</v>
      </c>
      <c r="AE17" s="658"/>
      <c r="AF17" s="658"/>
      <c r="AG17" s="658"/>
      <c r="AH17" s="658"/>
      <c r="AI17" s="658"/>
      <c r="AJ17" s="659"/>
      <c r="AK17" s="657" t="s">
        <v>637</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1202</v>
      </c>
      <c r="Q18" s="879"/>
      <c r="R18" s="879"/>
      <c r="S18" s="879"/>
      <c r="T18" s="879"/>
      <c r="U18" s="879"/>
      <c r="V18" s="880"/>
      <c r="W18" s="878">
        <f>SUM(W13:AC17)</f>
        <v>1238</v>
      </c>
      <c r="X18" s="879"/>
      <c r="Y18" s="879"/>
      <c r="Z18" s="879"/>
      <c r="AA18" s="879"/>
      <c r="AB18" s="879"/>
      <c r="AC18" s="880"/>
      <c r="AD18" s="878">
        <f>SUM(AD13:AJ17)</f>
        <v>1269</v>
      </c>
      <c r="AE18" s="879"/>
      <c r="AF18" s="879"/>
      <c r="AG18" s="879"/>
      <c r="AH18" s="879"/>
      <c r="AI18" s="879"/>
      <c r="AJ18" s="880"/>
      <c r="AK18" s="878">
        <f>SUM(AK13:AQ17)</f>
        <v>1284</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1117</v>
      </c>
      <c r="Q19" s="658"/>
      <c r="R19" s="658"/>
      <c r="S19" s="658"/>
      <c r="T19" s="658"/>
      <c r="U19" s="658"/>
      <c r="V19" s="659"/>
      <c r="W19" s="657">
        <v>1203</v>
      </c>
      <c r="X19" s="658"/>
      <c r="Y19" s="658"/>
      <c r="Z19" s="658"/>
      <c r="AA19" s="658"/>
      <c r="AB19" s="658"/>
      <c r="AC19" s="659"/>
      <c r="AD19" s="657">
        <v>1200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0.92928452579034937</v>
      </c>
      <c r="Q20" s="318"/>
      <c r="R20" s="318"/>
      <c r="S20" s="318"/>
      <c r="T20" s="318"/>
      <c r="U20" s="318"/>
      <c r="V20" s="318"/>
      <c r="W20" s="318">
        <f t="shared" ref="W20" si="0">IF(W18=0, "-", SUM(W19)/W18)</f>
        <v>0.97172859450726978</v>
      </c>
      <c r="X20" s="318"/>
      <c r="Y20" s="318"/>
      <c r="Z20" s="318"/>
      <c r="AA20" s="318"/>
      <c r="AB20" s="318"/>
      <c r="AC20" s="318"/>
      <c r="AD20" s="318">
        <f t="shared" ref="AD20" si="1">IF(AD18=0, "-", SUM(AD19)/AD18)</f>
        <v>0.94562647754137119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476</v>
      </c>
      <c r="H21" s="317"/>
      <c r="I21" s="317"/>
      <c r="J21" s="317"/>
      <c r="K21" s="317"/>
      <c r="L21" s="317"/>
      <c r="M21" s="317"/>
      <c r="N21" s="317"/>
      <c r="O21" s="317"/>
      <c r="P21" s="318">
        <f>IF(P19=0, "-", SUM(P19)/SUM(P13,P14))</f>
        <v>0.92928452579034937</v>
      </c>
      <c r="Q21" s="318"/>
      <c r="R21" s="318"/>
      <c r="S21" s="318"/>
      <c r="T21" s="318"/>
      <c r="U21" s="318"/>
      <c r="V21" s="318"/>
      <c r="W21" s="318">
        <f t="shared" ref="W21" si="2">IF(W19=0, "-", SUM(W19)/SUM(W13,W14))</f>
        <v>0.97172859450726978</v>
      </c>
      <c r="X21" s="318"/>
      <c r="Y21" s="318"/>
      <c r="Z21" s="318"/>
      <c r="AA21" s="318"/>
      <c r="AB21" s="318"/>
      <c r="AC21" s="318"/>
      <c r="AD21" s="318">
        <f t="shared" ref="AD21" si="3">IF(AD19=0, "-", SUM(AD19)/SUM(AD13,AD14))</f>
        <v>0.94562647754137119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553</v>
      </c>
      <c r="B22" s="965"/>
      <c r="C22" s="965"/>
      <c r="D22" s="965"/>
      <c r="E22" s="965"/>
      <c r="F22" s="966"/>
      <c r="G22" s="951" t="s">
        <v>455</v>
      </c>
      <c r="H22" s="222"/>
      <c r="I22" s="222"/>
      <c r="J22" s="222"/>
      <c r="K22" s="222"/>
      <c r="L22" s="222"/>
      <c r="M22" s="222"/>
      <c r="N22" s="222"/>
      <c r="O22" s="223"/>
      <c r="P22" s="936" t="s">
        <v>514</v>
      </c>
      <c r="Q22" s="222"/>
      <c r="R22" s="222"/>
      <c r="S22" s="222"/>
      <c r="T22" s="222"/>
      <c r="U22" s="222"/>
      <c r="V22" s="223"/>
      <c r="W22" s="936" t="s">
        <v>510</v>
      </c>
      <c r="X22" s="222"/>
      <c r="Y22" s="222"/>
      <c r="Z22" s="222"/>
      <c r="AA22" s="222"/>
      <c r="AB22" s="222"/>
      <c r="AC22" s="223"/>
      <c r="AD22" s="936" t="s">
        <v>454</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586</v>
      </c>
      <c r="H23" s="953"/>
      <c r="I23" s="953"/>
      <c r="J23" s="953"/>
      <c r="K23" s="953"/>
      <c r="L23" s="953"/>
      <c r="M23" s="953"/>
      <c r="N23" s="953"/>
      <c r="O23" s="954"/>
      <c r="P23" s="919">
        <v>1274</v>
      </c>
      <c r="Q23" s="920"/>
      <c r="R23" s="920"/>
      <c r="S23" s="920"/>
      <c r="T23" s="920"/>
      <c r="U23" s="920"/>
      <c r="V23" s="937"/>
      <c r="W23" s="919"/>
      <c r="X23" s="920"/>
      <c r="Y23" s="920"/>
      <c r="Z23" s="920"/>
      <c r="AA23" s="920"/>
      <c r="AB23" s="920"/>
      <c r="AC23" s="937"/>
      <c r="AD23" s="974" t="s">
        <v>564</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587</v>
      </c>
      <c r="H24" s="956"/>
      <c r="I24" s="956"/>
      <c r="J24" s="956"/>
      <c r="K24" s="956"/>
      <c r="L24" s="956"/>
      <c r="M24" s="956"/>
      <c r="N24" s="956"/>
      <c r="O24" s="957"/>
      <c r="P24" s="657">
        <v>7</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588</v>
      </c>
      <c r="H25" s="956"/>
      <c r="I25" s="956"/>
      <c r="J25" s="956"/>
      <c r="K25" s="956"/>
      <c r="L25" s="956"/>
      <c r="M25" s="956"/>
      <c r="N25" s="956"/>
      <c r="O25" s="957"/>
      <c r="P25" s="657">
        <v>1</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589</v>
      </c>
      <c r="H26" s="956"/>
      <c r="I26" s="956"/>
      <c r="J26" s="956"/>
      <c r="K26" s="956"/>
      <c r="L26" s="956"/>
      <c r="M26" s="956"/>
      <c r="N26" s="956"/>
      <c r="O26" s="957"/>
      <c r="P26" s="657">
        <v>1</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590</v>
      </c>
      <c r="H27" s="956"/>
      <c r="I27" s="956"/>
      <c r="J27" s="956"/>
      <c r="K27" s="956"/>
      <c r="L27" s="956"/>
      <c r="M27" s="956"/>
      <c r="N27" s="956"/>
      <c r="O27" s="957"/>
      <c r="P27" s="657">
        <v>0.3</v>
      </c>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459</v>
      </c>
      <c r="H28" s="959"/>
      <c r="I28" s="959"/>
      <c r="J28" s="959"/>
      <c r="K28" s="959"/>
      <c r="L28" s="959"/>
      <c r="M28" s="959"/>
      <c r="N28" s="959"/>
      <c r="O28" s="960"/>
      <c r="P28" s="878">
        <f>P29-SUM(P23:P27)</f>
        <v>0.70000000000004547</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456</v>
      </c>
      <c r="H29" s="962"/>
      <c r="I29" s="962"/>
      <c r="J29" s="962"/>
      <c r="K29" s="962"/>
      <c r="L29" s="962"/>
      <c r="M29" s="962"/>
      <c r="N29" s="962"/>
      <c r="O29" s="963"/>
      <c r="P29" s="657">
        <f>AK13</f>
        <v>1284</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529</v>
      </c>
      <c r="AF30" s="859"/>
      <c r="AG30" s="859"/>
      <c r="AH30" s="860"/>
      <c r="AI30" s="858" t="s">
        <v>526</v>
      </c>
      <c r="AJ30" s="859"/>
      <c r="AK30" s="859"/>
      <c r="AL30" s="860"/>
      <c r="AM30" s="915" t="s">
        <v>521</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571</v>
      </c>
      <c r="AV31" s="199"/>
      <c r="AW31" s="398" t="s">
        <v>300</v>
      </c>
      <c r="AX31" s="399"/>
    </row>
    <row r="32" spans="1:50" ht="33" customHeight="1" x14ac:dyDescent="0.15">
      <c r="A32" s="403"/>
      <c r="B32" s="401"/>
      <c r="C32" s="401"/>
      <c r="D32" s="401"/>
      <c r="E32" s="401"/>
      <c r="F32" s="402"/>
      <c r="G32" s="564" t="s">
        <v>632</v>
      </c>
      <c r="H32" s="565"/>
      <c r="I32" s="565"/>
      <c r="J32" s="565"/>
      <c r="K32" s="565"/>
      <c r="L32" s="565"/>
      <c r="M32" s="565"/>
      <c r="N32" s="565"/>
      <c r="O32" s="566"/>
      <c r="P32" s="105" t="s">
        <v>633</v>
      </c>
      <c r="Q32" s="105"/>
      <c r="R32" s="105"/>
      <c r="S32" s="105"/>
      <c r="T32" s="105"/>
      <c r="U32" s="105"/>
      <c r="V32" s="105"/>
      <c r="W32" s="105"/>
      <c r="X32" s="106"/>
      <c r="Y32" s="471" t="s">
        <v>12</v>
      </c>
      <c r="Z32" s="531"/>
      <c r="AA32" s="532"/>
      <c r="AB32" s="461" t="s">
        <v>591</v>
      </c>
      <c r="AC32" s="461"/>
      <c r="AD32" s="461"/>
      <c r="AE32" s="218">
        <v>6</v>
      </c>
      <c r="AF32" s="219"/>
      <c r="AG32" s="219"/>
      <c r="AH32" s="219"/>
      <c r="AI32" s="218">
        <v>8</v>
      </c>
      <c r="AJ32" s="219"/>
      <c r="AK32" s="219"/>
      <c r="AL32" s="219"/>
      <c r="AM32" s="218">
        <v>7</v>
      </c>
      <c r="AN32" s="219"/>
      <c r="AO32" s="219"/>
      <c r="AP32" s="219"/>
      <c r="AQ32" s="340" t="s">
        <v>585</v>
      </c>
      <c r="AR32" s="207"/>
      <c r="AS32" s="207"/>
      <c r="AT32" s="341"/>
      <c r="AU32" s="219" t="s">
        <v>571</v>
      </c>
      <c r="AV32" s="219"/>
      <c r="AW32" s="219"/>
      <c r="AX32" s="221"/>
    </row>
    <row r="33" spans="1:50" ht="33"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592</v>
      </c>
      <c r="AC33" s="523"/>
      <c r="AD33" s="523"/>
      <c r="AE33" s="218">
        <v>8</v>
      </c>
      <c r="AF33" s="219"/>
      <c r="AG33" s="219"/>
      <c r="AH33" s="219"/>
      <c r="AI33" s="218">
        <v>8</v>
      </c>
      <c r="AJ33" s="219"/>
      <c r="AK33" s="219"/>
      <c r="AL33" s="219"/>
      <c r="AM33" s="218">
        <v>8</v>
      </c>
      <c r="AN33" s="219"/>
      <c r="AO33" s="219"/>
      <c r="AP33" s="219"/>
      <c r="AQ33" s="340">
        <v>8</v>
      </c>
      <c r="AR33" s="207"/>
      <c r="AS33" s="207"/>
      <c r="AT33" s="341"/>
      <c r="AU33" s="219" t="s">
        <v>593</v>
      </c>
      <c r="AV33" s="219"/>
      <c r="AW33" s="219"/>
      <c r="AX33" s="221"/>
    </row>
    <row r="34" spans="1:50" ht="33"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75</v>
      </c>
      <c r="AF34" s="219"/>
      <c r="AG34" s="219"/>
      <c r="AH34" s="219"/>
      <c r="AI34" s="218">
        <v>100</v>
      </c>
      <c r="AJ34" s="219"/>
      <c r="AK34" s="219"/>
      <c r="AL34" s="219"/>
      <c r="AM34" s="218">
        <v>87.5</v>
      </c>
      <c r="AN34" s="219"/>
      <c r="AO34" s="219"/>
      <c r="AP34" s="219"/>
      <c r="AQ34" s="340" t="s">
        <v>571</v>
      </c>
      <c r="AR34" s="207"/>
      <c r="AS34" s="207"/>
      <c r="AT34" s="341"/>
      <c r="AU34" s="219" t="s">
        <v>583</v>
      </c>
      <c r="AV34" s="219"/>
      <c r="AW34" s="219"/>
      <c r="AX34" s="221"/>
    </row>
    <row r="35" spans="1:50" ht="46.5" customHeight="1" x14ac:dyDescent="0.15">
      <c r="A35" s="226" t="s">
        <v>499</v>
      </c>
      <c r="B35" s="227"/>
      <c r="C35" s="227"/>
      <c r="D35" s="227"/>
      <c r="E35" s="227"/>
      <c r="F35" s="228"/>
      <c r="G35" s="232" t="s">
        <v>634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46.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471</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471</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502</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47"/>
    </row>
    <row r="80" spans="1:50" ht="18.75" hidden="1" customHeight="1" x14ac:dyDescent="0.15">
      <c r="A80" s="864"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529</v>
      </c>
      <c r="AF85" s="245"/>
      <c r="AG85" s="245"/>
      <c r="AH85" s="246"/>
      <c r="AI85" s="244" t="s">
        <v>526</v>
      </c>
      <c r="AJ85" s="245"/>
      <c r="AK85" s="245"/>
      <c r="AL85" s="246"/>
      <c r="AM85" s="250" t="s">
        <v>521</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529</v>
      </c>
      <c r="AF90" s="245"/>
      <c r="AG90" s="245"/>
      <c r="AH90" s="246"/>
      <c r="AI90" s="244" t="s">
        <v>526</v>
      </c>
      <c r="AJ90" s="245"/>
      <c r="AK90" s="245"/>
      <c r="AL90" s="246"/>
      <c r="AM90" s="250" t="s">
        <v>521</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529</v>
      </c>
      <c r="AF95" s="245"/>
      <c r="AG95" s="245"/>
      <c r="AH95" s="246"/>
      <c r="AI95" s="244" t="s">
        <v>526</v>
      </c>
      <c r="AJ95" s="245"/>
      <c r="AK95" s="245"/>
      <c r="AL95" s="246"/>
      <c r="AM95" s="250" t="s">
        <v>521</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529</v>
      </c>
      <c r="AF100" s="540"/>
      <c r="AG100" s="540"/>
      <c r="AH100" s="541"/>
      <c r="AI100" s="539" t="s">
        <v>526</v>
      </c>
      <c r="AJ100" s="540"/>
      <c r="AK100" s="540"/>
      <c r="AL100" s="541"/>
      <c r="AM100" s="539" t="s">
        <v>522</v>
      </c>
      <c r="AN100" s="540"/>
      <c r="AO100" s="540"/>
      <c r="AP100" s="541"/>
      <c r="AQ100" s="320" t="s">
        <v>515</v>
      </c>
      <c r="AR100" s="321"/>
      <c r="AS100" s="321"/>
      <c r="AT100" s="322"/>
      <c r="AU100" s="320" t="s">
        <v>512</v>
      </c>
      <c r="AV100" s="321"/>
      <c r="AW100" s="321"/>
      <c r="AX100" s="323"/>
    </row>
    <row r="101" spans="1:60" ht="23.25" customHeight="1" x14ac:dyDescent="0.15">
      <c r="A101" s="422"/>
      <c r="B101" s="423"/>
      <c r="C101" s="423"/>
      <c r="D101" s="423"/>
      <c r="E101" s="423"/>
      <c r="F101" s="424"/>
      <c r="G101" s="105" t="s">
        <v>594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595</v>
      </c>
      <c r="AC101" s="461"/>
      <c r="AD101" s="461"/>
      <c r="AE101" s="218">
        <v>3612</v>
      </c>
      <c r="AF101" s="219"/>
      <c r="AG101" s="219"/>
      <c r="AH101" s="220"/>
      <c r="AI101" s="218">
        <v>3435</v>
      </c>
      <c r="AJ101" s="219"/>
      <c r="AK101" s="219"/>
      <c r="AL101" s="220"/>
      <c r="AM101" s="218">
        <v>3450</v>
      </c>
      <c r="AN101" s="219"/>
      <c r="AO101" s="219"/>
      <c r="AP101" s="220"/>
      <c r="AQ101" s="218" t="s">
        <v>565</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596</v>
      </c>
      <c r="AC102" s="461"/>
      <c r="AD102" s="461"/>
      <c r="AE102" s="418">
        <v>4000</v>
      </c>
      <c r="AF102" s="418"/>
      <c r="AG102" s="418"/>
      <c r="AH102" s="418"/>
      <c r="AI102" s="418">
        <v>4000</v>
      </c>
      <c r="AJ102" s="418"/>
      <c r="AK102" s="418"/>
      <c r="AL102" s="418"/>
      <c r="AM102" s="418">
        <v>4000</v>
      </c>
      <c r="AN102" s="418"/>
      <c r="AO102" s="418"/>
      <c r="AP102" s="418"/>
      <c r="AQ102" s="273">
        <v>4000</v>
      </c>
      <c r="AR102" s="274"/>
      <c r="AS102" s="274"/>
      <c r="AT102" s="319"/>
      <c r="AU102" s="273"/>
      <c r="AV102" s="274"/>
      <c r="AW102" s="274"/>
      <c r="AX102" s="319"/>
    </row>
    <row r="103" spans="1:60" ht="31.5"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529</v>
      </c>
      <c r="AF103" s="416"/>
      <c r="AG103" s="416"/>
      <c r="AH103" s="417"/>
      <c r="AI103" s="415" t="s">
        <v>526</v>
      </c>
      <c r="AJ103" s="416"/>
      <c r="AK103" s="416"/>
      <c r="AL103" s="417"/>
      <c r="AM103" s="415" t="s">
        <v>522</v>
      </c>
      <c r="AN103" s="416"/>
      <c r="AO103" s="416"/>
      <c r="AP103" s="417"/>
      <c r="AQ103" s="284" t="s">
        <v>515</v>
      </c>
      <c r="AR103" s="285"/>
      <c r="AS103" s="285"/>
      <c r="AT103" s="324"/>
      <c r="AU103" s="284" t="s">
        <v>512</v>
      </c>
      <c r="AV103" s="285"/>
      <c r="AW103" s="285"/>
      <c r="AX103" s="286"/>
    </row>
    <row r="104" spans="1:60" ht="23.25" customHeight="1" x14ac:dyDescent="0.15">
      <c r="A104" s="422"/>
      <c r="B104" s="423"/>
      <c r="C104" s="423"/>
      <c r="D104" s="423"/>
      <c r="E104" s="423"/>
      <c r="F104" s="424"/>
      <c r="G104" s="105" t="s">
        <v>597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598</v>
      </c>
      <c r="AC104" s="546"/>
      <c r="AD104" s="547"/>
      <c r="AE104" s="218" t="s">
        <v>565</v>
      </c>
      <c r="AF104" s="219"/>
      <c r="AG104" s="219"/>
      <c r="AH104" s="220"/>
      <c r="AI104" s="218" t="s">
        <v>565</v>
      </c>
      <c r="AJ104" s="219"/>
      <c r="AK104" s="219"/>
      <c r="AL104" s="220"/>
      <c r="AM104" s="218">
        <v>11</v>
      </c>
      <c r="AN104" s="219"/>
      <c r="AO104" s="219"/>
      <c r="AP104" s="220"/>
      <c r="AQ104" s="218" t="s">
        <v>565</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598</v>
      </c>
      <c r="AC105" s="469"/>
      <c r="AD105" s="470"/>
      <c r="AE105" s="418" t="s">
        <v>565</v>
      </c>
      <c r="AF105" s="418"/>
      <c r="AG105" s="418"/>
      <c r="AH105" s="418"/>
      <c r="AI105" s="418" t="s">
        <v>565</v>
      </c>
      <c r="AJ105" s="418"/>
      <c r="AK105" s="418"/>
      <c r="AL105" s="418"/>
      <c r="AM105" s="418">
        <v>20</v>
      </c>
      <c r="AN105" s="418"/>
      <c r="AO105" s="418"/>
      <c r="AP105" s="418"/>
      <c r="AQ105" s="218">
        <v>30</v>
      </c>
      <c r="AR105" s="219"/>
      <c r="AS105" s="219"/>
      <c r="AT105" s="220"/>
      <c r="AU105" s="273"/>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529</v>
      </c>
      <c r="AF106" s="416"/>
      <c r="AG106" s="416"/>
      <c r="AH106" s="417"/>
      <c r="AI106" s="415" t="s">
        <v>526</v>
      </c>
      <c r="AJ106" s="416"/>
      <c r="AK106" s="416"/>
      <c r="AL106" s="417"/>
      <c r="AM106" s="415" t="s">
        <v>521</v>
      </c>
      <c r="AN106" s="416"/>
      <c r="AO106" s="416"/>
      <c r="AP106" s="417"/>
      <c r="AQ106" s="284" t="s">
        <v>515</v>
      </c>
      <c r="AR106" s="285"/>
      <c r="AS106" s="285"/>
      <c r="AT106" s="324"/>
      <c r="AU106" s="284" t="s">
        <v>512</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529</v>
      </c>
      <c r="AF109" s="416"/>
      <c r="AG109" s="416"/>
      <c r="AH109" s="417"/>
      <c r="AI109" s="415" t="s">
        <v>526</v>
      </c>
      <c r="AJ109" s="416"/>
      <c r="AK109" s="416"/>
      <c r="AL109" s="417"/>
      <c r="AM109" s="415" t="s">
        <v>522</v>
      </c>
      <c r="AN109" s="416"/>
      <c r="AO109" s="416"/>
      <c r="AP109" s="417"/>
      <c r="AQ109" s="284" t="s">
        <v>515</v>
      </c>
      <c r="AR109" s="285"/>
      <c r="AS109" s="285"/>
      <c r="AT109" s="324"/>
      <c r="AU109" s="284" t="s">
        <v>512</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529</v>
      </c>
      <c r="AF112" s="416"/>
      <c r="AG112" s="416"/>
      <c r="AH112" s="417"/>
      <c r="AI112" s="415" t="s">
        <v>526</v>
      </c>
      <c r="AJ112" s="416"/>
      <c r="AK112" s="416"/>
      <c r="AL112" s="417"/>
      <c r="AM112" s="415" t="s">
        <v>521</v>
      </c>
      <c r="AN112" s="416"/>
      <c r="AO112" s="416"/>
      <c r="AP112" s="417"/>
      <c r="AQ112" s="284" t="s">
        <v>515</v>
      </c>
      <c r="AR112" s="285"/>
      <c r="AS112" s="285"/>
      <c r="AT112" s="324"/>
      <c r="AU112" s="284" t="s">
        <v>512</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529</v>
      </c>
      <c r="AF115" s="416"/>
      <c r="AG115" s="416"/>
      <c r="AH115" s="417"/>
      <c r="AI115" s="415" t="s">
        <v>526</v>
      </c>
      <c r="AJ115" s="416"/>
      <c r="AK115" s="416"/>
      <c r="AL115" s="417"/>
      <c r="AM115" s="415" t="s">
        <v>521</v>
      </c>
      <c r="AN115" s="416"/>
      <c r="AO115" s="416"/>
      <c r="AP115" s="417"/>
      <c r="AQ115" s="591" t="s">
        <v>516</v>
      </c>
      <c r="AR115" s="592"/>
      <c r="AS115" s="592"/>
      <c r="AT115" s="592"/>
      <c r="AU115" s="592"/>
      <c r="AV115" s="592"/>
      <c r="AW115" s="592"/>
      <c r="AX115" s="593"/>
    </row>
    <row r="116" spans="1:50" ht="23.25" customHeight="1" x14ac:dyDescent="0.15">
      <c r="A116" s="439"/>
      <c r="B116" s="440"/>
      <c r="C116" s="440"/>
      <c r="D116" s="440"/>
      <c r="E116" s="440"/>
      <c r="F116" s="441"/>
      <c r="G116" s="393" t="s">
        <v>599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601</v>
      </c>
      <c r="AC116" s="463"/>
      <c r="AD116" s="464"/>
      <c r="AE116" s="418">
        <v>0.3</v>
      </c>
      <c r="AF116" s="418"/>
      <c r="AG116" s="418"/>
      <c r="AH116" s="418"/>
      <c r="AI116" s="418">
        <v>0.4</v>
      </c>
      <c r="AJ116" s="418"/>
      <c r="AK116" s="418"/>
      <c r="AL116" s="418"/>
      <c r="AM116" s="418">
        <v>0.3</v>
      </c>
      <c r="AN116" s="418"/>
      <c r="AO116" s="418"/>
      <c r="AP116" s="418"/>
      <c r="AQ116" s="218">
        <v>0.28000000000000003</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602</v>
      </c>
      <c r="AC117" s="473"/>
      <c r="AD117" s="474"/>
      <c r="AE117" s="551" t="s">
        <v>603</v>
      </c>
      <c r="AF117" s="551"/>
      <c r="AG117" s="551"/>
      <c r="AH117" s="551"/>
      <c r="AI117" s="551" t="s">
        <v>604</v>
      </c>
      <c r="AJ117" s="551"/>
      <c r="AK117" s="551"/>
      <c r="AL117" s="551"/>
      <c r="AM117" s="551" t="s">
        <v>744</v>
      </c>
      <c r="AN117" s="551"/>
      <c r="AO117" s="551"/>
      <c r="AP117" s="551"/>
      <c r="AQ117" s="551" t="s">
        <v>745</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529</v>
      </c>
      <c r="AF118" s="416"/>
      <c r="AG118" s="416"/>
      <c r="AH118" s="417"/>
      <c r="AI118" s="415" t="s">
        <v>526</v>
      </c>
      <c r="AJ118" s="416"/>
      <c r="AK118" s="416"/>
      <c r="AL118" s="417"/>
      <c r="AM118" s="415" t="s">
        <v>521</v>
      </c>
      <c r="AN118" s="416"/>
      <c r="AO118" s="416"/>
      <c r="AP118" s="417"/>
      <c r="AQ118" s="591" t="s">
        <v>516</v>
      </c>
      <c r="AR118" s="592"/>
      <c r="AS118" s="592"/>
      <c r="AT118" s="592"/>
      <c r="AU118" s="592"/>
      <c r="AV118" s="592"/>
      <c r="AW118" s="592"/>
      <c r="AX118" s="593"/>
    </row>
    <row r="119" spans="1:50" ht="23.25" customHeight="1" x14ac:dyDescent="0.15">
      <c r="A119" s="439"/>
      <c r="B119" s="440"/>
      <c r="C119" s="440"/>
      <c r="D119" s="440"/>
      <c r="E119" s="440"/>
      <c r="F119" s="441"/>
      <c r="G119" s="393" t="s">
        <v>605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600</v>
      </c>
      <c r="AC119" s="463"/>
      <c r="AD119" s="464"/>
      <c r="AE119" s="418" t="s">
        <v>565</v>
      </c>
      <c r="AF119" s="418"/>
      <c r="AG119" s="418"/>
      <c r="AH119" s="418"/>
      <c r="AI119" s="418" t="s">
        <v>565</v>
      </c>
      <c r="AJ119" s="418"/>
      <c r="AK119" s="418"/>
      <c r="AL119" s="418"/>
      <c r="AM119" s="418">
        <v>0.8</v>
      </c>
      <c r="AN119" s="418"/>
      <c r="AO119" s="418"/>
      <c r="AP119" s="418"/>
      <c r="AQ119" s="418">
        <v>1.5</v>
      </c>
      <c r="AR119" s="418"/>
      <c r="AS119" s="418"/>
      <c r="AT119" s="418"/>
      <c r="AU119" s="418"/>
      <c r="AV119" s="418"/>
      <c r="AW119" s="418"/>
      <c r="AX119" s="550"/>
    </row>
    <row r="120" spans="1:50" ht="32.2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606</v>
      </c>
      <c r="AC120" s="473"/>
      <c r="AD120" s="474"/>
      <c r="AE120" s="551" t="s">
        <v>565</v>
      </c>
      <c r="AF120" s="551"/>
      <c r="AG120" s="551"/>
      <c r="AH120" s="551"/>
      <c r="AI120" s="551" t="s">
        <v>565</v>
      </c>
      <c r="AJ120" s="551"/>
      <c r="AK120" s="551"/>
      <c r="AL120" s="551"/>
      <c r="AM120" s="551" t="s">
        <v>709</v>
      </c>
      <c r="AN120" s="551"/>
      <c r="AO120" s="551"/>
      <c r="AP120" s="551"/>
      <c r="AQ120" s="551" t="s">
        <v>638</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529</v>
      </c>
      <c r="AF121" s="416"/>
      <c r="AG121" s="416"/>
      <c r="AH121" s="417"/>
      <c r="AI121" s="415" t="s">
        <v>526</v>
      </c>
      <c r="AJ121" s="416"/>
      <c r="AK121" s="416"/>
      <c r="AL121" s="417"/>
      <c r="AM121" s="415" t="s">
        <v>521</v>
      </c>
      <c r="AN121" s="416"/>
      <c r="AO121" s="416"/>
      <c r="AP121" s="417"/>
      <c r="AQ121" s="591" t="s">
        <v>516</v>
      </c>
      <c r="AR121" s="592"/>
      <c r="AS121" s="592"/>
      <c r="AT121" s="592"/>
      <c r="AU121" s="592"/>
      <c r="AV121" s="592"/>
      <c r="AW121" s="592"/>
      <c r="AX121" s="593"/>
    </row>
    <row r="122" spans="1:50" ht="23.25" hidden="1" customHeight="1" x14ac:dyDescent="0.15">
      <c r="A122" s="439"/>
      <c r="B122" s="440"/>
      <c r="C122" s="440"/>
      <c r="D122" s="440"/>
      <c r="E122" s="440"/>
      <c r="F122" s="441"/>
      <c r="G122" s="393" t="s">
        <v>607</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530</v>
      </c>
      <c r="AF124" s="416"/>
      <c r="AG124" s="416"/>
      <c r="AH124" s="417"/>
      <c r="AI124" s="415" t="s">
        <v>526</v>
      </c>
      <c r="AJ124" s="416"/>
      <c r="AK124" s="416"/>
      <c r="AL124" s="417"/>
      <c r="AM124" s="415" t="s">
        <v>521</v>
      </c>
      <c r="AN124" s="416"/>
      <c r="AO124" s="416"/>
      <c r="AP124" s="417"/>
      <c r="AQ124" s="591" t="s">
        <v>516</v>
      </c>
      <c r="AR124" s="592"/>
      <c r="AS124" s="592"/>
      <c r="AT124" s="592"/>
      <c r="AU124" s="592"/>
      <c r="AV124" s="592"/>
      <c r="AW124" s="592"/>
      <c r="AX124" s="593"/>
    </row>
    <row r="125" spans="1:50" ht="23.25" hidden="1" customHeight="1" x14ac:dyDescent="0.15">
      <c r="A125" s="439"/>
      <c r="B125" s="440"/>
      <c r="C125" s="440"/>
      <c r="D125" s="440"/>
      <c r="E125" s="440"/>
      <c r="F125" s="441"/>
      <c r="G125" s="393" t="s">
        <v>607</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608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529</v>
      </c>
      <c r="AF127" s="416"/>
      <c r="AG127" s="416"/>
      <c r="AH127" s="417"/>
      <c r="AI127" s="415" t="s">
        <v>526</v>
      </c>
      <c r="AJ127" s="416"/>
      <c r="AK127" s="416"/>
      <c r="AL127" s="417"/>
      <c r="AM127" s="415" t="s">
        <v>521</v>
      </c>
      <c r="AN127" s="416"/>
      <c r="AO127" s="416"/>
      <c r="AP127" s="417"/>
      <c r="AQ127" s="591" t="s">
        <v>516</v>
      </c>
      <c r="AR127" s="592"/>
      <c r="AS127" s="592"/>
      <c r="AT127" s="592"/>
      <c r="AU127" s="592"/>
      <c r="AV127" s="592"/>
      <c r="AW127" s="592"/>
      <c r="AX127" s="593"/>
    </row>
    <row r="128" spans="1:50" ht="23.25" hidden="1" customHeight="1" x14ac:dyDescent="0.15">
      <c r="A128" s="439"/>
      <c r="B128" s="440"/>
      <c r="C128" s="440"/>
      <c r="D128" s="440"/>
      <c r="E128" s="440"/>
      <c r="F128" s="441"/>
      <c r="G128" s="393" t="s">
        <v>607</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609</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559</v>
      </c>
      <c r="B130" s="185"/>
      <c r="C130" s="184" t="s">
        <v>358</v>
      </c>
      <c r="D130" s="185"/>
      <c r="E130" s="169" t="s">
        <v>387</v>
      </c>
      <c r="F130" s="170"/>
      <c r="G130" s="171" t="s">
        <v>746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30</v>
      </c>
      <c r="AR133" s="199"/>
      <c r="AS133" s="133" t="s">
        <v>355</v>
      </c>
      <c r="AT133" s="134"/>
      <c r="AU133" s="200" t="s">
        <v>571</v>
      </c>
      <c r="AV133" s="200"/>
      <c r="AW133" s="133" t="s">
        <v>300</v>
      </c>
      <c r="AX133" s="195"/>
    </row>
    <row r="134" spans="1:50" ht="39.75" customHeight="1" x14ac:dyDescent="0.15">
      <c r="A134" s="189"/>
      <c r="B134" s="186"/>
      <c r="C134" s="180"/>
      <c r="D134" s="186"/>
      <c r="E134" s="180"/>
      <c r="F134" s="181"/>
      <c r="G134" s="104" t="s">
        <v>715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610</v>
      </c>
      <c r="AC134" s="205"/>
      <c r="AD134" s="205"/>
      <c r="AE134" s="206">
        <v>118145</v>
      </c>
      <c r="AF134" s="207"/>
      <c r="AG134" s="207"/>
      <c r="AH134" s="207"/>
      <c r="AI134" s="206">
        <v>123615</v>
      </c>
      <c r="AJ134" s="207"/>
      <c r="AK134" s="207"/>
      <c r="AL134" s="207"/>
      <c r="AM134" s="206" t="s">
        <v>714</v>
      </c>
      <c r="AN134" s="207"/>
      <c r="AO134" s="207"/>
      <c r="AP134" s="207"/>
      <c r="AQ134" s="206" t="s">
        <v>585</v>
      </c>
      <c r="AR134" s="207"/>
      <c r="AS134" s="207"/>
      <c r="AT134" s="207"/>
      <c r="AU134" s="206" t="s">
        <v>585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612</v>
      </c>
      <c r="AC135" s="213"/>
      <c r="AD135" s="213"/>
      <c r="AE135" s="206">
        <v>150000</v>
      </c>
      <c r="AF135" s="207"/>
      <c r="AG135" s="207"/>
      <c r="AH135" s="207"/>
      <c r="AI135" s="206">
        <v>162500</v>
      </c>
      <c r="AJ135" s="207"/>
      <c r="AK135" s="207"/>
      <c r="AL135" s="207"/>
      <c r="AM135" s="206">
        <v>175000</v>
      </c>
      <c r="AN135" s="207"/>
      <c r="AO135" s="207"/>
      <c r="AP135" s="207"/>
      <c r="AQ135" s="206">
        <v>175000</v>
      </c>
      <c r="AR135" s="207"/>
      <c r="AS135" s="207"/>
      <c r="AT135" s="207"/>
      <c r="AU135" s="206" t="s">
        <v>613</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30</v>
      </c>
      <c r="AR137" s="199"/>
      <c r="AS137" s="133" t="s">
        <v>355</v>
      </c>
      <c r="AT137" s="134"/>
      <c r="AU137" s="200" t="s">
        <v>565</v>
      </c>
      <c r="AV137" s="200"/>
      <c r="AW137" s="133" t="s">
        <v>300</v>
      </c>
      <c r="AX137" s="195"/>
    </row>
    <row r="138" spans="1:50" ht="39.75" customHeight="1" x14ac:dyDescent="0.15">
      <c r="A138" s="189"/>
      <c r="B138" s="186"/>
      <c r="C138" s="180"/>
      <c r="D138" s="186"/>
      <c r="E138" s="180"/>
      <c r="F138" s="181"/>
      <c r="G138" s="104" t="s">
        <v>716</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611</v>
      </c>
      <c r="AC138" s="205"/>
      <c r="AD138" s="205"/>
      <c r="AE138" s="206">
        <v>1715976</v>
      </c>
      <c r="AF138" s="207"/>
      <c r="AG138" s="207"/>
      <c r="AH138" s="207"/>
      <c r="AI138" s="206">
        <v>1884600</v>
      </c>
      <c r="AJ138" s="207"/>
      <c r="AK138" s="207"/>
      <c r="AL138" s="207"/>
      <c r="AM138" s="206" t="s">
        <v>713</v>
      </c>
      <c r="AN138" s="207"/>
      <c r="AO138" s="207"/>
      <c r="AP138" s="207"/>
      <c r="AQ138" s="206" t="s">
        <v>565</v>
      </c>
      <c r="AR138" s="207"/>
      <c r="AS138" s="207"/>
      <c r="AT138" s="207"/>
      <c r="AU138" s="206" t="s">
        <v>565</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611</v>
      </c>
      <c r="AC139" s="213"/>
      <c r="AD139" s="213"/>
      <c r="AE139" s="206">
        <v>1555555</v>
      </c>
      <c r="AF139" s="207"/>
      <c r="AG139" s="207"/>
      <c r="AH139" s="207"/>
      <c r="AI139" s="206">
        <v>1666666</v>
      </c>
      <c r="AJ139" s="207"/>
      <c r="AK139" s="207"/>
      <c r="AL139" s="207"/>
      <c r="AM139" s="206">
        <v>1777777</v>
      </c>
      <c r="AN139" s="207"/>
      <c r="AO139" s="207"/>
      <c r="AP139" s="207"/>
      <c r="AQ139" s="206">
        <v>1777777</v>
      </c>
      <c r="AR139" s="207"/>
      <c r="AS139" s="207"/>
      <c r="AT139" s="207"/>
      <c r="AU139" s="206" t="s">
        <v>565</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2.25" customHeight="1" x14ac:dyDescent="0.15">
      <c r="A188" s="189"/>
      <c r="B188" s="186"/>
      <c r="C188" s="180"/>
      <c r="D188" s="186"/>
      <c r="E188" s="125" t="s">
        <v>614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2.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31"/>
      <c r="E430" s="174" t="s">
        <v>539</v>
      </c>
      <c r="F430" s="898"/>
      <c r="G430" s="899" t="s">
        <v>374</v>
      </c>
      <c r="H430" s="123"/>
      <c r="I430" s="123"/>
      <c r="J430" s="900" t="s">
        <v>571</v>
      </c>
      <c r="K430" s="901"/>
      <c r="L430" s="901"/>
      <c r="M430" s="901"/>
      <c r="N430" s="901"/>
      <c r="O430" s="901"/>
      <c r="P430" s="901"/>
      <c r="Q430" s="901"/>
      <c r="R430" s="901"/>
      <c r="S430" s="901"/>
      <c r="T430" s="902"/>
      <c r="U430" s="588" t="s">
        <v>571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571</v>
      </c>
      <c r="AF432" s="200"/>
      <c r="AG432" s="133" t="s">
        <v>355</v>
      </c>
      <c r="AH432" s="134"/>
      <c r="AI432" s="156"/>
      <c r="AJ432" s="156"/>
      <c r="AK432" s="156"/>
      <c r="AL432" s="154"/>
      <c r="AM432" s="156"/>
      <c r="AN432" s="156"/>
      <c r="AO432" s="156"/>
      <c r="AP432" s="154"/>
      <c r="AQ432" s="590" t="s">
        <v>585</v>
      </c>
      <c r="AR432" s="200"/>
      <c r="AS432" s="133" t="s">
        <v>355</v>
      </c>
      <c r="AT432" s="134"/>
      <c r="AU432" s="200" t="s">
        <v>571</v>
      </c>
      <c r="AV432" s="200"/>
      <c r="AW432" s="133" t="s">
        <v>300</v>
      </c>
      <c r="AX432" s="195"/>
    </row>
    <row r="433" spans="1:50" ht="23.25" customHeight="1" x14ac:dyDescent="0.15">
      <c r="A433" s="189"/>
      <c r="B433" s="186"/>
      <c r="C433" s="180"/>
      <c r="D433" s="186"/>
      <c r="E433" s="342"/>
      <c r="F433" s="343"/>
      <c r="G433" s="104" t="s">
        <v>571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571</v>
      </c>
      <c r="AC433" s="213"/>
      <c r="AD433" s="213"/>
      <c r="AE433" s="340" t="s">
        <v>571</v>
      </c>
      <c r="AF433" s="207"/>
      <c r="AG433" s="207"/>
      <c r="AH433" s="341"/>
      <c r="AI433" s="340" t="s">
        <v>585</v>
      </c>
      <c r="AJ433" s="207"/>
      <c r="AK433" s="207"/>
      <c r="AL433" s="207"/>
      <c r="AM433" s="340" t="s">
        <v>565</v>
      </c>
      <c r="AN433" s="207"/>
      <c r="AO433" s="207"/>
      <c r="AP433" s="341"/>
      <c r="AQ433" s="340" t="s">
        <v>571</v>
      </c>
      <c r="AR433" s="207"/>
      <c r="AS433" s="207"/>
      <c r="AT433" s="341"/>
      <c r="AU433" s="207" t="s">
        <v>585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571</v>
      </c>
      <c r="AC434" s="205"/>
      <c r="AD434" s="205"/>
      <c r="AE434" s="340" t="s">
        <v>571</v>
      </c>
      <c r="AF434" s="207"/>
      <c r="AG434" s="207"/>
      <c r="AH434" s="341"/>
      <c r="AI434" s="340" t="s">
        <v>583</v>
      </c>
      <c r="AJ434" s="207"/>
      <c r="AK434" s="207"/>
      <c r="AL434" s="207"/>
      <c r="AM434" s="340" t="s">
        <v>565</v>
      </c>
      <c r="AN434" s="207"/>
      <c r="AO434" s="207"/>
      <c r="AP434" s="341"/>
      <c r="AQ434" s="340" t="s">
        <v>571</v>
      </c>
      <c r="AR434" s="207"/>
      <c r="AS434" s="207"/>
      <c r="AT434" s="341"/>
      <c r="AU434" s="207" t="s">
        <v>585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571</v>
      </c>
      <c r="AF435" s="207"/>
      <c r="AG435" s="207"/>
      <c r="AH435" s="341"/>
      <c r="AI435" s="340" t="s">
        <v>571</v>
      </c>
      <c r="AJ435" s="207"/>
      <c r="AK435" s="207"/>
      <c r="AL435" s="207"/>
      <c r="AM435" s="340" t="s">
        <v>565</v>
      </c>
      <c r="AN435" s="207"/>
      <c r="AO435" s="207"/>
      <c r="AP435" s="341"/>
      <c r="AQ435" s="340" t="s">
        <v>571</v>
      </c>
      <c r="AR435" s="207"/>
      <c r="AS435" s="207"/>
      <c r="AT435" s="341"/>
      <c r="AU435" s="207" t="s">
        <v>585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571</v>
      </c>
      <c r="AF457" s="200"/>
      <c r="AG457" s="133" t="s">
        <v>355</v>
      </c>
      <c r="AH457" s="134"/>
      <c r="AI457" s="156"/>
      <c r="AJ457" s="156"/>
      <c r="AK457" s="156"/>
      <c r="AL457" s="154"/>
      <c r="AM457" s="156"/>
      <c r="AN457" s="156"/>
      <c r="AO457" s="156"/>
      <c r="AP457" s="154"/>
      <c r="AQ457" s="590" t="s">
        <v>571</v>
      </c>
      <c r="AR457" s="200"/>
      <c r="AS457" s="133" t="s">
        <v>355</v>
      </c>
      <c r="AT457" s="134"/>
      <c r="AU457" s="200" t="s">
        <v>571</v>
      </c>
      <c r="AV457" s="200"/>
      <c r="AW457" s="133" t="s">
        <v>300</v>
      </c>
      <c r="AX457" s="195"/>
    </row>
    <row r="458" spans="1:50" ht="23.25" customHeight="1" x14ac:dyDescent="0.15">
      <c r="A458" s="189"/>
      <c r="B458" s="186"/>
      <c r="C458" s="180"/>
      <c r="D458" s="186"/>
      <c r="E458" s="342"/>
      <c r="F458" s="343"/>
      <c r="G458" s="104" t="s">
        <v>571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571</v>
      </c>
      <c r="AC458" s="213"/>
      <c r="AD458" s="213"/>
      <c r="AE458" s="340" t="s">
        <v>571</v>
      </c>
      <c r="AF458" s="207"/>
      <c r="AG458" s="207"/>
      <c r="AH458" s="207"/>
      <c r="AI458" s="340" t="s">
        <v>571</v>
      </c>
      <c r="AJ458" s="207"/>
      <c r="AK458" s="207"/>
      <c r="AL458" s="207"/>
      <c r="AM458" s="340" t="s">
        <v>565</v>
      </c>
      <c r="AN458" s="207"/>
      <c r="AO458" s="207"/>
      <c r="AP458" s="341"/>
      <c r="AQ458" s="340" t="s">
        <v>571</v>
      </c>
      <c r="AR458" s="207"/>
      <c r="AS458" s="207"/>
      <c r="AT458" s="341"/>
      <c r="AU458" s="207" t="s">
        <v>583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571</v>
      </c>
      <c r="AC459" s="205"/>
      <c r="AD459" s="205"/>
      <c r="AE459" s="340" t="s">
        <v>571</v>
      </c>
      <c r="AF459" s="207"/>
      <c r="AG459" s="207"/>
      <c r="AH459" s="341"/>
      <c r="AI459" s="340" t="s">
        <v>571</v>
      </c>
      <c r="AJ459" s="207"/>
      <c r="AK459" s="207"/>
      <c r="AL459" s="207"/>
      <c r="AM459" s="340" t="s">
        <v>565</v>
      </c>
      <c r="AN459" s="207"/>
      <c r="AO459" s="207"/>
      <c r="AP459" s="341"/>
      <c r="AQ459" s="340" t="s">
        <v>571</v>
      </c>
      <c r="AR459" s="207"/>
      <c r="AS459" s="207"/>
      <c r="AT459" s="341"/>
      <c r="AU459" s="207" t="s">
        <v>583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571</v>
      </c>
      <c r="AF460" s="207"/>
      <c r="AG460" s="207"/>
      <c r="AH460" s="341"/>
      <c r="AI460" s="340" t="s">
        <v>571</v>
      </c>
      <c r="AJ460" s="207"/>
      <c r="AK460" s="207"/>
      <c r="AL460" s="207"/>
      <c r="AM460" s="340" t="s">
        <v>565</v>
      </c>
      <c r="AN460" s="207"/>
      <c r="AO460" s="207"/>
      <c r="AP460" s="341"/>
      <c r="AQ460" s="340" t="s">
        <v>571</v>
      </c>
      <c r="AR460" s="207"/>
      <c r="AS460" s="207"/>
      <c r="AT460" s="341"/>
      <c r="AU460" s="207" t="s">
        <v>571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3.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570</v>
      </c>
      <c r="AE702" s="346"/>
      <c r="AF702" s="346"/>
      <c r="AG702" s="385" t="s">
        <v>615</v>
      </c>
      <c r="AH702" s="386"/>
      <c r="AI702" s="386"/>
      <c r="AJ702" s="386"/>
      <c r="AK702" s="386"/>
      <c r="AL702" s="386"/>
      <c r="AM702" s="386"/>
      <c r="AN702" s="386"/>
      <c r="AO702" s="386"/>
      <c r="AP702" s="386"/>
      <c r="AQ702" s="386"/>
      <c r="AR702" s="386"/>
      <c r="AS702" s="386"/>
      <c r="AT702" s="386"/>
      <c r="AU702" s="386"/>
      <c r="AV702" s="386"/>
      <c r="AW702" s="386"/>
      <c r="AX702" s="387"/>
    </row>
    <row r="703" spans="1:50" ht="43.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570</v>
      </c>
      <c r="AE703" s="329"/>
      <c r="AF703" s="329"/>
      <c r="AG703" s="101" t="s">
        <v>616</v>
      </c>
      <c r="AH703" s="102"/>
      <c r="AI703" s="102"/>
      <c r="AJ703" s="102"/>
      <c r="AK703" s="102"/>
      <c r="AL703" s="102"/>
      <c r="AM703" s="102"/>
      <c r="AN703" s="102"/>
      <c r="AO703" s="102"/>
      <c r="AP703" s="102"/>
      <c r="AQ703" s="102"/>
      <c r="AR703" s="102"/>
      <c r="AS703" s="102"/>
      <c r="AT703" s="102"/>
      <c r="AU703" s="102"/>
      <c r="AV703" s="102"/>
      <c r="AW703" s="102"/>
      <c r="AX703" s="103"/>
    </row>
    <row r="704" spans="1:50" ht="42"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570</v>
      </c>
      <c r="AE704" s="783"/>
      <c r="AF704" s="783"/>
      <c r="AG704" s="167" t="s">
        <v>617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570</v>
      </c>
      <c r="AE705" s="715"/>
      <c r="AF705" s="715"/>
      <c r="AG705" s="125" t="s">
        <v>699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500</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570</v>
      </c>
      <c r="AE708" s="605"/>
      <c r="AF708" s="605"/>
      <c r="AG708" s="742" t="s">
        <v>618</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570</v>
      </c>
      <c r="AE709" s="329"/>
      <c r="AF709" s="329"/>
      <c r="AG709" s="101" t="s">
        <v>619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570</v>
      </c>
      <c r="AE710" s="329"/>
      <c r="AF710" s="329"/>
      <c r="AG710" s="101" t="s">
        <v>620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570</v>
      </c>
      <c r="AE711" s="329"/>
      <c r="AF711" s="329"/>
      <c r="AG711" s="101" t="s">
        <v>621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640</v>
      </c>
      <c r="AE712" s="783"/>
      <c r="AF712" s="783"/>
      <c r="AG712" s="810" t="s">
        <v>571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640</v>
      </c>
      <c r="AE713" s="329"/>
      <c r="AF713" s="663"/>
      <c r="AG713" s="101" t="s">
        <v>571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570</v>
      </c>
      <c r="AE714" s="808"/>
      <c r="AF714" s="809"/>
      <c r="AG714" s="736" t="s">
        <v>622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570</v>
      </c>
      <c r="AE715" s="605"/>
      <c r="AF715" s="656"/>
      <c r="AG715" s="742" t="s">
        <v>623</v>
      </c>
      <c r="AH715" s="743"/>
      <c r="AI715" s="743"/>
      <c r="AJ715" s="743"/>
      <c r="AK715" s="743"/>
      <c r="AL715" s="743"/>
      <c r="AM715" s="743"/>
      <c r="AN715" s="743"/>
      <c r="AO715" s="743"/>
      <c r="AP715" s="743"/>
      <c r="AQ715" s="743"/>
      <c r="AR715" s="743"/>
      <c r="AS715" s="743"/>
      <c r="AT715" s="743"/>
      <c r="AU715" s="743"/>
      <c r="AV715" s="743"/>
      <c r="AW715" s="743"/>
      <c r="AX715" s="744"/>
    </row>
    <row r="716" spans="1:50" ht="6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570</v>
      </c>
      <c r="AE716" s="627"/>
      <c r="AF716" s="627"/>
      <c r="AG716" s="101" t="s">
        <v>624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570</v>
      </c>
      <c r="AE717" s="329"/>
      <c r="AF717" s="329"/>
      <c r="AG717" s="101" t="s">
        <v>625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640</v>
      </c>
      <c r="AE718" s="329"/>
      <c r="AF718" s="329"/>
      <c r="AG718" s="127" t="s">
        <v>571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640</v>
      </c>
      <c r="AE719" s="605"/>
      <c r="AF719" s="605"/>
      <c r="AG719" s="125" t="s">
        <v>581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742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75.75" customHeight="1" thickBot="1" x14ac:dyDescent="0.2">
      <c r="A735" s="790" t="s">
        <v>626</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543</v>
      </c>
      <c r="B737" s="210"/>
      <c r="C737" s="210"/>
      <c r="D737" s="211"/>
      <c r="E737" s="990" t="s">
        <v>571</v>
      </c>
      <c r="F737" s="990"/>
      <c r="G737" s="990"/>
      <c r="H737" s="990"/>
      <c r="I737" s="990"/>
      <c r="J737" s="990"/>
      <c r="K737" s="990"/>
      <c r="L737" s="990"/>
      <c r="M737" s="990"/>
      <c r="N737" s="365" t="s">
        <v>536</v>
      </c>
      <c r="O737" s="365"/>
      <c r="P737" s="365"/>
      <c r="Q737" s="365"/>
      <c r="R737" s="990" t="s">
        <v>571</v>
      </c>
      <c r="S737" s="990"/>
      <c r="T737" s="990"/>
      <c r="U737" s="990"/>
      <c r="V737" s="990"/>
      <c r="W737" s="990"/>
      <c r="X737" s="990"/>
      <c r="Y737" s="990"/>
      <c r="Z737" s="990"/>
      <c r="AA737" s="365" t="s">
        <v>535</v>
      </c>
      <c r="AB737" s="365"/>
      <c r="AC737" s="365"/>
      <c r="AD737" s="365"/>
      <c r="AE737" s="990" t="s">
        <v>571</v>
      </c>
      <c r="AF737" s="990"/>
      <c r="AG737" s="990"/>
      <c r="AH737" s="990"/>
      <c r="AI737" s="990"/>
      <c r="AJ737" s="990"/>
      <c r="AK737" s="990"/>
      <c r="AL737" s="990"/>
      <c r="AM737" s="990"/>
      <c r="AN737" s="365" t="s">
        <v>534</v>
      </c>
      <c r="AO737" s="365"/>
      <c r="AP737" s="365"/>
      <c r="AQ737" s="365"/>
      <c r="AR737" s="982" t="s">
        <v>571</v>
      </c>
      <c r="AS737" s="983"/>
      <c r="AT737" s="983"/>
      <c r="AU737" s="983"/>
      <c r="AV737" s="983"/>
      <c r="AW737" s="983"/>
      <c r="AX737" s="984"/>
      <c r="AY737" s="89"/>
      <c r="AZ737" s="89"/>
    </row>
    <row r="738" spans="1:52" ht="24.75" customHeight="1" x14ac:dyDescent="0.15">
      <c r="A738" s="991" t="s">
        <v>533</v>
      </c>
      <c r="B738" s="210"/>
      <c r="C738" s="210"/>
      <c r="D738" s="211"/>
      <c r="E738" s="990" t="s">
        <v>627</v>
      </c>
      <c r="F738" s="990"/>
      <c r="G738" s="990"/>
      <c r="H738" s="990"/>
      <c r="I738" s="990"/>
      <c r="J738" s="990"/>
      <c r="K738" s="990"/>
      <c r="L738" s="990"/>
      <c r="M738" s="990"/>
      <c r="N738" s="365" t="s">
        <v>532</v>
      </c>
      <c r="O738" s="365"/>
      <c r="P738" s="365"/>
      <c r="Q738" s="365"/>
      <c r="R738" s="990" t="s">
        <v>628</v>
      </c>
      <c r="S738" s="990"/>
      <c r="T738" s="990"/>
      <c r="U738" s="990"/>
      <c r="V738" s="990"/>
      <c r="W738" s="990"/>
      <c r="X738" s="990"/>
      <c r="Y738" s="990"/>
      <c r="Z738" s="990"/>
      <c r="AA738" s="365" t="s">
        <v>531</v>
      </c>
      <c r="AB738" s="365"/>
      <c r="AC738" s="365"/>
      <c r="AD738" s="365"/>
      <c r="AE738" s="990" t="s">
        <v>629</v>
      </c>
      <c r="AF738" s="990"/>
      <c r="AG738" s="990"/>
      <c r="AH738" s="990"/>
      <c r="AI738" s="990"/>
      <c r="AJ738" s="990"/>
      <c r="AK738" s="990"/>
      <c r="AL738" s="990"/>
      <c r="AM738" s="990"/>
      <c r="AN738" s="365" t="s">
        <v>527</v>
      </c>
      <c r="AO738" s="365"/>
      <c r="AP738" s="365"/>
      <c r="AQ738" s="365"/>
      <c r="AR738" s="982">
        <v>376</v>
      </c>
      <c r="AS738" s="983"/>
      <c r="AT738" s="983"/>
      <c r="AU738" s="983"/>
      <c r="AV738" s="983"/>
      <c r="AW738" s="983"/>
      <c r="AX738" s="984"/>
    </row>
    <row r="739" spans="1:52" ht="24.75" customHeight="1" thickBot="1" x14ac:dyDescent="0.2">
      <c r="A739" s="992" t="s">
        <v>523</v>
      </c>
      <c r="B739" s="993"/>
      <c r="C739" s="993"/>
      <c r="D739" s="994"/>
      <c r="E739" s="995" t="s">
        <v>572</v>
      </c>
      <c r="F739" s="985"/>
      <c r="G739" s="985"/>
      <c r="H739" s="93" t="str">
        <f>IF(E739="", "", "(")</f>
        <v>(</v>
      </c>
      <c r="I739" s="985"/>
      <c r="J739" s="985"/>
      <c r="K739" s="93" t="str">
        <f>IF(OR(I739="　", I739=""), "", "-")</f>
        <v/>
      </c>
      <c r="L739" s="986">
        <v>373</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503</v>
      </c>
      <c r="B740" s="615"/>
      <c r="C740" s="615"/>
      <c r="D740" s="615"/>
      <c r="E740" s="615"/>
      <c r="F740" s="616"/>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505</v>
      </c>
      <c r="B779" s="629"/>
      <c r="C779" s="629"/>
      <c r="D779" s="629"/>
      <c r="E779" s="629"/>
      <c r="F779" s="630"/>
      <c r="G779" s="595" t="s">
        <v>648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651</v>
      </c>
      <c r="H781" s="671"/>
      <c r="I781" s="671"/>
      <c r="J781" s="671"/>
      <c r="K781" s="672"/>
      <c r="L781" s="664" t="s">
        <v>654</v>
      </c>
      <c r="M781" s="665"/>
      <c r="N781" s="665"/>
      <c r="O781" s="665"/>
      <c r="P781" s="665"/>
      <c r="Q781" s="665"/>
      <c r="R781" s="665"/>
      <c r="S781" s="665"/>
      <c r="T781" s="665"/>
      <c r="U781" s="665"/>
      <c r="V781" s="665"/>
      <c r="W781" s="665"/>
      <c r="X781" s="666"/>
      <c r="Y781" s="388">
        <v>1108</v>
      </c>
      <c r="Z781" s="389"/>
      <c r="AA781" s="389"/>
      <c r="AB781" s="805"/>
      <c r="AC781" s="670" t="s">
        <v>649</v>
      </c>
      <c r="AD781" s="671"/>
      <c r="AE781" s="671"/>
      <c r="AF781" s="671"/>
      <c r="AG781" s="672"/>
      <c r="AH781" s="664" t="s">
        <v>655</v>
      </c>
      <c r="AI781" s="665"/>
      <c r="AJ781" s="665"/>
      <c r="AK781" s="665"/>
      <c r="AL781" s="665"/>
      <c r="AM781" s="665"/>
      <c r="AN781" s="665"/>
      <c r="AO781" s="665"/>
      <c r="AP781" s="665"/>
      <c r="AQ781" s="665"/>
      <c r="AR781" s="665"/>
      <c r="AS781" s="665"/>
      <c r="AT781" s="666"/>
      <c r="AU781" s="388">
        <v>4</v>
      </c>
      <c r="AV781" s="389"/>
      <c r="AW781" s="389"/>
      <c r="AX781" s="390"/>
    </row>
    <row r="782" spans="1:50" ht="24.75" customHeight="1" x14ac:dyDescent="0.15">
      <c r="A782" s="631"/>
      <c r="B782" s="632"/>
      <c r="C782" s="632"/>
      <c r="D782" s="632"/>
      <c r="E782" s="632"/>
      <c r="F782" s="633"/>
      <c r="G782" s="606" t="s">
        <v>650</v>
      </c>
      <c r="H782" s="607"/>
      <c r="I782" s="607"/>
      <c r="J782" s="607"/>
      <c r="K782" s="608"/>
      <c r="L782" s="598" t="s">
        <v>656</v>
      </c>
      <c r="M782" s="599"/>
      <c r="N782" s="599"/>
      <c r="O782" s="599"/>
      <c r="P782" s="599"/>
      <c r="Q782" s="599"/>
      <c r="R782" s="599"/>
      <c r="S782" s="599"/>
      <c r="T782" s="599"/>
      <c r="U782" s="599"/>
      <c r="V782" s="599"/>
      <c r="W782" s="599"/>
      <c r="X782" s="600"/>
      <c r="Y782" s="601">
        <v>53</v>
      </c>
      <c r="Z782" s="602"/>
      <c r="AA782" s="602"/>
      <c r="AB782" s="612"/>
      <c r="AC782" s="606" t="s">
        <v>660</v>
      </c>
      <c r="AD782" s="607"/>
      <c r="AE782" s="607"/>
      <c r="AF782" s="607"/>
      <c r="AG782" s="608"/>
      <c r="AH782" s="598" t="s">
        <v>661</v>
      </c>
      <c r="AI782" s="599"/>
      <c r="AJ782" s="599"/>
      <c r="AK782" s="599"/>
      <c r="AL782" s="599"/>
      <c r="AM782" s="599"/>
      <c r="AN782" s="599"/>
      <c r="AO782" s="599"/>
      <c r="AP782" s="599"/>
      <c r="AQ782" s="599"/>
      <c r="AR782" s="599"/>
      <c r="AS782" s="599"/>
      <c r="AT782" s="600"/>
      <c r="AU782" s="601">
        <v>2</v>
      </c>
      <c r="AV782" s="602"/>
      <c r="AW782" s="602"/>
      <c r="AX782" s="603"/>
    </row>
    <row r="783" spans="1:50" ht="24.75" customHeight="1" x14ac:dyDescent="0.15">
      <c r="A783" s="631"/>
      <c r="B783" s="632"/>
      <c r="C783" s="632"/>
      <c r="D783" s="632"/>
      <c r="E783" s="632"/>
      <c r="F783" s="633"/>
      <c r="G783" s="606" t="s">
        <v>649</v>
      </c>
      <c r="H783" s="607"/>
      <c r="I783" s="607"/>
      <c r="J783" s="607"/>
      <c r="K783" s="608"/>
      <c r="L783" s="598" t="s">
        <v>655</v>
      </c>
      <c r="M783" s="599"/>
      <c r="N783" s="599"/>
      <c r="O783" s="599"/>
      <c r="P783" s="599"/>
      <c r="Q783" s="599"/>
      <c r="R783" s="599"/>
      <c r="S783" s="599"/>
      <c r="T783" s="599"/>
      <c r="U783" s="599"/>
      <c r="V783" s="599"/>
      <c r="W783" s="599"/>
      <c r="X783" s="600"/>
      <c r="Y783" s="601">
        <v>15</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652</v>
      </c>
      <c r="H784" s="607"/>
      <c r="I784" s="607"/>
      <c r="J784" s="607"/>
      <c r="K784" s="608"/>
      <c r="L784" s="598" t="s">
        <v>657</v>
      </c>
      <c r="M784" s="599"/>
      <c r="N784" s="599"/>
      <c r="O784" s="599"/>
      <c r="P784" s="599"/>
      <c r="Q784" s="599"/>
      <c r="R784" s="599"/>
      <c r="S784" s="599"/>
      <c r="T784" s="599"/>
      <c r="U784" s="599"/>
      <c r="V784" s="599"/>
      <c r="W784" s="599"/>
      <c r="X784" s="600"/>
      <c r="Y784" s="601">
        <v>7</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653</v>
      </c>
      <c r="H785" s="607"/>
      <c r="I785" s="607"/>
      <c r="J785" s="607"/>
      <c r="K785" s="608"/>
      <c r="L785" s="598" t="s">
        <v>658</v>
      </c>
      <c r="M785" s="599"/>
      <c r="N785" s="599"/>
      <c r="O785" s="599"/>
      <c r="P785" s="599"/>
      <c r="Q785" s="599"/>
      <c r="R785" s="599"/>
      <c r="S785" s="599"/>
      <c r="T785" s="599"/>
      <c r="U785" s="599"/>
      <c r="V785" s="599"/>
      <c r="W785" s="599"/>
      <c r="X785" s="600"/>
      <c r="Y785" s="601">
        <v>7</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14.25"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1190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6</v>
      </c>
      <c r="AV791" s="832"/>
      <c r="AW791" s="832"/>
      <c r="AX791" s="834"/>
    </row>
    <row r="792" spans="1:50" ht="24.75" customHeight="1" x14ac:dyDescent="0.15">
      <c r="A792" s="631"/>
      <c r="B792" s="632"/>
      <c r="C792" s="632"/>
      <c r="D792" s="632"/>
      <c r="E792" s="632"/>
      <c r="F792" s="633"/>
      <c r="G792" s="595" t="s">
        <v>691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647</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692</v>
      </c>
      <c r="H794" s="671"/>
      <c r="I794" s="671"/>
      <c r="J794" s="671"/>
      <c r="K794" s="672"/>
      <c r="L794" s="664" t="s">
        <v>695</v>
      </c>
      <c r="M794" s="665"/>
      <c r="N794" s="665"/>
      <c r="O794" s="665"/>
      <c r="P794" s="665"/>
      <c r="Q794" s="665"/>
      <c r="R794" s="665"/>
      <c r="S794" s="665"/>
      <c r="T794" s="665"/>
      <c r="U794" s="665"/>
      <c r="V794" s="665"/>
      <c r="W794" s="665"/>
      <c r="X794" s="666"/>
      <c r="Y794" s="388">
        <v>8</v>
      </c>
      <c r="Z794" s="389"/>
      <c r="AA794" s="389"/>
      <c r="AB794" s="805"/>
      <c r="AC794" s="670" t="s">
        <v>650</v>
      </c>
      <c r="AD794" s="671"/>
      <c r="AE794" s="671"/>
      <c r="AF794" s="671"/>
      <c r="AG794" s="672"/>
      <c r="AH794" s="664" t="s">
        <v>680</v>
      </c>
      <c r="AI794" s="665"/>
      <c r="AJ794" s="665"/>
      <c r="AK794" s="665"/>
      <c r="AL794" s="665"/>
      <c r="AM794" s="665"/>
      <c r="AN794" s="665"/>
      <c r="AO794" s="665"/>
      <c r="AP794" s="665"/>
      <c r="AQ794" s="665"/>
      <c r="AR794" s="665"/>
      <c r="AS794" s="665"/>
      <c r="AT794" s="666"/>
      <c r="AU794" s="388">
        <v>1.5</v>
      </c>
      <c r="AV794" s="389"/>
      <c r="AW794" s="389"/>
      <c r="AX794" s="390"/>
    </row>
    <row r="795" spans="1:50" ht="24.75" customHeight="1" x14ac:dyDescent="0.15">
      <c r="A795" s="631"/>
      <c r="B795" s="632"/>
      <c r="C795" s="632"/>
      <c r="D795" s="632"/>
      <c r="E795" s="632"/>
      <c r="F795" s="633"/>
      <c r="G795" s="606" t="s">
        <v>693</v>
      </c>
      <c r="H795" s="607"/>
      <c r="I795" s="607"/>
      <c r="J795" s="607"/>
      <c r="K795" s="608"/>
      <c r="L795" s="598" t="s">
        <v>694</v>
      </c>
      <c r="M795" s="599"/>
      <c r="N795" s="599"/>
      <c r="O795" s="599"/>
      <c r="P795" s="599"/>
      <c r="Q795" s="599"/>
      <c r="R795" s="599"/>
      <c r="S795" s="599"/>
      <c r="T795" s="599"/>
      <c r="U795" s="599"/>
      <c r="V795" s="599"/>
      <c r="W795" s="599"/>
      <c r="X795" s="600"/>
      <c r="Y795" s="601">
        <v>4</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t="s">
        <v>712</v>
      </c>
      <c r="H796" s="607"/>
      <c r="I796" s="607"/>
      <c r="J796" s="607"/>
      <c r="K796" s="608"/>
      <c r="L796" s="598" t="s">
        <v>696</v>
      </c>
      <c r="M796" s="599"/>
      <c r="N796" s="599"/>
      <c r="O796" s="599"/>
      <c r="P796" s="599"/>
      <c r="Q796" s="599"/>
      <c r="R796" s="599"/>
      <c r="S796" s="599"/>
      <c r="T796" s="599"/>
      <c r="U796" s="599"/>
      <c r="V796" s="599"/>
      <c r="W796" s="599"/>
      <c r="X796" s="600"/>
      <c r="Y796" s="601">
        <v>3</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t="s">
        <v>710</v>
      </c>
      <c r="H797" s="607"/>
      <c r="I797" s="607"/>
      <c r="J797" s="607"/>
      <c r="K797" s="608"/>
      <c r="L797" s="598" t="s">
        <v>711</v>
      </c>
      <c r="M797" s="599"/>
      <c r="N797" s="599"/>
      <c r="O797" s="599"/>
      <c r="P797" s="599"/>
      <c r="Q797" s="599"/>
      <c r="R797" s="599"/>
      <c r="S797" s="599"/>
      <c r="T797" s="599"/>
      <c r="U797" s="599"/>
      <c r="V797" s="599"/>
      <c r="W797" s="599"/>
      <c r="X797" s="600"/>
      <c r="Y797" s="601">
        <v>2</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t="s">
        <v>697</v>
      </c>
      <c r="H798" s="607"/>
      <c r="I798" s="607"/>
      <c r="J798" s="607"/>
      <c r="K798" s="608"/>
      <c r="L798" s="598" t="s">
        <v>698</v>
      </c>
      <c r="M798" s="599"/>
      <c r="N798" s="599"/>
      <c r="O798" s="599"/>
      <c r="P798" s="599"/>
      <c r="Q798" s="599"/>
      <c r="R798" s="599"/>
      <c r="S798" s="599"/>
      <c r="T798" s="599"/>
      <c r="U798" s="599"/>
      <c r="V798" s="599"/>
      <c r="W798" s="599"/>
      <c r="X798" s="600"/>
      <c r="Y798" s="601">
        <v>2</v>
      </c>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19</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1.5</v>
      </c>
      <c r="AV804" s="832"/>
      <c r="AW804" s="832"/>
      <c r="AX804" s="834"/>
    </row>
    <row r="805" spans="1:50" ht="17.25" hidden="1" x14ac:dyDescent="0.15">
      <c r="A805" s="631"/>
      <c r="B805" s="632"/>
      <c r="C805" s="632"/>
      <c r="D805" s="632"/>
      <c r="E805" s="632"/>
      <c r="F805" s="633"/>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idden="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idden="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idden="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idden="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idden="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idden="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idden="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idden="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idden="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idden="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idden="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14.25" hidden="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17.25" hidden="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idden="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idden="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idden="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idden="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idden="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idden="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idden="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idden="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idden="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486</v>
      </c>
      <c r="AI836" s="364"/>
      <c r="AJ836" s="364"/>
      <c r="AK836" s="364"/>
      <c r="AL836" s="364" t="s">
        <v>21</v>
      </c>
      <c r="AM836" s="364"/>
      <c r="AN836" s="364"/>
      <c r="AO836" s="369"/>
      <c r="AP836" s="370" t="s">
        <v>420</v>
      </c>
      <c r="AQ836" s="370"/>
      <c r="AR836" s="370"/>
      <c r="AS836" s="370"/>
      <c r="AT836" s="370"/>
      <c r="AU836" s="370"/>
      <c r="AV836" s="370"/>
      <c r="AW836" s="370"/>
      <c r="AX836" s="370"/>
    </row>
    <row r="837" spans="1:50" ht="44.25" customHeight="1" x14ac:dyDescent="0.15">
      <c r="A837" s="376">
        <v>1</v>
      </c>
      <c r="B837" s="376">
        <v>1</v>
      </c>
      <c r="C837" s="361" t="s">
        <v>662</v>
      </c>
      <c r="D837" s="347"/>
      <c r="E837" s="347"/>
      <c r="F837" s="347"/>
      <c r="G837" s="347"/>
      <c r="H837" s="347"/>
      <c r="I837" s="347"/>
      <c r="J837" s="348">
        <v>7010501016231</v>
      </c>
      <c r="K837" s="349"/>
      <c r="L837" s="349"/>
      <c r="M837" s="349"/>
      <c r="N837" s="349"/>
      <c r="O837" s="349"/>
      <c r="P837" s="362" t="s">
        <v>663</v>
      </c>
      <c r="Q837" s="350"/>
      <c r="R837" s="350"/>
      <c r="S837" s="350"/>
      <c r="T837" s="350"/>
      <c r="U837" s="350"/>
      <c r="V837" s="350"/>
      <c r="W837" s="350"/>
      <c r="X837" s="350"/>
      <c r="Y837" s="351">
        <v>1189</v>
      </c>
      <c r="Z837" s="352"/>
      <c r="AA837" s="352"/>
      <c r="AB837" s="353"/>
      <c r="AC837" s="363" t="s">
        <v>495</v>
      </c>
      <c r="AD837" s="371"/>
      <c r="AE837" s="371"/>
      <c r="AF837" s="371"/>
      <c r="AG837" s="371"/>
      <c r="AH837" s="372">
        <v>2</v>
      </c>
      <c r="AI837" s="373"/>
      <c r="AJ837" s="373"/>
      <c r="AK837" s="373"/>
      <c r="AL837" s="357">
        <v>100</v>
      </c>
      <c r="AM837" s="358"/>
      <c r="AN837" s="358"/>
      <c r="AO837" s="359"/>
      <c r="AP837" s="360" t="s">
        <v>665</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486</v>
      </c>
      <c r="AI869" s="364"/>
      <c r="AJ869" s="364"/>
      <c r="AK869" s="364"/>
      <c r="AL869" s="364" t="s">
        <v>21</v>
      </c>
      <c r="AM869" s="364"/>
      <c r="AN869" s="364"/>
      <c r="AO869" s="369"/>
      <c r="AP869" s="370" t="s">
        <v>420</v>
      </c>
      <c r="AQ869" s="370"/>
      <c r="AR869" s="370"/>
      <c r="AS869" s="370"/>
      <c r="AT869" s="370"/>
      <c r="AU869" s="370"/>
      <c r="AV869" s="370"/>
      <c r="AW869" s="370"/>
      <c r="AX869" s="370"/>
    </row>
    <row r="870" spans="1:50" ht="44.25" customHeight="1" x14ac:dyDescent="0.15">
      <c r="A870" s="376">
        <v>1</v>
      </c>
      <c r="B870" s="376">
        <v>1</v>
      </c>
      <c r="C870" s="361" t="s">
        <v>743</v>
      </c>
      <c r="D870" s="347"/>
      <c r="E870" s="347"/>
      <c r="F870" s="347"/>
      <c r="G870" s="347"/>
      <c r="H870" s="347"/>
      <c r="I870" s="347"/>
      <c r="J870" s="348">
        <v>8010701012863</v>
      </c>
      <c r="K870" s="349"/>
      <c r="L870" s="349"/>
      <c r="M870" s="349"/>
      <c r="N870" s="349"/>
      <c r="O870" s="349"/>
      <c r="P870" s="362" t="s">
        <v>664</v>
      </c>
      <c r="Q870" s="350"/>
      <c r="R870" s="350"/>
      <c r="S870" s="350"/>
      <c r="T870" s="350"/>
      <c r="U870" s="350"/>
      <c r="V870" s="350"/>
      <c r="W870" s="350"/>
      <c r="X870" s="350"/>
      <c r="Y870" s="351">
        <v>7</v>
      </c>
      <c r="Z870" s="352"/>
      <c r="AA870" s="352"/>
      <c r="AB870" s="353"/>
      <c r="AC870" s="363" t="s">
        <v>498</v>
      </c>
      <c r="AD870" s="371"/>
      <c r="AE870" s="371"/>
      <c r="AF870" s="371"/>
      <c r="AG870" s="371"/>
      <c r="AH870" s="372" t="s">
        <v>665</v>
      </c>
      <c r="AI870" s="373"/>
      <c r="AJ870" s="373"/>
      <c r="AK870" s="373"/>
      <c r="AL870" s="357" t="s">
        <v>665</v>
      </c>
      <c r="AM870" s="358"/>
      <c r="AN870" s="358"/>
      <c r="AO870" s="359"/>
      <c r="AP870" s="360" t="s">
        <v>665</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486</v>
      </c>
      <c r="AI902" s="364"/>
      <c r="AJ902" s="364"/>
      <c r="AK902" s="364"/>
      <c r="AL902" s="364" t="s">
        <v>21</v>
      </c>
      <c r="AM902" s="364"/>
      <c r="AN902" s="364"/>
      <c r="AO902" s="369"/>
      <c r="AP902" s="370" t="s">
        <v>420</v>
      </c>
      <c r="AQ902" s="370"/>
      <c r="AR902" s="370"/>
      <c r="AS902" s="370"/>
      <c r="AT902" s="370"/>
      <c r="AU902" s="370"/>
      <c r="AV902" s="370"/>
      <c r="AW902" s="370"/>
      <c r="AX902" s="370"/>
    </row>
    <row r="903" spans="1:50" ht="44.25" customHeight="1" x14ac:dyDescent="0.15">
      <c r="A903" s="376">
        <v>1</v>
      </c>
      <c r="B903" s="376">
        <v>1</v>
      </c>
      <c r="C903" s="361" t="s">
        <v>725</v>
      </c>
      <c r="D903" s="347"/>
      <c r="E903" s="347"/>
      <c r="F903" s="347"/>
      <c r="G903" s="347"/>
      <c r="H903" s="347"/>
      <c r="I903" s="347"/>
      <c r="J903" s="348">
        <v>5180005017034</v>
      </c>
      <c r="K903" s="349"/>
      <c r="L903" s="349"/>
      <c r="M903" s="349"/>
      <c r="N903" s="349"/>
      <c r="O903" s="349"/>
      <c r="P903" s="362" t="s">
        <v>706</v>
      </c>
      <c r="Q903" s="350"/>
      <c r="R903" s="350"/>
      <c r="S903" s="350"/>
      <c r="T903" s="350"/>
      <c r="U903" s="350"/>
      <c r="V903" s="350"/>
      <c r="W903" s="350"/>
      <c r="X903" s="350"/>
      <c r="Y903" s="351">
        <v>19</v>
      </c>
      <c r="Z903" s="352"/>
      <c r="AA903" s="352"/>
      <c r="AB903" s="353"/>
      <c r="AC903" s="363" t="s">
        <v>495</v>
      </c>
      <c r="AD903" s="371"/>
      <c r="AE903" s="371"/>
      <c r="AF903" s="371"/>
      <c r="AG903" s="371"/>
      <c r="AH903" s="372" t="s">
        <v>681</v>
      </c>
      <c r="AI903" s="373"/>
      <c r="AJ903" s="373"/>
      <c r="AK903" s="373"/>
      <c r="AL903" s="357" t="s">
        <v>683</v>
      </c>
      <c r="AM903" s="358"/>
      <c r="AN903" s="358"/>
      <c r="AO903" s="359"/>
      <c r="AP903" s="360" t="s">
        <v>688</v>
      </c>
      <c r="AQ903" s="360"/>
      <c r="AR903" s="360"/>
      <c r="AS903" s="360"/>
      <c r="AT903" s="360"/>
      <c r="AU903" s="360"/>
      <c r="AV903" s="360"/>
      <c r="AW903" s="360"/>
      <c r="AX903" s="360"/>
    </row>
    <row r="904" spans="1:50" ht="44.25" customHeight="1" x14ac:dyDescent="0.15">
      <c r="A904" s="376">
        <v>2</v>
      </c>
      <c r="B904" s="376">
        <v>1</v>
      </c>
      <c r="C904" s="361" t="s">
        <v>726</v>
      </c>
      <c r="D904" s="347"/>
      <c r="E904" s="347"/>
      <c r="F904" s="347"/>
      <c r="G904" s="347"/>
      <c r="H904" s="347"/>
      <c r="I904" s="347"/>
      <c r="J904" s="348">
        <v>6130005013994</v>
      </c>
      <c r="K904" s="349"/>
      <c r="L904" s="349"/>
      <c r="M904" s="349"/>
      <c r="N904" s="349"/>
      <c r="O904" s="349"/>
      <c r="P904" s="362" t="s">
        <v>707</v>
      </c>
      <c r="Q904" s="350"/>
      <c r="R904" s="350"/>
      <c r="S904" s="350"/>
      <c r="T904" s="350"/>
      <c r="U904" s="350"/>
      <c r="V904" s="350"/>
      <c r="W904" s="350"/>
      <c r="X904" s="350"/>
      <c r="Y904" s="351">
        <v>17</v>
      </c>
      <c r="Z904" s="352"/>
      <c r="AA904" s="352"/>
      <c r="AB904" s="353"/>
      <c r="AC904" s="363" t="s">
        <v>495</v>
      </c>
      <c r="AD904" s="363"/>
      <c r="AE904" s="363"/>
      <c r="AF904" s="363"/>
      <c r="AG904" s="363"/>
      <c r="AH904" s="372" t="s">
        <v>681</v>
      </c>
      <c r="AI904" s="373"/>
      <c r="AJ904" s="373"/>
      <c r="AK904" s="373"/>
      <c r="AL904" s="357" t="s">
        <v>681</v>
      </c>
      <c r="AM904" s="358"/>
      <c r="AN904" s="358"/>
      <c r="AO904" s="359"/>
      <c r="AP904" s="360" t="s">
        <v>687</v>
      </c>
      <c r="AQ904" s="360"/>
      <c r="AR904" s="360"/>
      <c r="AS904" s="360"/>
      <c r="AT904" s="360"/>
      <c r="AU904" s="360"/>
      <c r="AV904" s="360"/>
      <c r="AW904" s="360"/>
      <c r="AX904" s="360"/>
    </row>
    <row r="905" spans="1:50" ht="44.25" customHeight="1" x14ac:dyDescent="0.15">
      <c r="A905" s="376">
        <v>3</v>
      </c>
      <c r="B905" s="376">
        <v>1</v>
      </c>
      <c r="C905" s="361" t="s">
        <v>727</v>
      </c>
      <c r="D905" s="347"/>
      <c r="E905" s="347"/>
      <c r="F905" s="347"/>
      <c r="G905" s="347"/>
      <c r="H905" s="347"/>
      <c r="I905" s="347"/>
      <c r="J905" s="348" t="s">
        <v>728</v>
      </c>
      <c r="K905" s="349"/>
      <c r="L905" s="349"/>
      <c r="M905" s="349"/>
      <c r="N905" s="349"/>
      <c r="O905" s="349"/>
      <c r="P905" s="362" t="s">
        <v>703</v>
      </c>
      <c r="Q905" s="350"/>
      <c r="R905" s="350"/>
      <c r="S905" s="350"/>
      <c r="T905" s="350"/>
      <c r="U905" s="350"/>
      <c r="V905" s="350"/>
      <c r="W905" s="350"/>
      <c r="X905" s="350"/>
      <c r="Y905" s="351">
        <v>12</v>
      </c>
      <c r="Z905" s="352"/>
      <c r="AA905" s="352"/>
      <c r="AB905" s="353"/>
      <c r="AC905" s="363" t="s">
        <v>495</v>
      </c>
      <c r="AD905" s="363"/>
      <c r="AE905" s="363"/>
      <c r="AF905" s="363"/>
      <c r="AG905" s="363"/>
      <c r="AH905" s="355" t="s">
        <v>681</v>
      </c>
      <c r="AI905" s="356"/>
      <c r="AJ905" s="356"/>
      <c r="AK905" s="356"/>
      <c r="AL905" s="357" t="s">
        <v>685</v>
      </c>
      <c r="AM905" s="358"/>
      <c r="AN905" s="358"/>
      <c r="AO905" s="359"/>
      <c r="AP905" s="360" t="s">
        <v>688</v>
      </c>
      <c r="AQ905" s="360"/>
      <c r="AR905" s="360"/>
      <c r="AS905" s="360"/>
      <c r="AT905" s="360"/>
      <c r="AU905" s="360"/>
      <c r="AV905" s="360"/>
      <c r="AW905" s="360"/>
      <c r="AX905" s="360"/>
    </row>
    <row r="906" spans="1:50" ht="44.25" customHeight="1" x14ac:dyDescent="0.15">
      <c r="A906" s="376">
        <v>4</v>
      </c>
      <c r="B906" s="376">
        <v>1</v>
      </c>
      <c r="C906" s="361" t="s">
        <v>729</v>
      </c>
      <c r="D906" s="347"/>
      <c r="E906" s="347"/>
      <c r="F906" s="347"/>
      <c r="G906" s="347"/>
      <c r="H906" s="347"/>
      <c r="I906" s="347"/>
      <c r="J906" s="348">
        <v>6010405009002</v>
      </c>
      <c r="K906" s="349"/>
      <c r="L906" s="349"/>
      <c r="M906" s="349"/>
      <c r="N906" s="349"/>
      <c r="O906" s="349"/>
      <c r="P906" s="362" t="s">
        <v>702</v>
      </c>
      <c r="Q906" s="350"/>
      <c r="R906" s="350"/>
      <c r="S906" s="350"/>
      <c r="T906" s="350"/>
      <c r="U906" s="350"/>
      <c r="V906" s="350"/>
      <c r="W906" s="350"/>
      <c r="X906" s="350"/>
      <c r="Y906" s="351">
        <v>5</v>
      </c>
      <c r="Z906" s="352"/>
      <c r="AA906" s="352"/>
      <c r="AB906" s="353"/>
      <c r="AC906" s="363" t="s">
        <v>495</v>
      </c>
      <c r="AD906" s="363"/>
      <c r="AE906" s="363"/>
      <c r="AF906" s="363"/>
      <c r="AG906" s="363"/>
      <c r="AH906" s="355" t="s">
        <v>681</v>
      </c>
      <c r="AI906" s="356"/>
      <c r="AJ906" s="356"/>
      <c r="AK906" s="356"/>
      <c r="AL906" s="357" t="s">
        <v>681</v>
      </c>
      <c r="AM906" s="358"/>
      <c r="AN906" s="358"/>
      <c r="AO906" s="359"/>
      <c r="AP906" s="360" t="s">
        <v>689</v>
      </c>
      <c r="AQ906" s="360"/>
      <c r="AR906" s="360"/>
      <c r="AS906" s="360"/>
      <c r="AT906" s="360"/>
      <c r="AU906" s="360"/>
      <c r="AV906" s="360"/>
      <c r="AW906" s="360"/>
      <c r="AX906" s="360"/>
    </row>
    <row r="907" spans="1:50" ht="44.25" customHeight="1" x14ac:dyDescent="0.15">
      <c r="A907" s="376">
        <v>5</v>
      </c>
      <c r="B907" s="376">
        <v>1</v>
      </c>
      <c r="C907" s="361" t="s">
        <v>717</v>
      </c>
      <c r="D907" s="347"/>
      <c r="E907" s="347"/>
      <c r="F907" s="347"/>
      <c r="G907" s="347"/>
      <c r="H907" s="347"/>
      <c r="I907" s="347"/>
      <c r="J907" s="348">
        <v>5013305000691</v>
      </c>
      <c r="K907" s="349"/>
      <c r="L907" s="349"/>
      <c r="M907" s="349"/>
      <c r="N907" s="349"/>
      <c r="O907" s="349"/>
      <c r="P907" s="362" t="s">
        <v>718</v>
      </c>
      <c r="Q907" s="350"/>
      <c r="R907" s="350"/>
      <c r="S907" s="350"/>
      <c r="T907" s="350"/>
      <c r="U907" s="350"/>
      <c r="V907" s="350"/>
      <c r="W907" s="350"/>
      <c r="X907" s="350"/>
      <c r="Y907" s="351">
        <v>3</v>
      </c>
      <c r="Z907" s="352"/>
      <c r="AA907" s="352"/>
      <c r="AB907" s="353"/>
      <c r="AC907" s="354" t="s">
        <v>495</v>
      </c>
      <c r="AD907" s="354"/>
      <c r="AE907" s="354"/>
      <c r="AF907" s="354"/>
      <c r="AG907" s="354"/>
      <c r="AH907" s="355" t="s">
        <v>682</v>
      </c>
      <c r="AI907" s="356"/>
      <c r="AJ907" s="356"/>
      <c r="AK907" s="356"/>
      <c r="AL907" s="357" t="s">
        <v>681</v>
      </c>
      <c r="AM907" s="358"/>
      <c r="AN907" s="358"/>
      <c r="AO907" s="359"/>
      <c r="AP907" s="360" t="s">
        <v>685</v>
      </c>
      <c r="AQ907" s="360"/>
      <c r="AR907" s="360"/>
      <c r="AS907" s="360"/>
      <c r="AT907" s="360"/>
      <c r="AU907" s="360"/>
      <c r="AV907" s="360"/>
      <c r="AW907" s="360"/>
      <c r="AX907" s="360"/>
    </row>
    <row r="908" spans="1:50" ht="44.25" customHeight="1" x14ac:dyDescent="0.15">
      <c r="A908" s="376">
        <v>6</v>
      </c>
      <c r="B908" s="376">
        <v>1</v>
      </c>
      <c r="C908" s="361" t="s">
        <v>724</v>
      </c>
      <c r="D908" s="347"/>
      <c r="E908" s="347"/>
      <c r="F908" s="347"/>
      <c r="G908" s="347"/>
      <c r="H908" s="347"/>
      <c r="I908" s="347"/>
      <c r="J908" s="348">
        <v>5013305000691</v>
      </c>
      <c r="K908" s="349"/>
      <c r="L908" s="349"/>
      <c r="M908" s="349"/>
      <c r="N908" s="349"/>
      <c r="O908" s="349"/>
      <c r="P908" s="362" t="s">
        <v>719</v>
      </c>
      <c r="Q908" s="350"/>
      <c r="R908" s="350"/>
      <c r="S908" s="350"/>
      <c r="T908" s="350"/>
      <c r="U908" s="350"/>
      <c r="V908" s="350"/>
      <c r="W908" s="350"/>
      <c r="X908" s="350"/>
      <c r="Y908" s="351">
        <v>1.6</v>
      </c>
      <c r="Z908" s="352"/>
      <c r="AA908" s="352"/>
      <c r="AB908" s="353"/>
      <c r="AC908" s="354" t="s">
        <v>495</v>
      </c>
      <c r="AD908" s="354"/>
      <c r="AE908" s="354"/>
      <c r="AF908" s="354"/>
      <c r="AG908" s="354"/>
      <c r="AH908" s="355" t="s">
        <v>683</v>
      </c>
      <c r="AI908" s="356"/>
      <c r="AJ908" s="356"/>
      <c r="AK908" s="356"/>
      <c r="AL908" s="357" t="s">
        <v>683</v>
      </c>
      <c r="AM908" s="358"/>
      <c r="AN908" s="358"/>
      <c r="AO908" s="359"/>
      <c r="AP908" s="360" t="s">
        <v>688</v>
      </c>
      <c r="AQ908" s="360"/>
      <c r="AR908" s="360"/>
      <c r="AS908" s="360"/>
      <c r="AT908" s="360"/>
      <c r="AU908" s="360"/>
      <c r="AV908" s="360"/>
      <c r="AW908" s="360"/>
      <c r="AX908" s="360"/>
    </row>
    <row r="909" spans="1:50" ht="44.25" customHeight="1" x14ac:dyDescent="0.15">
      <c r="A909" s="376">
        <v>7</v>
      </c>
      <c r="B909" s="376">
        <v>1</v>
      </c>
      <c r="C909" s="361" t="s">
        <v>730</v>
      </c>
      <c r="D909" s="347"/>
      <c r="E909" s="347"/>
      <c r="F909" s="347"/>
      <c r="G909" s="347"/>
      <c r="H909" s="347"/>
      <c r="I909" s="347"/>
      <c r="J909" s="348" t="s">
        <v>731</v>
      </c>
      <c r="K909" s="349"/>
      <c r="L909" s="349"/>
      <c r="M909" s="349"/>
      <c r="N909" s="349"/>
      <c r="O909" s="349"/>
      <c r="P909" s="362" t="s">
        <v>723</v>
      </c>
      <c r="Q909" s="350"/>
      <c r="R909" s="350"/>
      <c r="S909" s="350"/>
      <c r="T909" s="350"/>
      <c r="U909" s="350"/>
      <c r="V909" s="350"/>
      <c r="W909" s="350"/>
      <c r="X909" s="350"/>
      <c r="Y909" s="351">
        <v>4</v>
      </c>
      <c r="Z909" s="352"/>
      <c r="AA909" s="352"/>
      <c r="AB909" s="353"/>
      <c r="AC909" s="354" t="s">
        <v>495</v>
      </c>
      <c r="AD909" s="354"/>
      <c r="AE909" s="354"/>
      <c r="AF909" s="354"/>
      <c r="AG909" s="354"/>
      <c r="AH909" s="355" t="s">
        <v>681</v>
      </c>
      <c r="AI909" s="356"/>
      <c r="AJ909" s="356"/>
      <c r="AK909" s="356"/>
      <c r="AL909" s="357" t="s">
        <v>681</v>
      </c>
      <c r="AM909" s="358"/>
      <c r="AN909" s="358"/>
      <c r="AO909" s="359"/>
      <c r="AP909" s="360" t="s">
        <v>690</v>
      </c>
      <c r="AQ909" s="360"/>
      <c r="AR909" s="360"/>
      <c r="AS909" s="360"/>
      <c r="AT909" s="360"/>
      <c r="AU909" s="360"/>
      <c r="AV909" s="360"/>
      <c r="AW909" s="360"/>
      <c r="AX909" s="360"/>
    </row>
    <row r="910" spans="1:50" ht="44.25" customHeight="1" x14ac:dyDescent="0.15">
      <c r="A910" s="376">
        <v>8</v>
      </c>
      <c r="B910" s="376">
        <v>1</v>
      </c>
      <c r="C910" s="361" t="s">
        <v>721</v>
      </c>
      <c r="D910" s="347"/>
      <c r="E910" s="347"/>
      <c r="F910" s="347"/>
      <c r="G910" s="347"/>
      <c r="H910" s="347"/>
      <c r="I910" s="347"/>
      <c r="J910" s="348" t="s">
        <v>732</v>
      </c>
      <c r="K910" s="349"/>
      <c r="L910" s="349"/>
      <c r="M910" s="349"/>
      <c r="N910" s="349"/>
      <c r="O910" s="349"/>
      <c r="P910" s="362" t="s">
        <v>722</v>
      </c>
      <c r="Q910" s="350"/>
      <c r="R910" s="350"/>
      <c r="S910" s="350"/>
      <c r="T910" s="350"/>
      <c r="U910" s="350"/>
      <c r="V910" s="350"/>
      <c r="W910" s="350"/>
      <c r="X910" s="350"/>
      <c r="Y910" s="351">
        <v>3</v>
      </c>
      <c r="Z910" s="352"/>
      <c r="AA910" s="352"/>
      <c r="AB910" s="353"/>
      <c r="AC910" s="354" t="s">
        <v>495</v>
      </c>
      <c r="AD910" s="354"/>
      <c r="AE910" s="354"/>
      <c r="AF910" s="354"/>
      <c r="AG910" s="354"/>
      <c r="AH910" s="355" t="s">
        <v>684</v>
      </c>
      <c r="AI910" s="356"/>
      <c r="AJ910" s="356"/>
      <c r="AK910" s="356"/>
      <c r="AL910" s="357" t="s">
        <v>686</v>
      </c>
      <c r="AM910" s="358"/>
      <c r="AN910" s="358"/>
      <c r="AO910" s="359"/>
      <c r="AP910" s="360" t="s">
        <v>689</v>
      </c>
      <c r="AQ910" s="360"/>
      <c r="AR910" s="360"/>
      <c r="AS910" s="360"/>
      <c r="AT910" s="360"/>
      <c r="AU910" s="360"/>
      <c r="AV910" s="360"/>
      <c r="AW910" s="360"/>
      <c r="AX910" s="360"/>
    </row>
    <row r="911" spans="1:50" ht="44.25" customHeight="1" x14ac:dyDescent="0.15">
      <c r="A911" s="376">
        <v>9</v>
      </c>
      <c r="B911" s="376">
        <v>1</v>
      </c>
      <c r="C911" s="361" t="s">
        <v>733</v>
      </c>
      <c r="D911" s="347"/>
      <c r="E911" s="347"/>
      <c r="F911" s="347"/>
      <c r="G911" s="347"/>
      <c r="H911" s="347"/>
      <c r="I911" s="347"/>
      <c r="J911" s="348" t="s">
        <v>734</v>
      </c>
      <c r="K911" s="349"/>
      <c r="L911" s="349"/>
      <c r="M911" s="349"/>
      <c r="N911" s="349"/>
      <c r="O911" s="349"/>
      <c r="P911" s="362" t="s">
        <v>720</v>
      </c>
      <c r="Q911" s="350"/>
      <c r="R911" s="350"/>
      <c r="S911" s="350"/>
      <c r="T911" s="350"/>
      <c r="U911" s="350"/>
      <c r="V911" s="350"/>
      <c r="W911" s="350"/>
      <c r="X911" s="350"/>
      <c r="Y911" s="351">
        <v>3</v>
      </c>
      <c r="Z911" s="352"/>
      <c r="AA911" s="352"/>
      <c r="AB911" s="353"/>
      <c r="AC911" s="354" t="s">
        <v>495</v>
      </c>
      <c r="AD911" s="354"/>
      <c r="AE911" s="354"/>
      <c r="AF911" s="354"/>
      <c r="AG911" s="354"/>
      <c r="AH911" s="355" t="s">
        <v>682</v>
      </c>
      <c r="AI911" s="356"/>
      <c r="AJ911" s="356"/>
      <c r="AK911" s="356"/>
      <c r="AL911" s="357" t="s">
        <v>687</v>
      </c>
      <c r="AM911" s="358"/>
      <c r="AN911" s="358"/>
      <c r="AO911" s="359"/>
      <c r="AP911" s="360" t="s">
        <v>688</v>
      </c>
      <c r="AQ911" s="360"/>
      <c r="AR911" s="360"/>
      <c r="AS911" s="360"/>
      <c r="AT911" s="360"/>
      <c r="AU911" s="360"/>
      <c r="AV911" s="360"/>
      <c r="AW911" s="360"/>
      <c r="AX911" s="360"/>
    </row>
    <row r="912" spans="1:50" ht="44.25" customHeight="1" x14ac:dyDescent="0.15">
      <c r="A912" s="376">
        <v>10</v>
      </c>
      <c r="B912" s="376">
        <v>1</v>
      </c>
      <c r="C912" s="361" t="s">
        <v>735</v>
      </c>
      <c r="D912" s="347"/>
      <c r="E912" s="347"/>
      <c r="F912" s="347"/>
      <c r="G912" s="347"/>
      <c r="H912" s="347"/>
      <c r="I912" s="347"/>
      <c r="J912" s="348" t="s">
        <v>728</v>
      </c>
      <c r="K912" s="349"/>
      <c r="L912" s="349"/>
      <c r="M912" s="349"/>
      <c r="N912" s="349"/>
      <c r="O912" s="349"/>
      <c r="P912" s="362" t="s">
        <v>704</v>
      </c>
      <c r="Q912" s="350"/>
      <c r="R912" s="350"/>
      <c r="S912" s="350"/>
      <c r="T912" s="350"/>
      <c r="U912" s="350"/>
      <c r="V912" s="350"/>
      <c r="W912" s="350"/>
      <c r="X912" s="350"/>
      <c r="Y912" s="351">
        <v>3</v>
      </c>
      <c r="Z912" s="352"/>
      <c r="AA912" s="352"/>
      <c r="AB912" s="353"/>
      <c r="AC912" s="354" t="s">
        <v>495</v>
      </c>
      <c r="AD912" s="354"/>
      <c r="AE912" s="354"/>
      <c r="AF912" s="354"/>
      <c r="AG912" s="354"/>
      <c r="AH912" s="355" t="s">
        <v>681</v>
      </c>
      <c r="AI912" s="356"/>
      <c r="AJ912" s="356"/>
      <c r="AK912" s="356"/>
      <c r="AL912" s="357" t="s">
        <v>681</v>
      </c>
      <c r="AM912" s="358"/>
      <c r="AN912" s="358"/>
      <c r="AO912" s="359"/>
      <c r="AP912" s="360" t="s">
        <v>681</v>
      </c>
      <c r="AQ912" s="360"/>
      <c r="AR912" s="360"/>
      <c r="AS912" s="360"/>
      <c r="AT912" s="360"/>
      <c r="AU912" s="360"/>
      <c r="AV912" s="360"/>
      <c r="AW912" s="360"/>
      <c r="AX912" s="360"/>
    </row>
    <row r="913" spans="1:50" ht="44.25" customHeight="1" x14ac:dyDescent="0.15">
      <c r="A913" s="376">
        <v>11</v>
      </c>
      <c r="B913" s="376">
        <v>1</v>
      </c>
      <c r="C913" s="361" t="s">
        <v>736</v>
      </c>
      <c r="D913" s="347"/>
      <c r="E913" s="347"/>
      <c r="F913" s="347"/>
      <c r="G913" s="347"/>
      <c r="H913" s="347"/>
      <c r="I913" s="347"/>
      <c r="J913" s="348" t="s">
        <v>731</v>
      </c>
      <c r="K913" s="349"/>
      <c r="L913" s="349"/>
      <c r="M913" s="349"/>
      <c r="N913" s="349"/>
      <c r="O913" s="349"/>
      <c r="P913" s="362" t="s">
        <v>705</v>
      </c>
      <c r="Q913" s="350"/>
      <c r="R913" s="350"/>
      <c r="S913" s="350"/>
      <c r="T913" s="350"/>
      <c r="U913" s="350"/>
      <c r="V913" s="350"/>
      <c r="W913" s="350"/>
      <c r="X913" s="350"/>
      <c r="Y913" s="351">
        <v>3</v>
      </c>
      <c r="Z913" s="352"/>
      <c r="AA913" s="352"/>
      <c r="AB913" s="353"/>
      <c r="AC913" s="354" t="s">
        <v>495</v>
      </c>
      <c r="AD913" s="354"/>
      <c r="AE913" s="354"/>
      <c r="AF913" s="354"/>
      <c r="AG913" s="354"/>
      <c r="AH913" s="355" t="s">
        <v>700</v>
      </c>
      <c r="AI913" s="356"/>
      <c r="AJ913" s="356"/>
      <c r="AK913" s="356"/>
      <c r="AL913" s="357" t="s">
        <v>701</v>
      </c>
      <c r="AM913" s="358"/>
      <c r="AN913" s="358"/>
      <c r="AO913" s="359"/>
      <c r="AP913" s="360" t="s">
        <v>701</v>
      </c>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61"/>
      <c r="D915" s="347"/>
      <c r="E915" s="347"/>
      <c r="F915" s="347"/>
      <c r="G915" s="347"/>
      <c r="H915" s="347"/>
      <c r="I915" s="347"/>
      <c r="J915" s="348"/>
      <c r="K915" s="349"/>
      <c r="L915" s="349"/>
      <c r="M915" s="349"/>
      <c r="N915" s="349"/>
      <c r="O915" s="349"/>
      <c r="P915" s="362"/>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61"/>
      <c r="D916" s="347"/>
      <c r="E916" s="347"/>
      <c r="F916" s="347"/>
      <c r="G916" s="347"/>
      <c r="H916" s="347"/>
      <c r="I916" s="347"/>
      <c r="J916" s="348"/>
      <c r="K916" s="349"/>
      <c r="L916" s="349"/>
      <c r="M916" s="349"/>
      <c r="N916" s="349"/>
      <c r="O916" s="349"/>
      <c r="P916" s="362"/>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486</v>
      </c>
      <c r="AI935" s="364"/>
      <c r="AJ935" s="364"/>
      <c r="AK935" s="364"/>
      <c r="AL935" s="364" t="s">
        <v>21</v>
      </c>
      <c r="AM935" s="364"/>
      <c r="AN935" s="364"/>
      <c r="AO935" s="369"/>
      <c r="AP935" s="370" t="s">
        <v>420</v>
      </c>
      <c r="AQ935" s="370"/>
      <c r="AR935" s="370"/>
      <c r="AS935" s="370"/>
      <c r="AT935" s="370"/>
      <c r="AU935" s="370"/>
      <c r="AV935" s="370"/>
      <c r="AW935" s="370"/>
      <c r="AX935" s="370"/>
    </row>
    <row r="936" spans="1:50" ht="44.25" customHeight="1" x14ac:dyDescent="0.15">
      <c r="A936" s="376">
        <v>1</v>
      </c>
      <c r="B936" s="376">
        <v>1</v>
      </c>
      <c r="C936" s="361" t="s">
        <v>643</v>
      </c>
      <c r="D936" s="347"/>
      <c r="E936" s="347"/>
      <c r="F936" s="347"/>
      <c r="G936" s="347"/>
      <c r="H936" s="347"/>
      <c r="I936" s="347"/>
      <c r="J936" s="348">
        <v>2000020261009</v>
      </c>
      <c r="K936" s="349"/>
      <c r="L936" s="349"/>
      <c r="M936" s="349"/>
      <c r="N936" s="349"/>
      <c r="O936" s="349"/>
      <c r="P936" s="362" t="s">
        <v>670</v>
      </c>
      <c r="Q936" s="350"/>
      <c r="R936" s="350"/>
      <c r="S936" s="350"/>
      <c r="T936" s="350"/>
      <c r="U936" s="350"/>
      <c r="V936" s="350"/>
      <c r="W936" s="350"/>
      <c r="X936" s="350"/>
      <c r="Y936" s="351">
        <v>1.5</v>
      </c>
      <c r="Z936" s="352"/>
      <c r="AA936" s="352"/>
      <c r="AB936" s="353"/>
      <c r="AC936" s="363" t="s">
        <v>495</v>
      </c>
      <c r="AD936" s="371"/>
      <c r="AE936" s="371"/>
      <c r="AF936" s="371"/>
      <c r="AG936" s="371"/>
      <c r="AH936" s="372">
        <v>22</v>
      </c>
      <c r="AI936" s="373"/>
      <c r="AJ936" s="373"/>
      <c r="AK936" s="373"/>
      <c r="AL936" s="357">
        <v>100</v>
      </c>
      <c r="AM936" s="358"/>
      <c r="AN936" s="358"/>
      <c r="AO936" s="359"/>
      <c r="AP936" s="360" t="s">
        <v>667</v>
      </c>
      <c r="AQ936" s="360"/>
      <c r="AR936" s="360"/>
      <c r="AS936" s="360"/>
      <c r="AT936" s="360"/>
      <c r="AU936" s="360"/>
      <c r="AV936" s="360"/>
      <c r="AW936" s="360"/>
      <c r="AX936" s="360"/>
    </row>
    <row r="937" spans="1:50" ht="44.25" customHeight="1" x14ac:dyDescent="0.15">
      <c r="A937" s="376">
        <v>2</v>
      </c>
      <c r="B937" s="376">
        <v>1</v>
      </c>
      <c r="C937" s="361" t="s">
        <v>642</v>
      </c>
      <c r="D937" s="347"/>
      <c r="E937" s="347"/>
      <c r="F937" s="347"/>
      <c r="G937" s="347"/>
      <c r="H937" s="347"/>
      <c r="I937" s="347"/>
      <c r="J937" s="348">
        <v>7000020364681</v>
      </c>
      <c r="K937" s="349"/>
      <c r="L937" s="349"/>
      <c r="M937" s="349"/>
      <c r="N937" s="349"/>
      <c r="O937" s="349"/>
      <c r="P937" s="362" t="s">
        <v>671</v>
      </c>
      <c r="Q937" s="350"/>
      <c r="R937" s="350"/>
      <c r="S937" s="350"/>
      <c r="T937" s="350"/>
      <c r="U937" s="350"/>
      <c r="V937" s="350"/>
      <c r="W937" s="350"/>
      <c r="X937" s="350"/>
      <c r="Y937" s="351">
        <v>1.49</v>
      </c>
      <c r="Z937" s="352"/>
      <c r="AA937" s="352"/>
      <c r="AB937" s="353"/>
      <c r="AC937" s="363" t="s">
        <v>495</v>
      </c>
      <c r="AD937" s="363"/>
      <c r="AE937" s="363"/>
      <c r="AF937" s="363"/>
      <c r="AG937" s="363"/>
      <c r="AH937" s="372">
        <v>22</v>
      </c>
      <c r="AI937" s="373"/>
      <c r="AJ937" s="373"/>
      <c r="AK937" s="373"/>
      <c r="AL937" s="357">
        <v>100</v>
      </c>
      <c r="AM937" s="358"/>
      <c r="AN937" s="358"/>
      <c r="AO937" s="359"/>
      <c r="AP937" s="360" t="s">
        <v>669</v>
      </c>
      <c r="AQ937" s="360"/>
      <c r="AR937" s="360"/>
      <c r="AS937" s="360"/>
      <c r="AT937" s="360"/>
      <c r="AU937" s="360"/>
      <c r="AV937" s="360"/>
      <c r="AW937" s="360"/>
      <c r="AX937" s="360"/>
    </row>
    <row r="938" spans="1:50" ht="44.25" customHeight="1" x14ac:dyDescent="0.15">
      <c r="A938" s="376">
        <v>3</v>
      </c>
      <c r="B938" s="376">
        <v>1</v>
      </c>
      <c r="C938" s="361" t="s">
        <v>644</v>
      </c>
      <c r="D938" s="347"/>
      <c r="E938" s="347"/>
      <c r="F938" s="347"/>
      <c r="G938" s="347"/>
      <c r="H938" s="347"/>
      <c r="I938" s="347"/>
      <c r="J938" s="348">
        <v>2000020260002</v>
      </c>
      <c r="K938" s="349"/>
      <c r="L938" s="349"/>
      <c r="M938" s="349"/>
      <c r="N938" s="349"/>
      <c r="O938" s="349"/>
      <c r="P938" s="362" t="s">
        <v>672</v>
      </c>
      <c r="Q938" s="350"/>
      <c r="R938" s="350"/>
      <c r="S938" s="350"/>
      <c r="T938" s="350"/>
      <c r="U938" s="350"/>
      <c r="V938" s="350"/>
      <c r="W938" s="350"/>
      <c r="X938" s="350"/>
      <c r="Y938" s="351">
        <v>1.27</v>
      </c>
      <c r="Z938" s="352"/>
      <c r="AA938" s="352"/>
      <c r="AB938" s="353"/>
      <c r="AC938" s="363" t="s">
        <v>495</v>
      </c>
      <c r="AD938" s="363"/>
      <c r="AE938" s="363"/>
      <c r="AF938" s="363"/>
      <c r="AG938" s="363"/>
      <c r="AH938" s="355">
        <v>22</v>
      </c>
      <c r="AI938" s="356"/>
      <c r="AJ938" s="356"/>
      <c r="AK938" s="356"/>
      <c r="AL938" s="357">
        <v>100</v>
      </c>
      <c r="AM938" s="358"/>
      <c r="AN938" s="358"/>
      <c r="AO938" s="359"/>
      <c r="AP938" s="360" t="s">
        <v>666</v>
      </c>
      <c r="AQ938" s="360"/>
      <c r="AR938" s="360"/>
      <c r="AS938" s="360"/>
      <c r="AT938" s="360"/>
      <c r="AU938" s="360"/>
      <c r="AV938" s="360"/>
      <c r="AW938" s="360"/>
      <c r="AX938" s="360"/>
    </row>
    <row r="939" spans="1:50" ht="44.25" customHeight="1" x14ac:dyDescent="0.15">
      <c r="A939" s="376">
        <v>4</v>
      </c>
      <c r="B939" s="376">
        <v>1</v>
      </c>
      <c r="C939" s="361" t="s">
        <v>645</v>
      </c>
      <c r="D939" s="347"/>
      <c r="E939" s="347"/>
      <c r="F939" s="347"/>
      <c r="G939" s="347"/>
      <c r="H939" s="347"/>
      <c r="I939" s="347"/>
      <c r="J939" s="348">
        <v>3000020052043</v>
      </c>
      <c r="K939" s="349"/>
      <c r="L939" s="349"/>
      <c r="M939" s="349"/>
      <c r="N939" s="349"/>
      <c r="O939" s="349"/>
      <c r="P939" s="362" t="s">
        <v>673</v>
      </c>
      <c r="Q939" s="350"/>
      <c r="R939" s="350"/>
      <c r="S939" s="350"/>
      <c r="T939" s="350"/>
      <c r="U939" s="350"/>
      <c r="V939" s="350"/>
      <c r="W939" s="350"/>
      <c r="X939" s="350"/>
      <c r="Y939" s="351">
        <v>1.21</v>
      </c>
      <c r="Z939" s="352"/>
      <c r="AA939" s="352"/>
      <c r="AB939" s="353"/>
      <c r="AC939" s="363" t="s">
        <v>495</v>
      </c>
      <c r="AD939" s="363"/>
      <c r="AE939" s="363"/>
      <c r="AF939" s="363"/>
      <c r="AG939" s="363"/>
      <c r="AH939" s="355">
        <v>22</v>
      </c>
      <c r="AI939" s="356"/>
      <c r="AJ939" s="356"/>
      <c r="AK939" s="356"/>
      <c r="AL939" s="357">
        <v>100</v>
      </c>
      <c r="AM939" s="358"/>
      <c r="AN939" s="358"/>
      <c r="AO939" s="359"/>
      <c r="AP939" s="360" t="s">
        <v>665</v>
      </c>
      <c r="AQ939" s="360"/>
      <c r="AR939" s="360"/>
      <c r="AS939" s="360"/>
      <c r="AT939" s="360"/>
      <c r="AU939" s="360"/>
      <c r="AV939" s="360"/>
      <c r="AW939" s="360"/>
      <c r="AX939" s="360"/>
    </row>
    <row r="940" spans="1:50" ht="44.25" customHeight="1" x14ac:dyDescent="0.15">
      <c r="A940" s="376">
        <v>5</v>
      </c>
      <c r="B940" s="376">
        <v>1</v>
      </c>
      <c r="C940" s="361" t="s">
        <v>646</v>
      </c>
      <c r="D940" s="347"/>
      <c r="E940" s="347"/>
      <c r="F940" s="347"/>
      <c r="G940" s="347"/>
      <c r="H940" s="347"/>
      <c r="I940" s="347"/>
      <c r="J940" s="348">
        <v>9000020252034</v>
      </c>
      <c r="K940" s="349"/>
      <c r="L940" s="349"/>
      <c r="M940" s="349"/>
      <c r="N940" s="349"/>
      <c r="O940" s="349"/>
      <c r="P940" s="362" t="s">
        <v>674</v>
      </c>
      <c r="Q940" s="350"/>
      <c r="R940" s="350"/>
      <c r="S940" s="350"/>
      <c r="T940" s="350"/>
      <c r="U940" s="350"/>
      <c r="V940" s="350"/>
      <c r="W940" s="350"/>
      <c r="X940" s="350"/>
      <c r="Y940" s="351">
        <v>0.79</v>
      </c>
      <c r="Z940" s="352"/>
      <c r="AA940" s="352"/>
      <c r="AB940" s="353"/>
      <c r="AC940" s="354" t="s">
        <v>495</v>
      </c>
      <c r="AD940" s="354"/>
      <c r="AE940" s="354"/>
      <c r="AF940" s="354"/>
      <c r="AG940" s="354"/>
      <c r="AH940" s="355">
        <v>22</v>
      </c>
      <c r="AI940" s="356"/>
      <c r="AJ940" s="356"/>
      <c r="AK940" s="356"/>
      <c r="AL940" s="357">
        <v>100</v>
      </c>
      <c r="AM940" s="358"/>
      <c r="AN940" s="358"/>
      <c r="AO940" s="359"/>
      <c r="AP940" s="360" t="s">
        <v>666</v>
      </c>
      <c r="AQ940" s="360"/>
      <c r="AR940" s="360"/>
      <c r="AS940" s="360"/>
      <c r="AT940" s="360"/>
      <c r="AU940" s="360"/>
      <c r="AV940" s="360"/>
      <c r="AW940" s="360"/>
      <c r="AX940" s="360"/>
    </row>
    <row r="941" spans="1:50" ht="44.25" customHeight="1" x14ac:dyDescent="0.15">
      <c r="A941" s="376">
        <v>6</v>
      </c>
      <c r="B941" s="376">
        <v>1</v>
      </c>
      <c r="C941" s="361" t="s">
        <v>737</v>
      </c>
      <c r="D941" s="347"/>
      <c r="E941" s="347"/>
      <c r="F941" s="347"/>
      <c r="G941" s="347"/>
      <c r="H941" s="347"/>
      <c r="I941" s="347"/>
      <c r="J941" s="348">
        <v>1000020033219</v>
      </c>
      <c r="K941" s="349"/>
      <c r="L941" s="349"/>
      <c r="M941" s="349"/>
      <c r="N941" s="349"/>
      <c r="O941" s="349"/>
      <c r="P941" s="362" t="s">
        <v>675</v>
      </c>
      <c r="Q941" s="350"/>
      <c r="R941" s="350"/>
      <c r="S941" s="350"/>
      <c r="T941" s="350"/>
      <c r="U941" s="350"/>
      <c r="V941" s="350"/>
      <c r="W941" s="350"/>
      <c r="X941" s="350"/>
      <c r="Y941" s="351">
        <v>0.76200000000000001</v>
      </c>
      <c r="Z941" s="352"/>
      <c r="AA941" s="352"/>
      <c r="AB941" s="353"/>
      <c r="AC941" s="354" t="s">
        <v>495</v>
      </c>
      <c r="AD941" s="354"/>
      <c r="AE941" s="354"/>
      <c r="AF941" s="354"/>
      <c r="AG941" s="354"/>
      <c r="AH941" s="355">
        <v>22</v>
      </c>
      <c r="AI941" s="356"/>
      <c r="AJ941" s="356"/>
      <c r="AK941" s="356"/>
      <c r="AL941" s="357">
        <v>100</v>
      </c>
      <c r="AM941" s="358"/>
      <c r="AN941" s="358"/>
      <c r="AO941" s="359"/>
      <c r="AP941" s="360" t="s">
        <v>666</v>
      </c>
      <c r="AQ941" s="360"/>
      <c r="AR941" s="360"/>
      <c r="AS941" s="360"/>
      <c r="AT941" s="360"/>
      <c r="AU941" s="360"/>
      <c r="AV941" s="360"/>
      <c r="AW941" s="360"/>
      <c r="AX941" s="360"/>
    </row>
    <row r="942" spans="1:50" ht="44.25" customHeight="1" x14ac:dyDescent="0.15">
      <c r="A942" s="376">
        <v>7</v>
      </c>
      <c r="B942" s="376">
        <v>1</v>
      </c>
      <c r="C942" s="361" t="s">
        <v>738</v>
      </c>
      <c r="D942" s="347"/>
      <c r="E942" s="347"/>
      <c r="F942" s="347"/>
      <c r="G942" s="347"/>
      <c r="H942" s="347"/>
      <c r="I942" s="347"/>
      <c r="J942" s="348">
        <v>7000020131041</v>
      </c>
      <c r="K942" s="349"/>
      <c r="L942" s="349"/>
      <c r="M942" s="349"/>
      <c r="N942" s="349"/>
      <c r="O942" s="349"/>
      <c r="P942" s="362" t="s">
        <v>676</v>
      </c>
      <c r="Q942" s="350"/>
      <c r="R942" s="350"/>
      <c r="S942" s="350"/>
      <c r="T942" s="350"/>
      <c r="U942" s="350"/>
      <c r="V942" s="350"/>
      <c r="W942" s="350"/>
      <c r="X942" s="350"/>
      <c r="Y942" s="351">
        <v>0.72099999999999997</v>
      </c>
      <c r="Z942" s="352"/>
      <c r="AA942" s="352"/>
      <c r="AB942" s="353"/>
      <c r="AC942" s="354" t="s">
        <v>495</v>
      </c>
      <c r="AD942" s="354"/>
      <c r="AE942" s="354"/>
      <c r="AF942" s="354"/>
      <c r="AG942" s="354"/>
      <c r="AH942" s="355">
        <v>22</v>
      </c>
      <c r="AI942" s="356"/>
      <c r="AJ942" s="356"/>
      <c r="AK942" s="356"/>
      <c r="AL942" s="357">
        <v>100</v>
      </c>
      <c r="AM942" s="358"/>
      <c r="AN942" s="358"/>
      <c r="AO942" s="359"/>
      <c r="AP942" s="360" t="s">
        <v>665</v>
      </c>
      <c r="AQ942" s="360"/>
      <c r="AR942" s="360"/>
      <c r="AS942" s="360"/>
      <c r="AT942" s="360"/>
      <c r="AU942" s="360"/>
      <c r="AV942" s="360"/>
      <c r="AW942" s="360"/>
      <c r="AX942" s="360"/>
    </row>
    <row r="943" spans="1:50" ht="44.25" customHeight="1" x14ac:dyDescent="0.15">
      <c r="A943" s="376">
        <v>8</v>
      </c>
      <c r="B943" s="376">
        <v>1</v>
      </c>
      <c r="C943" s="361" t="s">
        <v>739</v>
      </c>
      <c r="D943" s="347"/>
      <c r="E943" s="347"/>
      <c r="F943" s="347"/>
      <c r="G943" s="347"/>
      <c r="H943" s="347"/>
      <c r="I943" s="347"/>
      <c r="J943" s="348">
        <v>6000020242161</v>
      </c>
      <c r="K943" s="349"/>
      <c r="L943" s="349"/>
      <c r="M943" s="349"/>
      <c r="N943" s="349"/>
      <c r="O943" s="349"/>
      <c r="P943" s="362" t="s">
        <v>677</v>
      </c>
      <c r="Q943" s="350"/>
      <c r="R943" s="350"/>
      <c r="S943" s="350"/>
      <c r="T943" s="350"/>
      <c r="U943" s="350"/>
      <c r="V943" s="350"/>
      <c r="W943" s="350"/>
      <c r="X943" s="350"/>
      <c r="Y943" s="351">
        <v>0.5</v>
      </c>
      <c r="Z943" s="352"/>
      <c r="AA943" s="352"/>
      <c r="AB943" s="353"/>
      <c r="AC943" s="354" t="s">
        <v>495</v>
      </c>
      <c r="AD943" s="354"/>
      <c r="AE943" s="354"/>
      <c r="AF943" s="354"/>
      <c r="AG943" s="354"/>
      <c r="AH943" s="355">
        <v>22</v>
      </c>
      <c r="AI943" s="356"/>
      <c r="AJ943" s="356"/>
      <c r="AK943" s="356"/>
      <c r="AL943" s="357">
        <v>100</v>
      </c>
      <c r="AM943" s="358"/>
      <c r="AN943" s="358"/>
      <c r="AO943" s="359"/>
      <c r="AP943" s="360" t="s">
        <v>665</v>
      </c>
      <c r="AQ943" s="360"/>
      <c r="AR943" s="360"/>
      <c r="AS943" s="360"/>
      <c r="AT943" s="360"/>
      <c r="AU943" s="360"/>
      <c r="AV943" s="360"/>
      <c r="AW943" s="360"/>
      <c r="AX943" s="360"/>
    </row>
    <row r="944" spans="1:50" ht="44.25" customHeight="1" x14ac:dyDescent="0.15">
      <c r="A944" s="376">
        <v>9</v>
      </c>
      <c r="B944" s="376">
        <v>1</v>
      </c>
      <c r="C944" s="361" t="s">
        <v>740</v>
      </c>
      <c r="D944" s="347"/>
      <c r="E944" s="347"/>
      <c r="F944" s="347"/>
      <c r="G944" s="347"/>
      <c r="H944" s="347"/>
      <c r="I944" s="347"/>
      <c r="J944" s="348">
        <v>7000020422118</v>
      </c>
      <c r="K944" s="349"/>
      <c r="L944" s="349"/>
      <c r="M944" s="349"/>
      <c r="N944" s="349"/>
      <c r="O944" s="349"/>
      <c r="P944" s="362" t="s">
        <v>678</v>
      </c>
      <c r="Q944" s="350"/>
      <c r="R944" s="350"/>
      <c r="S944" s="350"/>
      <c r="T944" s="350"/>
      <c r="U944" s="350"/>
      <c r="V944" s="350"/>
      <c r="W944" s="350"/>
      <c r="X944" s="350"/>
      <c r="Y944" s="351">
        <v>0.37</v>
      </c>
      <c r="Z944" s="352"/>
      <c r="AA944" s="352"/>
      <c r="AB944" s="353"/>
      <c r="AC944" s="354" t="s">
        <v>495</v>
      </c>
      <c r="AD944" s="354"/>
      <c r="AE944" s="354"/>
      <c r="AF944" s="354"/>
      <c r="AG944" s="354"/>
      <c r="AH944" s="355">
        <v>22</v>
      </c>
      <c r="AI944" s="356"/>
      <c r="AJ944" s="356"/>
      <c r="AK944" s="356"/>
      <c r="AL944" s="357">
        <v>100</v>
      </c>
      <c r="AM944" s="358"/>
      <c r="AN944" s="358"/>
      <c r="AO944" s="359"/>
      <c r="AP944" s="360" t="s">
        <v>668</v>
      </c>
      <c r="AQ944" s="360"/>
      <c r="AR944" s="360"/>
      <c r="AS944" s="360"/>
      <c r="AT944" s="360"/>
      <c r="AU944" s="360"/>
      <c r="AV944" s="360"/>
      <c r="AW944" s="360"/>
      <c r="AX944" s="360"/>
    </row>
    <row r="945" spans="1:50" ht="44.25" customHeight="1" x14ac:dyDescent="0.15">
      <c r="A945" s="376">
        <v>10</v>
      </c>
      <c r="B945" s="376">
        <v>1</v>
      </c>
      <c r="C945" s="361" t="s">
        <v>741</v>
      </c>
      <c r="D945" s="347"/>
      <c r="E945" s="347"/>
      <c r="F945" s="347"/>
      <c r="G945" s="347"/>
      <c r="H945" s="347"/>
      <c r="I945" s="347"/>
      <c r="J945" s="348">
        <v>5000020352110</v>
      </c>
      <c r="K945" s="349"/>
      <c r="L945" s="349"/>
      <c r="M945" s="349"/>
      <c r="N945" s="349"/>
      <c r="O945" s="349"/>
      <c r="P945" s="362" t="s">
        <v>679</v>
      </c>
      <c r="Q945" s="350"/>
      <c r="R945" s="350"/>
      <c r="S945" s="350"/>
      <c r="T945" s="350"/>
      <c r="U945" s="350"/>
      <c r="V945" s="350"/>
      <c r="W945" s="350"/>
      <c r="X945" s="350"/>
      <c r="Y945" s="351">
        <v>0.27700000000000002</v>
      </c>
      <c r="Z945" s="352"/>
      <c r="AA945" s="352"/>
      <c r="AB945" s="353"/>
      <c r="AC945" s="354" t="s">
        <v>495</v>
      </c>
      <c r="AD945" s="354"/>
      <c r="AE945" s="354"/>
      <c r="AF945" s="354"/>
      <c r="AG945" s="354"/>
      <c r="AH945" s="355">
        <v>22</v>
      </c>
      <c r="AI945" s="356"/>
      <c r="AJ945" s="356"/>
      <c r="AK945" s="356"/>
      <c r="AL945" s="357">
        <v>100</v>
      </c>
      <c r="AM945" s="358"/>
      <c r="AN945" s="358"/>
      <c r="AO945" s="359"/>
      <c r="AP945" s="360" t="s">
        <v>666</v>
      </c>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486</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486</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486</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idden="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idden="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idden="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idden="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idden="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idden="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idden="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idden="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idden="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idden="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idden="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486</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idden="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idden="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idden="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idden="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idden="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idden="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idden="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idden="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idden="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idden="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idden="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idden="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idden="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idden="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idden="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idden="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idden="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idden="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idden="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idden="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idden="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idden="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idden="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idden="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idden="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idden="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idden="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idden="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147" t="s">
        <v>566</v>
      </c>
      <c r="F1102" s="375"/>
      <c r="G1102" s="375"/>
      <c r="H1102" s="375"/>
      <c r="I1102" s="375"/>
      <c r="J1102" s="348" t="s">
        <v>567</v>
      </c>
      <c r="K1102" s="349"/>
      <c r="L1102" s="349"/>
      <c r="M1102" s="349"/>
      <c r="N1102" s="349"/>
      <c r="O1102" s="349"/>
      <c r="P1102" s="362" t="s">
        <v>566</v>
      </c>
      <c r="Q1102" s="350"/>
      <c r="R1102" s="350"/>
      <c r="S1102" s="350"/>
      <c r="T1102" s="350"/>
      <c r="U1102" s="350"/>
      <c r="V1102" s="350"/>
      <c r="W1102" s="350"/>
      <c r="X1102" s="350"/>
      <c r="Y1102" s="351" t="s">
        <v>568</v>
      </c>
      <c r="Z1102" s="352"/>
      <c r="AA1102" s="352"/>
      <c r="AB1102" s="353"/>
      <c r="AC1102" s="354"/>
      <c r="AD1102" s="354"/>
      <c r="AE1102" s="354"/>
      <c r="AF1102" s="354"/>
      <c r="AG1102" s="354"/>
      <c r="AH1102" s="355" t="s">
        <v>567</v>
      </c>
      <c r="AI1102" s="356"/>
      <c r="AJ1102" s="356"/>
      <c r="AK1102" s="356"/>
      <c r="AL1102" s="357" t="s">
        <v>569</v>
      </c>
      <c r="AM1102" s="358"/>
      <c r="AN1102" s="358"/>
      <c r="AO1102" s="359"/>
      <c r="AP1102" s="360" t="s">
        <v>566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6" manualBreakCount="6">
    <brk id="29" max="49" man="1"/>
    <brk id="129" max="49" man="1"/>
    <brk id="699" max="49" man="1"/>
    <brk id="735" max="49" man="1"/>
    <brk id="831"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I22" sqref="AI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t="s">
        <v>570</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t="s">
        <v>570</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550</v>
      </c>
      <c r="AF2" s="1032"/>
      <c r="AG2" s="1032"/>
      <c r="AH2" s="1032"/>
      <c r="AI2" s="1032" t="s">
        <v>547</v>
      </c>
      <c r="AJ2" s="1032"/>
      <c r="AK2" s="1032"/>
      <c r="AL2" s="1032"/>
      <c r="AM2" s="1032" t="s">
        <v>521</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551</v>
      </c>
      <c r="AF9" s="1032"/>
      <c r="AG9" s="1032"/>
      <c r="AH9" s="1032"/>
      <c r="AI9" s="1032" t="s">
        <v>547</v>
      </c>
      <c r="AJ9" s="1032"/>
      <c r="AK9" s="1032"/>
      <c r="AL9" s="1032"/>
      <c r="AM9" s="1032" t="s">
        <v>521</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550</v>
      </c>
      <c r="AF16" s="1032"/>
      <c r="AG16" s="1032"/>
      <c r="AH16" s="1032"/>
      <c r="AI16" s="1032" t="s">
        <v>548</v>
      </c>
      <c r="AJ16" s="1032"/>
      <c r="AK16" s="1032"/>
      <c r="AL16" s="1032"/>
      <c r="AM16" s="1032" t="s">
        <v>521</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552</v>
      </c>
      <c r="AF23" s="1032"/>
      <c r="AG23" s="1032"/>
      <c r="AH23" s="1032"/>
      <c r="AI23" s="1032" t="s">
        <v>547</v>
      </c>
      <c r="AJ23" s="1032"/>
      <c r="AK23" s="1032"/>
      <c r="AL23" s="1032"/>
      <c r="AM23" s="1032" t="s">
        <v>521</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550</v>
      </c>
      <c r="AF30" s="1032"/>
      <c r="AG30" s="1032"/>
      <c r="AH30" s="1032"/>
      <c r="AI30" s="1032" t="s">
        <v>547</v>
      </c>
      <c r="AJ30" s="1032"/>
      <c r="AK30" s="1032"/>
      <c r="AL30" s="1032"/>
      <c r="AM30" s="1032" t="s">
        <v>545</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552</v>
      </c>
      <c r="AF37" s="1032"/>
      <c r="AG37" s="1032"/>
      <c r="AH37" s="1032"/>
      <c r="AI37" s="1032" t="s">
        <v>549</v>
      </c>
      <c r="AJ37" s="1032"/>
      <c r="AK37" s="1032"/>
      <c r="AL37" s="1032"/>
      <c r="AM37" s="1032" t="s">
        <v>546</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550</v>
      </c>
      <c r="AF44" s="1032"/>
      <c r="AG44" s="1032"/>
      <c r="AH44" s="1032"/>
      <c r="AI44" s="1032" t="s">
        <v>547</v>
      </c>
      <c r="AJ44" s="1032"/>
      <c r="AK44" s="1032"/>
      <c r="AL44" s="1032"/>
      <c r="AM44" s="1032" t="s">
        <v>521</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550</v>
      </c>
      <c r="AF51" s="1032"/>
      <c r="AG51" s="1032"/>
      <c r="AH51" s="1032"/>
      <c r="AI51" s="1032" t="s">
        <v>547</v>
      </c>
      <c r="AJ51" s="1032"/>
      <c r="AK51" s="1032"/>
      <c r="AL51" s="1032"/>
      <c r="AM51" s="1032" t="s">
        <v>521</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550</v>
      </c>
      <c r="AF58" s="1032"/>
      <c r="AG58" s="1032"/>
      <c r="AH58" s="1032"/>
      <c r="AI58" s="1032" t="s">
        <v>547</v>
      </c>
      <c r="AJ58" s="1032"/>
      <c r="AK58" s="1032"/>
      <c r="AL58" s="1032"/>
      <c r="AM58" s="1032" t="s">
        <v>521</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550</v>
      </c>
      <c r="AF65" s="1032"/>
      <c r="AG65" s="1032"/>
      <c r="AH65" s="1032"/>
      <c r="AI65" s="1032" t="s">
        <v>547</v>
      </c>
      <c r="AJ65" s="1032"/>
      <c r="AK65" s="1032"/>
      <c r="AL65" s="1032"/>
      <c r="AM65" s="1032" t="s">
        <v>521</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485</v>
      </c>
      <c r="H2" s="596"/>
      <c r="I2" s="596"/>
      <c r="J2" s="596"/>
      <c r="K2" s="596"/>
      <c r="L2" s="596"/>
      <c r="M2" s="596"/>
      <c r="N2" s="596"/>
      <c r="O2" s="596"/>
      <c r="P2" s="596"/>
      <c r="Q2" s="596"/>
      <c r="R2" s="596"/>
      <c r="S2" s="596"/>
      <c r="T2" s="596"/>
      <c r="U2" s="596"/>
      <c r="V2" s="596"/>
      <c r="W2" s="596"/>
      <c r="X2" s="596"/>
      <c r="Y2" s="596"/>
      <c r="Z2" s="596"/>
      <c r="AA2" s="596"/>
      <c r="AB2" s="597"/>
      <c r="AC2" s="595" t="s">
        <v>487</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2019-06-07T06:26:55Z</cp:lastPrinted>
  <dcterms:created xsi:type="dcterms:W3CDTF">2012-03-13T00:50:25Z</dcterms:created>
  <dcterms:modified xsi:type="dcterms:W3CDTF">2019-07-09T01:03:07Z</dcterms:modified>
</cp:coreProperties>
</file>