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1C26DE2-7FE1-45D0-9AF4-07BE4AABE198}" xr6:coauthVersionLast="36" xr6:coauthVersionMax="36" xr10:uidLastSave="{00000000-0000-0000-0000-000000000000}"/>
  <bookViews>
    <workbookView xWindow="2040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<sst xmlns="http://schemas.openxmlformats.org/spreadsheetml/2006/main" count="2947" uniqueCount="702">
  <si>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</si>
  <si>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</si>
  <si>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</si>
  <si>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</si>
  <si>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</si>
  <si>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</si>
  <si>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</si>
  <si>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</si>
  <si>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</si>
  <si>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</si>
  <si>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</si>
  <si>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</si>
  <si>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</si>
  <si>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</si>
  <si>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</si>
  <si>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</si>
  <si>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</si>
  <si>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</si>
  <si>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</si>
  <si>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</si>
  <si>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</si>
  <si>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</si>
  <si>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</si>
  <si>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</si>
  <si>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</si>
  <si>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</si>
  <si>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</si>
  <si>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</si>
  <si>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</si>
  <si>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</si>
  <si>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</si>
  <si>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</si>
  <si>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</si>
  <si>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</si>
  <si>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</si>
  <si>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</si>
  <si>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</si>
  <si>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</si>
  <si>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</si>
  <si>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</si>
  <si>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</si>
  <si>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</si>
  <si>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</si>
  <si>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</si>
  <si>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</si>
  <si>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</si>
  <si>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</si>
  <si>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</si>
  <si>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</si>
  <si>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</si>
  <si>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</si>
  <si>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</si>
  <si>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</si>
  <si>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</si>
  <si>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</si>
  <si>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</si>
  <si>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</si>
  <si>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</si>
  <si>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</si>
  <si>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</si>
  <si>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</si>
  <si>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</si>
  <si>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</si>
  <si>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</si>
  <si>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</si>
  <si>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</si>
  <si>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</si>
  <si>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</si>
  <si>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</si>
  <si>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</si>
  <si>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</si>
  <si>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</si>
  <si>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</si>
  <si>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</si>
  <si>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</si>
  <si>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</si>
  <si>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</si>
  <si>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</si>
  <si>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</si>
  <si>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</si>
  <si>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</si>
  <si>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</si>
  <si>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</si>
  <si>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</si>
  <si>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</si>
  <si>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</si>
  <si>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</si>
  <si>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</si>
  <si>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</si>
  <si>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</si>
  <si>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</si>
  <si>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</si>
  <si>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</si>
  <si>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</si>
  <si>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</si>
  <si>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</si>
  <si>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</si>
  <si>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</si>
  <si>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</si>
  <si>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</si>
  <si>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</si>
  <si>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</si>
  <si>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</si>
  <si>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</si>
  <si>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</si>
  <si>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</si>
  <si>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</si>
  <si>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</si>
  <si>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</si>
  <si>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</si>
  <si>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</si>
  <si>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</si>
  <si>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</si>
  <si>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</si>
  <si>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</si>
  <si>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</si>
  <si>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</si>
  <si>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</si>
  <si>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</si>
  <si>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</si>
  <si>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</si>
  <si>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</si>
  <si>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</si>
  <si>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</si>
  <si>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</si>
  <si>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</si>
  <si>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</si>
  <si>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</si>
  <si>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</si>
  <si>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</si>
  <si>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</si>
  <si>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</si>
  <si>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</si>
  <si>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</si>
  <si>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</si>
  <si>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</si>
  <si>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</si>
  <si>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</si>
  <si>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</si>
  <si>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</si>
  <si>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</si>
  <si>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</si>
  <si>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</si>
  <si>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</si>
  <si>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</si>
  <si>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</si>
  <si>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</si>
  <si>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</si>
  <si>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</si>
  <si>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</si>
  <si>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</si>
  <si>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</si>
  <si>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</si>
  <si>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</si>
  <si>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</si>
  <si>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</si>
  <si>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</si>
  <si>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</si>
  <si>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</si>
  <si>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</si>
  <si>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</si>
  <si>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</si>
  <si>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</si>
  <si>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</si>
  <si>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</si>
  <si>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</si>
  <si>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</si>
  <si>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</si>
  <si>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</si>
  <si>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</si>
  <si>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</si>
  <si>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</si>
  <si>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</si>
  <si>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</si>
  <si>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</si>
  <si>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</si>
  <si>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</si>
  <si>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</si>
  <si>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</si>
  <si>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</si>
  <si>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</si>
  <si>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</si>
  <si>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</si>
  <si>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</si>
  <si>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</si>
  <si>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</si>
  <si>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</si>
  <si>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</si>
  <si>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</si>
  <si>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</si>
  <si>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</si>
  <si>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</si>
  <si>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</si>
  <si>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</si>
  <si>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</si>
  <si>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</si>
  <si>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</si>
  <si>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</si>
  <si>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</si>
  <si>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</si>
  <si>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</si>
  <si>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</si>
  <si>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</si>
  <si>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</si>
  <si>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</si>
  <si>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</si>
  <si>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</si>
  <si>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</si>
  <si>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</si>
  <si>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</si>
  <si>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</si>
  <si>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</si>
  <si>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</si>
  <si>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</si>
  <si>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</si>
  <si>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</si>
  <si>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</si>
  <si>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</si>
  <si>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</si>
  <si>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</si>
  <si>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</si>
  <si>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</si>
  <si>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</si>
  <si>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</si>
  <si>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</si>
  <si>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</si>
  <si>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</si>
  <si>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</si>
  <si>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</si>
  <si>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</si>
  <si>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</si>
  <si>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</si>
  <si>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</si>
  <si>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</si>
  <si>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</si>
  <si>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</si>
  <si>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</si>
  <si>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</si>
  <si>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</si>
  <si>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</si>
  <si>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</si>
  <si>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</si>
  <si>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</si>
  <si>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</si>
  <si>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</si>
  <si>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</si>
  <si>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</si>
  <si>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</si>
  <si>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</si>
  <si>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</si>
  <si>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</si>
  <si>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</si>
  <si>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</si>
  <si>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</si>
  <si>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</si>
  <si>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</si>
  <si>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</si>
  <si>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</si>
  <si>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</si>
  <si>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</si>
  <si>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</si>
  <si>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</si>
  <si>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</si>
  <si>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</si>
  <si>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</si>
  <si>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</si>
  <si>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</si>
  <si>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</si>
  <si>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</si>
  <si>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</si>
  <si>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</si>
  <si>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</si>
  <si>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</si>
  <si>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</si>
  <si>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</si>
  <si>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</si>
  <si>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</si>
  <si>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</si>
  <si>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</si>
  <si>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</si>
  <si>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</si>
  <si>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</si>
  <si>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</si>
  <si>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</si>
  <si>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</si>
  <si>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</si>
  <si>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</si>
  <si>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</si>
  <si>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</si>
  <si>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</si>
  <si>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</si>
  <si>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</si>
  <si>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</si>
  <si>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</si>
  <si>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</si>
  <si>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</si>
  <si>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</si>
  <si>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</si>
  <si>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</si>
  <si>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</si>
  <si>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</si>
  <si>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</si>
  <si>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</si>
  <si>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</si>
  <si>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</si>
  <si>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</si>
  <si>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</si>
  <si>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</si>
  <si>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</si>
  <si>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</si>
  <si>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</si>
  <si>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</si>
  <si>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</si>
  <si>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</si>
  <si>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</si>
  <si>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</si>
  <si>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</si>
  <si>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</si>
  <si>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</si>
  <si>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</si>
  <si>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</si>
  <si>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</si>
  <si>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</si>
  <si>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</si>
  <si>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</si>
  <si>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</si>
  <si>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</si>
  <si>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</si>
  <si>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</si>
  <si>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</si>
  <si>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</si>
  <si>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</si>
  <si>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</si>
  <si>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</si>
  <si>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</si>
  <si>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</si>
  <si>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</si>
  <si>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</si>
  <si>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</si>
  <si>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</si>
  <si>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</si>
  <si>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</si>
  <si>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</si>
  <si>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</si>
  <si>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</si>
  <si>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</si>
  <si>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</si>
  <si>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</si>
  <si>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</si>
  <si>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</si>
  <si>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</si>
  <si>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</si>
  <si>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</si>
  <si>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</si>
  <si>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</si>
  <si>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</si>
  <si>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</si>
  <si>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</si>
  <si>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</si>
  <si>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</si>
  <si>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</si>
  <si>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</si>
  <si>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</si>
  <si>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</si>
  <si>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</si>
  <si>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</si>
  <si>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</si>
  <si>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</si>
  <si>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</si>
  <si>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</si>
  <si>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</si>
  <si>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</si>
  <si>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</si>
  <si>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</si>
  <si>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</si>
  <si>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</si>
  <si>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</si>
  <si>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</si>
  <si>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</si>
  <si>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</si>
  <si>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</si>
  <si>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</si>
  <si>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</si>
  <si>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</si>
  <si>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</si>
  <si>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</si>
  <si>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</si>
  <si>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</si>
  <si>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</si>
  <si>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</si>
  <si>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</si>
  <si>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</si>
  <si>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</si>
  <si>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</si>
  <si>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</si>
  <si>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</si>
  <si>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</si>
  <si>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</si>
  <si>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</si>
  <si>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</si>
  <si>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</si>
  <si>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</si>
  <si>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</si>
  <si>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</si>
  <si>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</si>
  <si>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</si>
  <si>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</si>
  <si>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</si>
  <si>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</si>
  <si>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</si>
  <si>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</si>
  <si>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</si>
  <si>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</si>
  <si>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</si>
  <si>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</si>
  <si>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</si>
  <si>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</si>
  <si>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</si>
  <si>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</si>
  <si>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</si>
  <si>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</si>
  <si>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</si>
  <si>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</si>
  <si>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</si>
  <si>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</si>
  <si>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</si>
  <si>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</si>
  <si>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</si>
  <si>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</si>
  <si>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</si>
  <si>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</si>
  <si>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</si>
  <si>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</si>
  <si>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</si>
  <si>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</si>
  <si>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</si>
  <si>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</si>
  <si>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</si>
  <si>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</si>
  <si>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</si>
  <si>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</si>
  <si>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</si>
  <si>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</si>
  <si>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</si>
  <si>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</si>
  <si>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</si>
  <si>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</si>
  <si>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</si>
  <si>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</si>
  <si>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</si>
  <si>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</si>
  <si>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</si>
  <si>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</si>
  <si>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</si>
  <si>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</si>
  <si>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</si>
  <si>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</si>
  <si>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</si>
  <si>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</si>
  <si>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</si>
  <si>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</si>
  <si>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</si>
  <si>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</si>
  <si>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</si>
  <si>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</si>
  <si>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</si>
  <si>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</si>
  <si>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</si>
  <si>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</si>
  <si>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</si>
  <si>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</si>
  <si>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</si>
  <si>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</si>
  <si>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</si>
  <si>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</si>
  <si>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</si>
  <si>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</si>
  <si>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</si>
  <si>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</si>
  <si>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</si>
  <si>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</si>
  <si>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</si>
  <si>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</si>
  <si>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</si>
  <si>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</si>
  <si>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</si>
  <si>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</si>
  <si>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</si>
  <si>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</si>
  <si>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</si>
  <si>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</si>
  <si>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</si>
  <si>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</si>
  <si>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</si>
  <si>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</si>
  <si>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</si>
  <si>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</si>
  <si>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</si>
  <si>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</si>
  <si>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</si>
  <si>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</si>
  <si>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</si>
  <si>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</si>
  <si>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</si>
  <si>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</si>
  <si>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</si>
  <si>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</si>
  <si>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</si>
  <si>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</si>
  <si>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</si>
  <si>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</si>
  <si>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</si>
  <si>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</si>
  <si>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</si>
  <si>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</si>
  <si>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</si>
  <si>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</si>
  <si>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</si>
  <si>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</si>
  <si>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</si>
  <si>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</si>
  <si>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</si>
  <si>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</si>
  <si>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</si>
  <si>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</si>
  <si>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</si>
  <si>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</si>
  <si>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</si>
  <si>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</si>
  <si>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</si>
  <si>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</si>
  <si>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</si>
  <si>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</si>
  <si>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</si>
  <si>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</si>
  <si>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</si>
  <si>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</si>
  <si>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</si>
  <si>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</si>
  <si>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</si>
  <si>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</si>
  <si>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</si>
  <si>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</si>
  <si>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</si>
  <si>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</si>
  <si>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</si>
  <si>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</si>
  <si>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</si>
  <si>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</si>
  <si>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</si>
  <si>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</si>
  <si>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</si>
  <si>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</si>
  <si>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</si>
  <si>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</si>
  <si>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</si>
  <si>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</si>
  <si>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</si>
  <si>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</si>
  <si>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</si>
  <si>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</si>
  <si>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</si>
  <si>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昭和３１年度</t>
    <phoneticPr fontId="5"/>
  </si>
  <si>
    <t>終了予定なし</t>
    <phoneticPr fontId="5"/>
  </si>
  <si>
    <t>海洋地球課</t>
    <phoneticPr fontId="5"/>
  </si>
  <si>
    <t>地球温暖化をはじめ地球規模での環境問題が拡大する中、極域特有の大気、海洋、雪氷等に関する研究・観測を実施することにより、地球規模での気候・環境変動のメカニズムの解明に資する。</t>
    <phoneticPr fontId="5"/>
  </si>
  <si>
    <t>南極地域観測統合推進本部（本部長：文部科学大臣）において策定された南極地域観測計画に基づき、地球温暖化など地球環境変動の解明に向けた各分野における地球の諸現象に関する研究・観測を推進するため、南極地域において継続的に種々の観測を実施する。また、南極観測船「しらせ」による南極地域（昭和基地）への観測隊員・物資等の輸送を実施するとともに、そのために必要な「しらせ」及び南極輸送支援ヘリコプターの保守・整備等を実施する。</t>
    <phoneticPr fontId="5"/>
  </si>
  <si>
    <t>-</t>
    <phoneticPr fontId="5"/>
  </si>
  <si>
    <t>航空機及船舶運航費</t>
    <phoneticPr fontId="5"/>
  </si>
  <si>
    <t>航空機購入費</t>
  </si>
  <si>
    <t>南極地域観測事業業務庁費</t>
  </si>
  <si>
    <t>職員諸手当</t>
  </si>
  <si>
    <t>南極地域観測委託費</t>
  </si>
  <si>
    <t>南極地域観測計画に基づき、観測データを継続的に取得し得られたデータの公開を行う</t>
    <phoneticPr fontId="5"/>
  </si>
  <si>
    <t>公開したデータの種類</t>
    <phoneticPr fontId="5"/>
  </si>
  <si>
    <t>種類</t>
    <phoneticPr fontId="5"/>
  </si>
  <si>
    <t>-</t>
    <phoneticPr fontId="5"/>
  </si>
  <si>
    <t>定常観測実施機関にヒアリング</t>
    <phoneticPr fontId="5"/>
  </si>
  <si>
    <t>世界観測網や国際的枠組みへ参画し、我が国のプレゼンスを高める</t>
    <phoneticPr fontId="5"/>
  </si>
  <si>
    <t>国際的枠組みへの参画状況</t>
    <phoneticPr fontId="5"/>
  </si>
  <si>
    <t>-</t>
    <phoneticPr fontId="5"/>
  </si>
  <si>
    <t>南極地域観測における定常観測の実施項目数</t>
    <phoneticPr fontId="5"/>
  </si>
  <si>
    <t>項目</t>
    <phoneticPr fontId="5"/>
  </si>
  <si>
    <t>南極地域観測態勢の維持に必要な物資の輸送状況</t>
    <phoneticPr fontId="5"/>
  </si>
  <si>
    <t>%</t>
    <phoneticPr fontId="5"/>
  </si>
  <si>
    <t>-</t>
    <phoneticPr fontId="5"/>
  </si>
  <si>
    <t>当該年度執行額／南極地域観測行動回数　　　　　　　　　　　　　　</t>
    <phoneticPr fontId="5"/>
  </si>
  <si>
    <t>百万円</t>
    <phoneticPr fontId="5"/>
  </si>
  <si>
    <t>　百万円/回</t>
    <phoneticPr fontId="5"/>
  </si>
  <si>
    <t>6,013/1</t>
    <phoneticPr fontId="5"/>
  </si>
  <si>
    <t>3,745/1</t>
    <phoneticPr fontId="5"/>
  </si>
  <si>
    <t>／　</t>
    <phoneticPr fontId="5"/>
  </si>
  <si>
    <t>　　/</t>
    <phoneticPr fontId="5"/>
  </si>
  <si>
    <t>／　　　　　　　　　　　　　　</t>
    <phoneticPr fontId="5"/>
  </si>
  <si>
    <t>9　未来社会に向けた価値創出の取組と経済・社会的課題への対応</t>
    <phoneticPr fontId="5"/>
  </si>
  <si>
    <t>南極地域観測計画に基づき、取得し公開したデータの種類</t>
    <phoneticPr fontId="5"/>
  </si>
  <si>
    <t>地球温暖化をはじめ地球規模での環境問題は一層深刻化しており、極域は地球環境変動が最も端的に出現するところであり、全球的な気候変動・環境変動の解明を行う上では、極域における観測を実施することが重要である。当該事業により南極地域での観測環境を整えることにより、極域における観測が実施でき、上位施策の達成目標である「海洋の現状、将来の状況、気候変動への影響等の解明や、国際的な関心が高まっている極域における取組の強化を図り、得られた知見を国内外の政策的議論へ反映させる」ことに貢献する。</t>
    <phoneticPr fontId="5"/>
  </si>
  <si>
    <t>温暖化問題をはじめとする地球環境変化の実態把握と将来予測に対しては国民より強い関心が寄せられている。</t>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</si>
  <si>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等を安全・確実に輸送し、継続的に観測活動を実施するためには、専用船舶・航空機の運用等の特殊な技術が必要であることから、国が実施すべき優先度の高い事業である。</t>
    <phoneticPr fontId="5"/>
  </si>
  <si>
    <t>事業委託先の選定にあたっては、南極地域観測統合推進本部観測・設営計画委員会において審査（企画競争）を実施。また、南極地域観測計画では、派遣する人員数や活動地域・期間などの効率化を図ることとされており、この基本方針に基づき毎年度南極地域観測統合推進本部が事業計画を検討・策定している。</t>
    <phoneticPr fontId="5"/>
  </si>
  <si>
    <t>毎年度、次年度予算の概算要求にあたり、各関係省庁からのヒアリングを実施し、観測や輸送支援等に必要な経費の使途が、本事業の目的に即して真に適切なものかを検証している。</t>
    <phoneticPr fontId="5"/>
  </si>
  <si>
    <t>南極地域観測計画では、派遣する人員数や活動地域・期間などの効率化を図ることとされており、この基本方針に基づき毎年度南極地域観測統合推進本部が事業計画を検討・策定している。</t>
    <phoneticPr fontId="5"/>
  </si>
  <si>
    <t>成果目標を達成している。</t>
    <phoneticPr fontId="5"/>
  </si>
  <si>
    <t>南極地域観測計画では、派遣する人員数や活動地域・期間などの効率化を図ることとされており、この基本方針に基づき毎年度南極地域観測統合推進本部が事業計画を検討・策定している。</t>
    <phoneticPr fontId="5"/>
  </si>
  <si>
    <t>見込みを達成している。</t>
    <phoneticPr fontId="5"/>
  </si>
  <si>
    <t>毎年度南極地域観測統合推進本部が、整備された施設や成果物の活用を踏まえた事業計画を検討・策定している。</t>
    <phoneticPr fontId="5"/>
  </si>
  <si>
    <t>313</t>
    <phoneticPr fontId="5"/>
  </si>
  <si>
    <t>300</t>
    <phoneticPr fontId="5"/>
  </si>
  <si>
    <t>315</t>
    <phoneticPr fontId="5"/>
  </si>
  <si>
    <t>305</t>
    <phoneticPr fontId="5"/>
  </si>
  <si>
    <t>302</t>
    <phoneticPr fontId="5"/>
  </si>
  <si>
    <t>291</t>
    <phoneticPr fontId="5"/>
  </si>
  <si>
    <t>287</t>
    <phoneticPr fontId="5"/>
  </si>
  <si>
    <t>文部科学省</t>
    <phoneticPr fontId="5"/>
  </si>
  <si>
    <t>9-5 国家戦略上重要な基幹技術の推進</t>
    <phoneticPr fontId="5"/>
  </si>
  <si>
    <t>南極地域観測事業に必要な経費</t>
    <phoneticPr fontId="5"/>
  </si>
  <si>
    <t>研究開発局</t>
    <phoneticPr fontId="5"/>
  </si>
  <si>
    <t>海洋地球課長
福井　俊英</t>
    <rPh sb="7" eb="9">
      <t>フクイ</t>
    </rPh>
    <rPh sb="10" eb="12">
      <t>トシヒデ</t>
    </rPh>
    <phoneticPr fontId="5"/>
  </si>
  <si>
    <t>A.大学共同利用機関法人情報・システム研究機構</t>
    <phoneticPr fontId="5"/>
  </si>
  <si>
    <t>A-1.国立大学法人東京海洋大学</t>
    <phoneticPr fontId="5"/>
  </si>
  <si>
    <t>再委託費</t>
    <rPh sb="0" eb="3">
      <t>サイイタク</t>
    </rPh>
    <rPh sb="3" eb="4">
      <t>ヒ</t>
    </rPh>
    <phoneticPr fontId="5"/>
  </si>
  <si>
    <t>海洋調査船の運用による観測支援を委託（東京海洋大学）</t>
    <rPh sb="0" eb="2">
      <t>カイヨウ</t>
    </rPh>
    <rPh sb="2" eb="5">
      <t>チョウサセン</t>
    </rPh>
    <rPh sb="6" eb="8">
      <t>ウンヨウ</t>
    </rPh>
    <rPh sb="11" eb="13">
      <t>カンソク</t>
    </rPh>
    <rPh sb="13" eb="15">
      <t>シエン</t>
    </rPh>
    <rPh sb="16" eb="18">
      <t>イタク</t>
    </rPh>
    <rPh sb="19" eb="21">
      <t>トウキョウ</t>
    </rPh>
    <rPh sb="21" eb="23">
      <t>カイヨウ</t>
    </rPh>
    <rPh sb="23" eb="25">
      <t>ダイガク</t>
    </rPh>
    <phoneticPr fontId="5"/>
  </si>
  <si>
    <t>業務実施費</t>
    <rPh sb="0" eb="2">
      <t>ギョウム</t>
    </rPh>
    <rPh sb="2" eb="4">
      <t>ジッシ</t>
    </rPh>
    <rPh sb="4" eb="5">
      <t>ヒ</t>
    </rPh>
    <phoneticPr fontId="5"/>
  </si>
  <si>
    <t>消耗品費、国内旅費、雑役務費</t>
    <rPh sb="0" eb="3">
      <t>ショウモウヒン</t>
    </rPh>
    <rPh sb="3" eb="4">
      <t>ヒ</t>
    </rPh>
    <rPh sb="5" eb="7">
      <t>コクナイ</t>
    </rPh>
    <rPh sb="7" eb="9">
      <t>リョヒ</t>
    </rPh>
    <rPh sb="10" eb="11">
      <t>ザツ</t>
    </rPh>
    <rPh sb="11" eb="14">
      <t>エキムヒ</t>
    </rPh>
    <phoneticPr fontId="5"/>
  </si>
  <si>
    <t>一般管理費</t>
    <rPh sb="0" eb="2">
      <t>イッパン</t>
    </rPh>
    <rPh sb="2" eb="5">
      <t>カンリヒ</t>
    </rPh>
    <phoneticPr fontId="5"/>
  </si>
  <si>
    <t>直接経費に係る一般管理費</t>
    <rPh sb="0" eb="2">
      <t>チョクセツ</t>
    </rPh>
    <rPh sb="2" eb="4">
      <t>ケイヒ</t>
    </rPh>
    <rPh sb="5" eb="6">
      <t>カカ</t>
    </rPh>
    <rPh sb="7" eb="9">
      <t>イッパン</t>
    </rPh>
    <rPh sb="9" eb="12">
      <t>カンリヒ</t>
    </rPh>
    <phoneticPr fontId="5"/>
  </si>
  <si>
    <t>消耗品費、国内・外国旅費、雑役務費、保険料、消費税相当額</t>
    <rPh sb="0" eb="3">
      <t>ショウモウヒン</t>
    </rPh>
    <rPh sb="3" eb="4">
      <t>ヒ</t>
    </rPh>
    <rPh sb="5" eb="7">
      <t>コクナイ</t>
    </rPh>
    <rPh sb="8" eb="10">
      <t>ガイコク</t>
    </rPh>
    <rPh sb="10" eb="12">
      <t>リョヒ</t>
    </rPh>
    <rPh sb="13" eb="14">
      <t>ザツ</t>
    </rPh>
    <rPh sb="14" eb="17">
      <t>エキムヒ</t>
    </rPh>
    <rPh sb="18" eb="21">
      <t>ホケンリョウ</t>
    </rPh>
    <rPh sb="22" eb="25">
      <t>ショウヒゼイ</t>
    </rPh>
    <rPh sb="25" eb="27">
      <t>ソウトウ</t>
    </rPh>
    <rPh sb="27" eb="28">
      <t>ガク</t>
    </rPh>
    <phoneticPr fontId="5"/>
  </si>
  <si>
    <t>人件費</t>
    <rPh sb="0" eb="3">
      <t>ジンケンヒ</t>
    </rPh>
    <phoneticPr fontId="5"/>
  </si>
  <si>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5"/>
  </si>
  <si>
    <t>B.総務省</t>
    <phoneticPr fontId="5"/>
  </si>
  <si>
    <t>委託費</t>
    <rPh sb="0" eb="2">
      <t>イタク</t>
    </rPh>
    <rPh sb="2" eb="3">
      <t>ヒ</t>
    </rPh>
    <phoneticPr fontId="5"/>
  </si>
  <si>
    <t>電離層観測に係る経費</t>
    <rPh sb="0" eb="2">
      <t>デンリ</t>
    </rPh>
    <rPh sb="2" eb="3">
      <t>ソウ</t>
    </rPh>
    <rPh sb="3" eb="5">
      <t>カンソク</t>
    </rPh>
    <rPh sb="6" eb="7">
      <t>カカ</t>
    </rPh>
    <rPh sb="8" eb="10">
      <t>ケイヒ</t>
    </rPh>
    <phoneticPr fontId="5"/>
  </si>
  <si>
    <t>職員諸手当</t>
    <rPh sb="0" eb="2">
      <t>ショクイン</t>
    </rPh>
    <rPh sb="2" eb="5">
      <t>ショテアテ</t>
    </rPh>
    <phoneticPr fontId="5"/>
  </si>
  <si>
    <t>観測隊員派遣に係る諸手当</t>
    <rPh sb="0" eb="2">
      <t>カンソク</t>
    </rPh>
    <rPh sb="2" eb="4">
      <t>タイイン</t>
    </rPh>
    <rPh sb="4" eb="6">
      <t>ハケン</t>
    </rPh>
    <rPh sb="7" eb="8">
      <t>カカ</t>
    </rPh>
    <rPh sb="9" eb="12">
      <t>ショテアテ</t>
    </rPh>
    <phoneticPr fontId="5"/>
  </si>
  <si>
    <t>B-1.情報通信研究機構</t>
    <phoneticPr fontId="5"/>
  </si>
  <si>
    <t>雑役務費</t>
    <rPh sb="0" eb="1">
      <t>ザツ</t>
    </rPh>
    <rPh sb="1" eb="4">
      <t>エキムヒ</t>
    </rPh>
    <phoneticPr fontId="5"/>
  </si>
  <si>
    <t>データシステム保守</t>
    <rPh sb="7" eb="9">
      <t>ホシュ</t>
    </rPh>
    <phoneticPr fontId="5"/>
  </si>
  <si>
    <t>備品費</t>
    <rPh sb="0" eb="3">
      <t>ビヒンヒ</t>
    </rPh>
    <phoneticPr fontId="5"/>
  </si>
  <si>
    <t>FMCWユニット</t>
    <phoneticPr fontId="5"/>
  </si>
  <si>
    <t>消耗品費</t>
    <rPh sb="0" eb="3">
      <t>ショウモウヒン</t>
    </rPh>
    <rPh sb="3" eb="4">
      <t>ヒ</t>
    </rPh>
    <phoneticPr fontId="5"/>
  </si>
  <si>
    <t>観測用消耗品費</t>
    <rPh sb="0" eb="3">
      <t>カンソクヨウ</t>
    </rPh>
    <rPh sb="3" eb="6">
      <t>ショウモウヒン</t>
    </rPh>
    <rPh sb="6" eb="7">
      <t>ヒ</t>
    </rPh>
    <phoneticPr fontId="5"/>
  </si>
  <si>
    <t>C.気象庁</t>
    <phoneticPr fontId="5"/>
  </si>
  <si>
    <t>庁費</t>
    <rPh sb="0" eb="1">
      <t>チョウ</t>
    </rPh>
    <rPh sb="1" eb="2">
      <t>ヒ</t>
    </rPh>
    <phoneticPr fontId="5"/>
  </si>
  <si>
    <t>気象観測に係る経費</t>
    <rPh sb="0" eb="2">
      <t>キショウ</t>
    </rPh>
    <rPh sb="2" eb="4">
      <t>カンソク</t>
    </rPh>
    <rPh sb="5" eb="6">
      <t>カカ</t>
    </rPh>
    <rPh sb="7" eb="9">
      <t>ケイヒ</t>
    </rPh>
    <phoneticPr fontId="5"/>
  </si>
  <si>
    <t xml:space="preserve">D.海上保安庁 </t>
    <phoneticPr fontId="5"/>
  </si>
  <si>
    <t>庁費、その他</t>
    <rPh sb="0" eb="1">
      <t>チョウ</t>
    </rPh>
    <rPh sb="1" eb="2">
      <t>ヒ</t>
    </rPh>
    <rPh sb="5" eb="6">
      <t>タ</t>
    </rPh>
    <phoneticPr fontId="5"/>
  </si>
  <si>
    <t>海底地形調査、潮汐観測に係る経費、観測隊員派遣に係る諸手当</t>
    <rPh sb="0" eb="2">
      <t>カイテイ</t>
    </rPh>
    <rPh sb="2" eb="4">
      <t>チケイ</t>
    </rPh>
    <rPh sb="4" eb="6">
      <t>チョウサ</t>
    </rPh>
    <rPh sb="7" eb="9">
      <t>チョウセキ</t>
    </rPh>
    <rPh sb="9" eb="11">
      <t>カンソク</t>
    </rPh>
    <rPh sb="12" eb="13">
      <t>カカ</t>
    </rPh>
    <rPh sb="14" eb="16">
      <t>ケイヒ</t>
    </rPh>
    <rPh sb="17" eb="19">
      <t>カンソク</t>
    </rPh>
    <rPh sb="19" eb="21">
      <t>タイイン</t>
    </rPh>
    <rPh sb="21" eb="23">
      <t>ハケン</t>
    </rPh>
    <rPh sb="24" eb="25">
      <t>カカ</t>
    </rPh>
    <rPh sb="26" eb="29">
      <t>ショテアテ</t>
    </rPh>
    <phoneticPr fontId="5"/>
  </si>
  <si>
    <t>E.国土地理院</t>
    <phoneticPr fontId="5"/>
  </si>
  <si>
    <t>F.防衛省</t>
    <phoneticPr fontId="5"/>
  </si>
  <si>
    <t>地理・地形観測、地震・重力観測に係る経費、観測大尉派遣に係る諸手当</t>
    <rPh sb="0" eb="2">
      <t>チリ</t>
    </rPh>
    <rPh sb="3" eb="5">
      <t>チケイ</t>
    </rPh>
    <rPh sb="5" eb="7">
      <t>カンソク</t>
    </rPh>
    <rPh sb="8" eb="10">
      <t>ジシン</t>
    </rPh>
    <rPh sb="11" eb="13">
      <t>ジュウリョク</t>
    </rPh>
    <rPh sb="13" eb="15">
      <t>カンソク</t>
    </rPh>
    <rPh sb="16" eb="17">
      <t>カカ</t>
    </rPh>
    <rPh sb="18" eb="20">
      <t>ケイヒ</t>
    </rPh>
    <rPh sb="21" eb="23">
      <t>カンソク</t>
    </rPh>
    <rPh sb="23" eb="25">
      <t>タイイ</t>
    </rPh>
    <rPh sb="25" eb="27">
      <t>ハケン</t>
    </rPh>
    <rPh sb="28" eb="29">
      <t>カカ</t>
    </rPh>
    <rPh sb="30" eb="33">
      <t>ショテアテ</t>
    </rPh>
    <phoneticPr fontId="5"/>
  </si>
  <si>
    <t>航空機及船舶運航経費</t>
    <rPh sb="0" eb="3">
      <t>コウクウキ</t>
    </rPh>
    <rPh sb="3" eb="4">
      <t>オヨ</t>
    </rPh>
    <rPh sb="4" eb="6">
      <t>センパク</t>
    </rPh>
    <rPh sb="6" eb="8">
      <t>ウンコウ</t>
    </rPh>
    <rPh sb="8" eb="10">
      <t>ケイヒ</t>
    </rPh>
    <phoneticPr fontId="5"/>
  </si>
  <si>
    <t>航空機、船舶の運航に係る経費</t>
    <rPh sb="0" eb="3">
      <t>コウクウキ</t>
    </rPh>
    <rPh sb="4" eb="6">
      <t>センパク</t>
    </rPh>
    <rPh sb="7" eb="9">
      <t>ウンコウ</t>
    </rPh>
    <rPh sb="10" eb="11">
      <t>カカ</t>
    </rPh>
    <rPh sb="12" eb="14">
      <t>ケイヒ</t>
    </rPh>
    <phoneticPr fontId="5"/>
  </si>
  <si>
    <t>航空機購入費</t>
    <rPh sb="0" eb="3">
      <t>コウクウキ</t>
    </rPh>
    <rPh sb="3" eb="5">
      <t>コウニュウ</t>
    </rPh>
    <rPh sb="5" eb="6">
      <t>ヒ</t>
    </rPh>
    <phoneticPr fontId="5"/>
  </si>
  <si>
    <t>航空機の整備に係る経費</t>
    <rPh sb="0" eb="3">
      <t>コウクウキ</t>
    </rPh>
    <rPh sb="4" eb="6">
      <t>セイビ</t>
    </rPh>
    <rPh sb="7" eb="8">
      <t>カカ</t>
    </rPh>
    <rPh sb="9" eb="11">
      <t>ケイヒ</t>
    </rPh>
    <phoneticPr fontId="5"/>
  </si>
  <si>
    <t>乗組員派遣に係る諸手当</t>
    <rPh sb="0" eb="2">
      <t>ノリク</t>
    </rPh>
    <rPh sb="2" eb="3">
      <t>イン</t>
    </rPh>
    <rPh sb="3" eb="5">
      <t>ハケン</t>
    </rPh>
    <rPh sb="6" eb="7">
      <t>カカ</t>
    </rPh>
    <rPh sb="8" eb="11">
      <t>ショテアテ</t>
    </rPh>
    <phoneticPr fontId="5"/>
  </si>
  <si>
    <t>糧食費</t>
    <rPh sb="0" eb="2">
      <t>リョウショク</t>
    </rPh>
    <rPh sb="2" eb="3">
      <t>ヒ</t>
    </rPh>
    <phoneticPr fontId="5"/>
  </si>
  <si>
    <t>艦内食料に係る経費</t>
    <rPh sb="0" eb="2">
      <t>カンナイ</t>
    </rPh>
    <rPh sb="2" eb="4">
      <t>ショクリョウ</t>
    </rPh>
    <rPh sb="5" eb="6">
      <t>カカ</t>
    </rPh>
    <rPh sb="7" eb="9">
      <t>ケイヒ</t>
    </rPh>
    <phoneticPr fontId="5"/>
  </si>
  <si>
    <t>海上輸送に係る経費</t>
    <rPh sb="0" eb="2">
      <t>カイジョウ</t>
    </rPh>
    <rPh sb="2" eb="4">
      <t>ユソウ</t>
    </rPh>
    <rPh sb="5" eb="6">
      <t>カカ</t>
    </rPh>
    <rPh sb="7" eb="9">
      <t>ケイヒ</t>
    </rPh>
    <phoneticPr fontId="5"/>
  </si>
  <si>
    <t>職員旅費</t>
    <rPh sb="0" eb="2">
      <t>ショクイン</t>
    </rPh>
    <rPh sb="2" eb="4">
      <t>リョヒ</t>
    </rPh>
    <phoneticPr fontId="5"/>
  </si>
  <si>
    <t>職員に係る旅費</t>
    <rPh sb="0" eb="2">
      <t>ショクイン</t>
    </rPh>
    <rPh sb="3" eb="4">
      <t>カカ</t>
    </rPh>
    <rPh sb="5" eb="7">
      <t>リョヒ</t>
    </rPh>
    <phoneticPr fontId="5"/>
  </si>
  <si>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5"/>
  </si>
  <si>
    <t>海洋物理・化学観測の実施</t>
    <rPh sb="0" eb="2">
      <t>カイヨウ</t>
    </rPh>
    <rPh sb="2" eb="4">
      <t>ブツリ</t>
    </rPh>
    <rPh sb="5" eb="7">
      <t>カガク</t>
    </rPh>
    <rPh sb="7" eb="9">
      <t>カンソク</t>
    </rPh>
    <rPh sb="10" eb="12">
      <t>ジッシ</t>
    </rPh>
    <phoneticPr fontId="5"/>
  </si>
  <si>
    <t>A-1.</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</si>
  <si>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</si>
  <si>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海洋調査船の運用による観測支援</t>
    <rPh sb="0" eb="2">
      <t>カイヨウ</t>
    </rPh>
    <rPh sb="2" eb="5">
      <t>チョウサセン</t>
    </rPh>
    <rPh sb="6" eb="8">
      <t>ウンヨウ</t>
    </rPh>
    <rPh sb="11" eb="13">
      <t>カンソク</t>
    </rPh>
    <rPh sb="13" eb="15">
      <t>シエン</t>
    </rPh>
    <phoneticPr fontId="5"/>
  </si>
  <si>
    <t>-</t>
    <phoneticPr fontId="5"/>
  </si>
  <si>
    <t>-</t>
    <phoneticPr fontId="5"/>
  </si>
  <si>
    <t>総務省</t>
    <rPh sb="0" eb="3">
      <t>ソウムショウ</t>
    </rPh>
    <phoneticPr fontId="5"/>
  </si>
  <si>
    <t>電離層観測の実施</t>
    <rPh sb="0" eb="2">
      <t>デンリ</t>
    </rPh>
    <rPh sb="2" eb="3">
      <t>ソウ</t>
    </rPh>
    <rPh sb="3" eb="5">
      <t>カンソク</t>
    </rPh>
    <rPh sb="6" eb="8">
      <t>ジッシ</t>
    </rPh>
    <phoneticPr fontId="5"/>
  </si>
  <si>
    <t>-</t>
    <phoneticPr fontId="5"/>
  </si>
  <si>
    <t>B-1.</t>
    <phoneticPr fontId="5"/>
  </si>
  <si>
    <t>情報通信研究機構</t>
    <rPh sb="0" eb="2">
      <t>ジョウホウ</t>
    </rPh>
    <rPh sb="2" eb="4">
      <t>ツウシン</t>
    </rPh>
    <rPh sb="4" eb="6">
      <t>ケンキュウ</t>
    </rPh>
    <rPh sb="6" eb="8">
      <t>キコウ</t>
    </rPh>
    <phoneticPr fontId="5"/>
  </si>
  <si>
    <t>電離層観測の実施</t>
    <phoneticPr fontId="5"/>
  </si>
  <si>
    <t>気象庁</t>
    <rPh sb="0" eb="3">
      <t>キショウチョウ</t>
    </rPh>
    <phoneticPr fontId="5"/>
  </si>
  <si>
    <t>気象観測の実施</t>
    <rPh sb="0" eb="2">
      <t>キショウ</t>
    </rPh>
    <rPh sb="2" eb="4">
      <t>カンソク</t>
    </rPh>
    <rPh sb="5" eb="7">
      <t>ジッシ</t>
    </rPh>
    <phoneticPr fontId="5"/>
  </si>
  <si>
    <t>海上保安庁</t>
    <rPh sb="0" eb="2">
      <t>カイジョウ</t>
    </rPh>
    <rPh sb="2" eb="4">
      <t>ホアン</t>
    </rPh>
    <rPh sb="4" eb="5">
      <t>チョウ</t>
    </rPh>
    <phoneticPr fontId="5"/>
  </si>
  <si>
    <t>海底地形調査、潮汐観測の実施</t>
    <phoneticPr fontId="5"/>
  </si>
  <si>
    <t>国土地理院</t>
    <rPh sb="0" eb="2">
      <t>コクド</t>
    </rPh>
    <rPh sb="2" eb="4">
      <t>チリ</t>
    </rPh>
    <rPh sb="4" eb="5">
      <t>イン</t>
    </rPh>
    <phoneticPr fontId="5"/>
  </si>
  <si>
    <t>地理・地形観測、地震・重力観測の実施</t>
    <phoneticPr fontId="5"/>
  </si>
  <si>
    <t>F.</t>
    <phoneticPr fontId="5"/>
  </si>
  <si>
    <t>E.</t>
    <phoneticPr fontId="5"/>
  </si>
  <si>
    <t>D.</t>
    <phoneticPr fontId="5"/>
  </si>
  <si>
    <t>C.</t>
    <phoneticPr fontId="5"/>
  </si>
  <si>
    <t>B.</t>
    <phoneticPr fontId="5"/>
  </si>
  <si>
    <t>防衛省</t>
    <rPh sb="0" eb="2">
      <t>ボウエイ</t>
    </rPh>
    <rPh sb="2" eb="3">
      <t>ショウ</t>
    </rPh>
    <phoneticPr fontId="5"/>
  </si>
  <si>
    <t>南極観測船及び南極輸送支援ヘリコプターの運用による輸送支援</t>
    <phoneticPr fontId="5"/>
  </si>
  <si>
    <t>○</t>
    <phoneticPr fontId="5"/>
  </si>
  <si>
    <t>○</t>
    <phoneticPr fontId="5"/>
  </si>
  <si>
    <t>○</t>
    <phoneticPr fontId="5"/>
  </si>
  <si>
    <t>○</t>
    <phoneticPr fontId="5"/>
  </si>
  <si>
    <t>無</t>
    <rPh sb="0" eb="1">
      <t>ナシ</t>
    </rPh>
    <phoneticPr fontId="5"/>
  </si>
  <si>
    <t>有</t>
    <rPh sb="0" eb="1">
      <t>アリ</t>
    </rPh>
    <phoneticPr fontId="5"/>
  </si>
  <si>
    <t>○</t>
    <phoneticPr fontId="5"/>
  </si>
  <si>
    <t>‐</t>
  </si>
  <si>
    <t>○</t>
    <phoneticPr fontId="5"/>
  </si>
  <si>
    <t>○</t>
    <phoneticPr fontId="5"/>
  </si>
  <si>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t>
    <phoneticPr fontId="5"/>
  </si>
  <si>
    <t>上記の点検を踏まえ、毎次南極地域観測及び南極輸送支援に係る計画検討・策定に反映させ、予算を効率的かつ適切に執行し、今後も引き続き観測を推進してまいりたい。</t>
    <phoneticPr fontId="5"/>
  </si>
  <si>
    <t>4,344/1</t>
    <phoneticPr fontId="5"/>
  </si>
  <si>
    <t>4,757/1</t>
    <phoneticPr fontId="5"/>
  </si>
  <si>
    <t>・南極地域観測への参加及び南極地域観測統合推進本部の設置について（昭和30年11月閣議決定）
・南極地域観測第Ⅸ期6か年計画（平成27年11月南極地域観測統合推進本部決定）
・第3期海洋基本計画（平成30年5月閣議決定）</t>
    <rPh sb="105" eb="107">
      <t>カクギ</t>
    </rPh>
    <phoneticPr fontId="5"/>
  </si>
  <si>
    <t>南極地域観測計画では、派遣する人員数や活動地域・期間などの効率化を図ることとされており、この基本方針に基づき毎年度南極地域観測統合推進本部が事業計画を検討・策定している。
当該事業において随意契約（企画競争）を行った契約は、南極地域観測統合推進本部観測・設営計画委員会において審査を実施し、支出先及び支出内容の妥当性は確保されている。また、課題の進捗状況や南極地域観測統合推進本部観測・設営計画委員会による研究計画の助言等の進捗管理を反映し、毎年度適宜見直しを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</si>
</sst>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49</xdr:col>
      <xdr:colOff>409575</xdr:colOff>
      <xdr:row>756</xdr:row>
      <xdr:rowOff>523876</xdr:rowOff>
    </xdr:to>
    <xdr:pic>
      <xdr:nvPicPr>
        <xdr:cNvPr id="3" name="図 2">
          <a:extLst>
            <a:ext uri="{FF2B5EF4-FFF2-40B4-BE49-F238E27FC236}">
              <a16:creationId xmlns:a16="http://schemas.microsoft.com/office/drawing/2014/main" id="{F5D2E5BE-54F7-4589-8D89-C6ACEBB3A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62407800"/>
          <a:ext cx="8810625"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281</v>
      </c>
      <c r="AT2" s="940"/>
      <c r="AU2" s="940"/>
      <c r="AV2" s="52" t="str">
        <f>IF(AW2="", "", "-")</f>
        <v/>
      </c>
      <c r="AW2" s="911"/>
      <c r="AX2" s="911"/>
    </row>
    <row r="3" spans="1:50" ht="21" customHeight="1" thickBot="1" x14ac:dyDescent="0.2">
      <c r="A3" s="867" t="s">
        <v>526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562</v>
      </c>
      <c r="H5" s="840"/>
      <c r="I5" s="840"/>
      <c r="J5" s="840"/>
      <c r="K5" s="840"/>
      <c r="L5" s="840"/>
      <c r="M5" s="841" t="s">
        <v>66</v>
      </c>
      <c r="N5" s="842"/>
      <c r="O5" s="842"/>
      <c r="P5" s="842"/>
      <c r="Q5" s="842"/>
      <c r="R5" s="843"/>
      <c r="S5" s="844" t="s">
        <v>563</v>
      </c>
      <c r="T5" s="840"/>
      <c r="U5" s="840"/>
      <c r="V5" s="840"/>
      <c r="W5" s="840"/>
      <c r="X5" s="845"/>
      <c r="Y5" s="698" t="s">
        <v>3</v>
      </c>
      <c r="Z5" s="543"/>
      <c r="AA5" s="543"/>
      <c r="AB5" s="543"/>
      <c r="AC5" s="543"/>
      <c r="AD5" s="544"/>
      <c r="AE5" s="699" t="s">
        <v>564</v>
      </c>
      <c r="AF5" s="699"/>
      <c r="AG5" s="699"/>
      <c r="AH5" s="699"/>
      <c r="AI5" s="699"/>
      <c r="AJ5" s="699"/>
      <c r="AK5" s="699"/>
      <c r="AL5" s="699"/>
      <c r="AM5" s="699"/>
      <c r="AN5" s="699"/>
      <c r="AO5" s="699"/>
      <c r="AP5" s="700"/>
      <c r="AQ5" s="701" t="s">
        <v>617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2.25" customHeight="1" x14ac:dyDescent="0.15">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22" t="s">
        <v>498</v>
      </c>
      <c r="Z7" s="443"/>
      <c r="AA7" s="443"/>
      <c r="AB7" s="443"/>
      <c r="AC7" s="443"/>
      <c r="AD7" s="923"/>
      <c r="AE7" s="912" t="s">
        <v>700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371</v>
      </c>
      <c r="B8" s="496"/>
      <c r="C8" s="496"/>
      <c r="D8" s="496"/>
      <c r="E8" s="496"/>
      <c r="F8" s="497"/>
      <c r="G8" s="941" t="str">
        <f>入力規則等!A28</f>
        <v>海洋政策、科学技術・イノベーション</v>
      </c>
      <c r="H8" s="720"/>
      <c r="I8" s="720"/>
      <c r="J8" s="720"/>
      <c r="K8" s="720"/>
      <c r="L8" s="720"/>
      <c r="M8" s="720"/>
      <c r="N8" s="720"/>
      <c r="O8" s="720"/>
      <c r="P8" s="720"/>
      <c r="Q8" s="720"/>
      <c r="R8" s="720"/>
      <c r="S8" s="720"/>
      <c r="T8" s="720"/>
      <c r="U8" s="720"/>
      <c r="V8" s="720"/>
      <c r="W8" s="720"/>
      <c r="X8" s="942"/>
      <c r="Y8" s="846" t="s">
        <v>372</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517</v>
      </c>
      <c r="Q12" s="416"/>
      <c r="R12" s="416"/>
      <c r="S12" s="416"/>
      <c r="T12" s="416"/>
      <c r="U12" s="416"/>
      <c r="V12" s="417"/>
      <c r="W12" s="415" t="s">
        <v>514</v>
      </c>
      <c r="X12" s="416"/>
      <c r="Y12" s="416"/>
      <c r="Z12" s="416"/>
      <c r="AA12" s="416"/>
      <c r="AB12" s="416"/>
      <c r="AC12" s="417"/>
      <c r="AD12" s="415" t="s">
        <v>509</v>
      </c>
      <c r="AE12" s="416"/>
      <c r="AF12" s="416"/>
      <c r="AG12" s="416"/>
      <c r="AH12" s="416"/>
      <c r="AI12" s="416"/>
      <c r="AJ12" s="417"/>
      <c r="AK12" s="415" t="s">
        <v>502</v>
      </c>
      <c r="AL12" s="416"/>
      <c r="AM12" s="416"/>
      <c r="AN12" s="416"/>
      <c r="AO12" s="416"/>
      <c r="AP12" s="416"/>
      <c r="AQ12" s="417"/>
      <c r="AR12" s="415" t="s">
        <v>500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6408</v>
      </c>
      <c r="Q13" s="658"/>
      <c r="R13" s="658"/>
      <c r="S13" s="658"/>
      <c r="T13" s="658"/>
      <c r="U13" s="658"/>
      <c r="V13" s="659"/>
      <c r="W13" s="657">
        <v>4507</v>
      </c>
      <c r="X13" s="658"/>
      <c r="Y13" s="658"/>
      <c r="Z13" s="658"/>
      <c r="AA13" s="658"/>
      <c r="AB13" s="658"/>
      <c r="AC13" s="659"/>
      <c r="AD13" s="657">
        <v>5064</v>
      </c>
      <c r="AE13" s="658"/>
      <c r="AF13" s="658"/>
      <c r="AG13" s="658"/>
      <c r="AH13" s="658"/>
      <c r="AI13" s="658"/>
      <c r="AJ13" s="659"/>
      <c r="AK13" s="657">
        <v>4757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v>
      </c>
      <c r="Q14" s="658"/>
      <c r="R14" s="658"/>
      <c r="S14" s="658"/>
      <c r="T14" s="658"/>
      <c r="U14" s="658"/>
      <c r="V14" s="659"/>
      <c r="W14" s="657">
        <v>-0.8</v>
      </c>
      <c r="X14" s="658"/>
      <c r="Y14" s="658"/>
      <c r="Z14" s="658"/>
      <c r="AA14" s="658"/>
      <c r="AB14" s="658"/>
      <c r="AC14" s="659"/>
      <c r="AD14" s="657">
        <v>-0.7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559</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6407</v>
      </c>
      <c r="Q18" s="879"/>
      <c r="R18" s="879"/>
      <c r="S18" s="879"/>
      <c r="T18" s="879"/>
      <c r="U18" s="879"/>
      <c r="V18" s="880"/>
      <c r="W18" s="878">
        <f>SUM(W13:AC17)</f>
        <v>4506.2</v>
      </c>
      <c r="X18" s="879"/>
      <c r="Y18" s="879"/>
      <c r="Z18" s="879"/>
      <c r="AA18" s="879"/>
      <c r="AB18" s="879"/>
      <c r="AC18" s="880"/>
      <c r="AD18" s="878">
        <f>SUM(AD13:AJ17)</f>
        <v>5063.3</v>
      </c>
      <c r="AE18" s="879"/>
      <c r="AF18" s="879"/>
      <c r="AG18" s="879"/>
      <c r="AH18" s="879"/>
      <c r="AI18" s="879"/>
      <c r="AJ18" s="880"/>
      <c r="AK18" s="878">
        <f>SUM(AK13:AQ17)</f>
        <v>4757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6013</v>
      </c>
      <c r="Q19" s="658"/>
      <c r="R19" s="658"/>
      <c r="S19" s="658"/>
      <c r="T19" s="658"/>
      <c r="U19" s="658"/>
      <c r="V19" s="659"/>
      <c r="W19" s="657">
        <v>3745</v>
      </c>
      <c r="X19" s="658"/>
      <c r="Y19" s="658"/>
      <c r="Z19" s="658"/>
      <c r="AA19" s="658"/>
      <c r="AB19" s="658"/>
      <c r="AC19" s="659"/>
      <c r="AD19" s="657">
        <v>4344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0.93850476041829245</v>
      </c>
      <c r="Q20" s="318"/>
      <c r="R20" s="318"/>
      <c r="S20" s="318"/>
      <c r="T20" s="318"/>
      <c r="U20" s="318"/>
      <c r="V20" s="318"/>
      <c r="W20" s="318">
        <f t="shared" ref="W20" si="0">IF(W18=0, "-", SUM(W19)/W18)</f>
        <v>0.83107718254848884</v>
      </c>
      <c r="X20" s="318"/>
      <c r="Y20" s="318"/>
      <c r="Z20" s="318"/>
      <c r="AA20" s="318"/>
      <c r="AB20" s="318"/>
      <c r="AC20" s="318"/>
      <c r="AD20" s="318">
        <f t="shared" ref="AD20" si="1">IF(AD18=0, "-", SUM(AD19)/AD18)</f>
        <v>0.85793849860762739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465</v>
      </c>
      <c r="H21" s="317"/>
      <c r="I21" s="317"/>
      <c r="J21" s="317"/>
      <c r="K21" s="317"/>
      <c r="L21" s="317"/>
      <c r="M21" s="317"/>
      <c r="N21" s="317"/>
      <c r="O21" s="317"/>
      <c r="P21" s="318">
        <f>IF(P19=0, "-", SUM(P19)/SUM(P13,P14))</f>
        <v>0.93850476041829245</v>
      </c>
      <c r="Q21" s="318"/>
      <c r="R21" s="318"/>
      <c r="S21" s="318"/>
      <c r="T21" s="318"/>
      <c r="U21" s="318"/>
      <c r="V21" s="318"/>
      <c r="W21" s="318">
        <f t="shared" ref="W21" si="2">IF(W19=0, "-", SUM(W19)/SUM(W13,W14))</f>
        <v>0.83107718254848884</v>
      </c>
      <c r="X21" s="318"/>
      <c r="Y21" s="318"/>
      <c r="Z21" s="318"/>
      <c r="AA21" s="318"/>
      <c r="AB21" s="318"/>
      <c r="AC21" s="318"/>
      <c r="AD21" s="318">
        <f t="shared" ref="AD21" si="3">IF(AD19=0, "-", SUM(AD19)/SUM(AD13,AD14))</f>
        <v>0.85793849860762739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542</v>
      </c>
      <c r="B22" s="965"/>
      <c r="C22" s="965"/>
      <c r="D22" s="965"/>
      <c r="E22" s="965"/>
      <c r="F22" s="966"/>
      <c r="G22" s="951" t="s">
        <v>444</v>
      </c>
      <c r="H22" s="222"/>
      <c r="I22" s="222"/>
      <c r="J22" s="222"/>
      <c r="K22" s="222"/>
      <c r="L22" s="222"/>
      <c r="M22" s="222"/>
      <c r="N22" s="222"/>
      <c r="O22" s="223"/>
      <c r="P22" s="936" t="s">
        <v>503</v>
      </c>
      <c r="Q22" s="222"/>
      <c r="R22" s="222"/>
      <c r="S22" s="222"/>
      <c r="T22" s="222"/>
      <c r="U22" s="222"/>
      <c r="V22" s="223"/>
      <c r="W22" s="936" t="s">
        <v>499</v>
      </c>
      <c r="X22" s="222"/>
      <c r="Y22" s="222"/>
      <c r="Z22" s="222"/>
      <c r="AA22" s="222"/>
      <c r="AB22" s="222"/>
      <c r="AC22" s="223"/>
      <c r="AD22" s="936" t="s">
        <v>443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568</v>
      </c>
      <c r="H23" s="953"/>
      <c r="I23" s="953"/>
      <c r="J23" s="953"/>
      <c r="K23" s="953"/>
      <c r="L23" s="953"/>
      <c r="M23" s="953"/>
      <c r="N23" s="953"/>
      <c r="O23" s="954"/>
      <c r="P23" s="919">
        <v>3182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569</v>
      </c>
      <c r="H24" s="956"/>
      <c r="I24" s="956"/>
      <c r="J24" s="956"/>
      <c r="K24" s="956"/>
      <c r="L24" s="956"/>
      <c r="M24" s="956"/>
      <c r="N24" s="956"/>
      <c r="O24" s="957"/>
      <c r="P24" s="657">
        <v>957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570</v>
      </c>
      <c r="H25" s="956"/>
      <c r="I25" s="956"/>
      <c r="J25" s="956"/>
      <c r="K25" s="956"/>
      <c r="L25" s="956"/>
      <c r="M25" s="956"/>
      <c r="N25" s="956"/>
      <c r="O25" s="957"/>
      <c r="P25" s="657">
        <v>291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571</v>
      </c>
      <c r="H26" s="956"/>
      <c r="I26" s="956"/>
      <c r="J26" s="956"/>
      <c r="K26" s="956"/>
      <c r="L26" s="956"/>
      <c r="M26" s="956"/>
      <c r="N26" s="956"/>
      <c r="O26" s="957"/>
      <c r="P26" s="657">
        <v>106</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572</v>
      </c>
      <c r="H27" s="956"/>
      <c r="I27" s="956"/>
      <c r="J27" s="956"/>
      <c r="K27" s="956"/>
      <c r="L27" s="956"/>
      <c r="M27" s="956"/>
      <c r="N27" s="956"/>
      <c r="O27" s="957"/>
      <c r="P27" s="657">
        <v>83</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448</v>
      </c>
      <c r="H28" s="959"/>
      <c r="I28" s="959"/>
      <c r="J28" s="959"/>
      <c r="K28" s="959"/>
      <c r="L28" s="959"/>
      <c r="M28" s="959"/>
      <c r="N28" s="959"/>
      <c r="O28" s="960"/>
      <c r="P28" s="878">
        <f>P29-SUM(P23:P27)</f>
        <v>138</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445</v>
      </c>
      <c r="H29" s="962"/>
      <c r="I29" s="962"/>
      <c r="J29" s="962"/>
      <c r="K29" s="962"/>
      <c r="L29" s="962"/>
      <c r="M29" s="962"/>
      <c r="N29" s="962"/>
      <c r="O29" s="963"/>
      <c r="P29" s="657">
        <f>AK13</f>
        <v>4757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518</v>
      </c>
      <c r="AF30" s="859"/>
      <c r="AG30" s="859"/>
      <c r="AH30" s="860"/>
      <c r="AI30" s="858" t="s">
        <v>515</v>
      </c>
      <c r="AJ30" s="859"/>
      <c r="AK30" s="859"/>
      <c r="AL30" s="860"/>
      <c r="AM30" s="915" t="s">
        <v>510</v>
      </c>
      <c r="AN30" s="915"/>
      <c r="AO30" s="915"/>
      <c r="AP30" s="858"/>
      <c r="AQ30" s="767" t="s">
        <v>347</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348</v>
      </c>
      <c r="AT31" s="134"/>
      <c r="AU31" s="199">
        <v>33</v>
      </c>
      <c r="AV31" s="199"/>
      <c r="AW31" s="398" t="s">
        <v>300</v>
      </c>
      <c r="AX31" s="399"/>
    </row>
    <row r="32" spans="1:50" ht="23.25" customHeight="1" x14ac:dyDescent="0.15">
      <c r="A32" s="403"/>
      <c r="B32" s="401"/>
      <c r="C32" s="401"/>
      <c r="D32" s="401"/>
      <c r="E32" s="401"/>
      <c r="F32" s="402"/>
      <c r="G32" s="564" t="s">
        <v>573</v>
      </c>
      <c r="H32" s="565"/>
      <c r="I32" s="565"/>
      <c r="J32" s="565"/>
      <c r="K32" s="565"/>
      <c r="L32" s="565"/>
      <c r="M32" s="565"/>
      <c r="N32" s="565"/>
      <c r="O32" s="566"/>
      <c r="P32" s="105" t="s">
        <v>574</v>
      </c>
      <c r="Q32" s="105"/>
      <c r="R32" s="105"/>
      <c r="S32" s="105"/>
      <c r="T32" s="105"/>
      <c r="U32" s="105"/>
      <c r="V32" s="105"/>
      <c r="W32" s="105"/>
      <c r="X32" s="106"/>
      <c r="Y32" s="471" t="s">
        <v>12</v>
      </c>
      <c r="Z32" s="531"/>
      <c r="AA32" s="532"/>
      <c r="AB32" s="461" t="s">
        <v>575</v>
      </c>
      <c r="AC32" s="461"/>
      <c r="AD32" s="461"/>
      <c r="AE32" s="218">
        <v>29</v>
      </c>
      <c r="AF32" s="219"/>
      <c r="AG32" s="219"/>
      <c r="AH32" s="219"/>
      <c r="AI32" s="218">
        <v>29</v>
      </c>
      <c r="AJ32" s="219"/>
      <c r="AK32" s="219"/>
      <c r="AL32" s="219"/>
      <c r="AM32" s="218">
        <v>29</v>
      </c>
      <c r="AN32" s="219"/>
      <c r="AO32" s="219"/>
      <c r="AP32" s="219"/>
      <c r="AQ32" s="340" t="s">
        <v>559</v>
      </c>
      <c r="AR32" s="207"/>
      <c r="AS32" s="207"/>
      <c r="AT32" s="341"/>
      <c r="AU32" s="219" t="s">
        <v>559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v>29</v>
      </c>
      <c r="AF33" s="219"/>
      <c r="AG33" s="219"/>
      <c r="AH33" s="219"/>
      <c r="AI33" s="218">
        <v>29</v>
      </c>
      <c r="AJ33" s="219"/>
      <c r="AK33" s="219"/>
      <c r="AL33" s="219"/>
      <c r="AM33" s="218">
        <v>29</v>
      </c>
      <c r="AN33" s="219"/>
      <c r="AO33" s="219"/>
      <c r="AP33" s="219"/>
      <c r="AQ33" s="340">
        <v>29</v>
      </c>
      <c r="AR33" s="207"/>
      <c r="AS33" s="207"/>
      <c r="AT33" s="341"/>
      <c r="AU33" s="219">
        <v>29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559</v>
      </c>
      <c r="AR34" s="207"/>
      <c r="AS34" s="207"/>
      <c r="AT34" s="341"/>
      <c r="AU34" s="219" t="s">
        <v>576</v>
      </c>
      <c r="AV34" s="219"/>
      <c r="AW34" s="219"/>
      <c r="AX34" s="221"/>
    </row>
    <row r="35" spans="1:50" ht="23.25" customHeight="1" x14ac:dyDescent="0.15">
      <c r="A35" s="226" t="s">
        <v>488</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518</v>
      </c>
      <c r="AF37" s="245"/>
      <c r="AG37" s="245"/>
      <c r="AH37" s="246"/>
      <c r="AI37" s="244" t="s">
        <v>515</v>
      </c>
      <c r="AJ37" s="245"/>
      <c r="AK37" s="245"/>
      <c r="AL37" s="246"/>
      <c r="AM37" s="250" t="s">
        <v>510</v>
      </c>
      <c r="AN37" s="250"/>
      <c r="AO37" s="250"/>
      <c r="AP37" s="244"/>
      <c r="AQ37" s="151" t="s">
        <v>347</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30</v>
      </c>
      <c r="AR38" s="200"/>
      <c r="AS38" s="133" t="s">
        <v>348</v>
      </c>
      <c r="AT38" s="134"/>
      <c r="AU38" s="199">
        <v>33</v>
      </c>
      <c r="AV38" s="199"/>
      <c r="AW38" s="398" t="s">
        <v>300</v>
      </c>
      <c r="AX38" s="399"/>
    </row>
    <row r="39" spans="1:50" ht="23.25" customHeight="1" x14ac:dyDescent="0.15">
      <c r="A39" s="403"/>
      <c r="B39" s="401"/>
      <c r="C39" s="401"/>
      <c r="D39" s="401"/>
      <c r="E39" s="401"/>
      <c r="F39" s="402"/>
      <c r="G39" s="564" t="s">
        <v>578</v>
      </c>
      <c r="H39" s="565"/>
      <c r="I39" s="565"/>
      <c r="J39" s="565"/>
      <c r="K39" s="565"/>
      <c r="L39" s="565"/>
      <c r="M39" s="565"/>
      <c r="N39" s="565"/>
      <c r="O39" s="566"/>
      <c r="P39" s="105" t="s">
        <v>579</v>
      </c>
      <c r="Q39" s="105"/>
      <c r="R39" s="105"/>
      <c r="S39" s="105"/>
      <c r="T39" s="105"/>
      <c r="U39" s="105"/>
      <c r="V39" s="105"/>
      <c r="W39" s="105"/>
      <c r="X39" s="106"/>
      <c r="Y39" s="471" t="s">
        <v>12</v>
      </c>
      <c r="Z39" s="531"/>
      <c r="AA39" s="532"/>
      <c r="AB39" s="461" t="s">
        <v>559</v>
      </c>
      <c r="AC39" s="461"/>
      <c r="AD39" s="461"/>
      <c r="AE39" s="218">
        <v>15</v>
      </c>
      <c r="AF39" s="219"/>
      <c r="AG39" s="219"/>
      <c r="AH39" s="219"/>
      <c r="AI39" s="218">
        <v>16</v>
      </c>
      <c r="AJ39" s="219"/>
      <c r="AK39" s="219"/>
      <c r="AL39" s="219"/>
      <c r="AM39" s="218">
        <v>16</v>
      </c>
      <c r="AN39" s="219"/>
      <c r="AO39" s="219"/>
      <c r="AP39" s="219"/>
      <c r="AQ39" s="340" t="s">
        <v>559</v>
      </c>
      <c r="AR39" s="207"/>
      <c r="AS39" s="207"/>
      <c r="AT39" s="341"/>
      <c r="AU39" s="219" t="s">
        <v>559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576</v>
      </c>
      <c r="AC40" s="523"/>
      <c r="AD40" s="523"/>
      <c r="AE40" s="218">
        <v>15</v>
      </c>
      <c r="AF40" s="219"/>
      <c r="AG40" s="219"/>
      <c r="AH40" s="219"/>
      <c r="AI40" s="218">
        <v>16</v>
      </c>
      <c r="AJ40" s="219"/>
      <c r="AK40" s="219"/>
      <c r="AL40" s="219"/>
      <c r="AM40" s="218">
        <v>16</v>
      </c>
      <c r="AN40" s="219"/>
      <c r="AO40" s="219"/>
      <c r="AP40" s="219"/>
      <c r="AQ40" s="340">
        <v>16</v>
      </c>
      <c r="AR40" s="207"/>
      <c r="AS40" s="207"/>
      <c r="AT40" s="341"/>
      <c r="AU40" s="219">
        <v>16</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580</v>
      </c>
      <c r="AR41" s="207"/>
      <c r="AS41" s="207"/>
      <c r="AT41" s="341"/>
      <c r="AU41" s="219" t="s">
        <v>559</v>
      </c>
      <c r="AV41" s="219"/>
      <c r="AW41" s="219"/>
      <c r="AX41" s="221"/>
    </row>
    <row r="42" spans="1:50" ht="23.25" customHeight="1" x14ac:dyDescent="0.15">
      <c r="A42" s="226" t="s">
        <v>488</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518</v>
      </c>
      <c r="AF44" s="245"/>
      <c r="AG44" s="245"/>
      <c r="AH44" s="246"/>
      <c r="AI44" s="244" t="s">
        <v>515</v>
      </c>
      <c r="AJ44" s="245"/>
      <c r="AK44" s="245"/>
      <c r="AL44" s="246"/>
      <c r="AM44" s="250" t="s">
        <v>510</v>
      </c>
      <c r="AN44" s="250"/>
      <c r="AO44" s="250"/>
      <c r="AP44" s="244"/>
      <c r="AQ44" s="151" t="s">
        <v>347</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348</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488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518</v>
      </c>
      <c r="AF51" s="245"/>
      <c r="AG51" s="245"/>
      <c r="AH51" s="246"/>
      <c r="AI51" s="244" t="s">
        <v>515</v>
      </c>
      <c r="AJ51" s="245"/>
      <c r="AK51" s="245"/>
      <c r="AL51" s="246"/>
      <c r="AM51" s="250" t="s">
        <v>511</v>
      </c>
      <c r="AN51" s="250"/>
      <c r="AO51" s="250"/>
      <c r="AP51" s="244"/>
      <c r="AQ51" s="151" t="s">
        <v>347</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348</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488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519</v>
      </c>
      <c r="AF58" s="245"/>
      <c r="AG58" s="245"/>
      <c r="AH58" s="246"/>
      <c r="AI58" s="244" t="s">
        <v>515</v>
      </c>
      <c r="AJ58" s="245"/>
      <c r="AK58" s="245"/>
      <c r="AL58" s="246"/>
      <c r="AM58" s="250" t="s">
        <v>510</v>
      </c>
      <c r="AN58" s="250"/>
      <c r="AO58" s="250"/>
      <c r="AP58" s="244"/>
      <c r="AQ58" s="151" t="s">
        <v>347</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348</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488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456</v>
      </c>
      <c r="X65" s="488"/>
      <c r="Y65" s="491"/>
      <c r="Z65" s="491"/>
      <c r="AA65" s="492"/>
      <c r="AB65" s="238" t="s">
        <v>11</v>
      </c>
      <c r="AC65" s="239"/>
      <c r="AD65" s="240"/>
      <c r="AE65" s="244" t="s">
        <v>518</v>
      </c>
      <c r="AF65" s="245"/>
      <c r="AG65" s="245"/>
      <c r="AH65" s="246"/>
      <c r="AI65" s="244" t="s">
        <v>515</v>
      </c>
      <c r="AJ65" s="245"/>
      <c r="AK65" s="245"/>
      <c r="AL65" s="246"/>
      <c r="AM65" s="250" t="s">
        <v>510</v>
      </c>
      <c r="AN65" s="250"/>
      <c r="AO65" s="250"/>
      <c r="AP65" s="244"/>
      <c r="AQ65" s="238" t="s">
        <v>347</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348</v>
      </c>
      <c r="AT66" s="243"/>
      <c r="AU66" s="199"/>
      <c r="AV66" s="199"/>
      <c r="AW66" s="242" t="s">
        <v>459</v>
      </c>
      <c r="AX66" s="254"/>
    </row>
    <row r="67" spans="1:50" ht="23.25" hidden="1" customHeight="1" x14ac:dyDescent="0.15">
      <c r="A67" s="475"/>
      <c r="B67" s="476"/>
      <c r="C67" s="476"/>
      <c r="D67" s="476"/>
      <c r="E67" s="476"/>
      <c r="F67" s="477"/>
      <c r="G67" s="255" t="s">
        <v>349</v>
      </c>
      <c r="H67" s="258"/>
      <c r="I67" s="259"/>
      <c r="J67" s="259"/>
      <c r="K67" s="259"/>
      <c r="L67" s="259"/>
      <c r="M67" s="259"/>
      <c r="N67" s="259"/>
      <c r="O67" s="260"/>
      <c r="P67" s="258"/>
      <c r="Q67" s="259"/>
      <c r="R67" s="259"/>
      <c r="S67" s="259"/>
      <c r="T67" s="259"/>
      <c r="U67" s="259"/>
      <c r="V67" s="260"/>
      <c r="W67" s="264"/>
      <c r="X67" s="265"/>
      <c r="Y67" s="270" t="s">
        <v>12</v>
      </c>
      <c r="Z67" s="270"/>
      <c r="AA67" s="271"/>
      <c r="AB67" s="272" t="s">
        <v>478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466</v>
      </c>
      <c r="B70" s="476"/>
      <c r="C70" s="476"/>
      <c r="D70" s="476"/>
      <c r="E70" s="476"/>
      <c r="F70" s="477"/>
      <c r="G70" s="256" t="s">
        <v>350</v>
      </c>
      <c r="H70" s="307"/>
      <c r="I70" s="307"/>
      <c r="J70" s="307"/>
      <c r="K70" s="307"/>
      <c r="L70" s="307"/>
      <c r="M70" s="307"/>
      <c r="N70" s="307"/>
      <c r="O70" s="307"/>
      <c r="P70" s="307"/>
      <c r="Q70" s="307"/>
      <c r="R70" s="307"/>
      <c r="S70" s="307"/>
      <c r="T70" s="307"/>
      <c r="U70" s="307"/>
      <c r="V70" s="307"/>
      <c r="W70" s="310" t="s">
        <v>477</v>
      </c>
      <c r="X70" s="311"/>
      <c r="Y70" s="270" t="s">
        <v>12</v>
      </c>
      <c r="Z70" s="270"/>
      <c r="AA70" s="271"/>
      <c r="AB70" s="272" t="s">
        <v>478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518</v>
      </c>
      <c r="AF73" s="245"/>
      <c r="AG73" s="245"/>
      <c r="AH73" s="246"/>
      <c r="AI73" s="244" t="s">
        <v>515</v>
      </c>
      <c r="AJ73" s="245"/>
      <c r="AK73" s="245"/>
      <c r="AL73" s="246"/>
      <c r="AM73" s="250" t="s">
        <v>510</v>
      </c>
      <c r="AN73" s="250"/>
      <c r="AO73" s="250"/>
      <c r="AP73" s="244"/>
      <c r="AQ73" s="159" t="s">
        <v>347</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348</v>
      </c>
      <c r="AT74" s="134"/>
      <c r="AU74" s="590"/>
      <c r="AV74" s="200"/>
      <c r="AW74" s="133" t="s">
        <v>300</v>
      </c>
      <c r="AX74" s="195"/>
    </row>
    <row r="75" spans="1:50" ht="23.25" hidden="1" customHeight="1" x14ac:dyDescent="0.15">
      <c r="A75" s="509"/>
      <c r="B75" s="510"/>
      <c r="C75" s="510"/>
      <c r="D75" s="510"/>
      <c r="E75" s="510"/>
      <c r="F75" s="511"/>
      <c r="G75" s="609" t="s">
        <v>349</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491</v>
      </c>
      <c r="B78" s="336"/>
      <c r="C78" s="336"/>
      <c r="D78" s="336"/>
      <c r="E78" s="333" t="s">
        <v>438</v>
      </c>
      <c r="F78" s="334"/>
      <c r="G78" s="57" t="s">
        <v>350</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455</v>
      </c>
      <c r="AP79" s="279"/>
      <c r="AQ79" s="279"/>
      <c r="AR79" s="81" t="s">
        <v>453</v>
      </c>
      <c r="AS79" s="278"/>
      <c r="AT79" s="279"/>
      <c r="AU79" s="279"/>
      <c r="AV79" s="279"/>
      <c r="AW79" s="279"/>
      <c r="AX79" s="947"/>
    </row>
    <row r="80" spans="1:50" ht="18.75" hidden="1" customHeight="1" x14ac:dyDescent="0.15">
      <c r="A80" s="864" t="s">
        <v>266</v>
      </c>
      <c r="B80" s="524" t="s">
        <v>452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518</v>
      </c>
      <c r="AF85" s="245"/>
      <c r="AG85" s="245"/>
      <c r="AH85" s="246"/>
      <c r="AI85" s="244" t="s">
        <v>515</v>
      </c>
      <c r="AJ85" s="245"/>
      <c r="AK85" s="245"/>
      <c r="AL85" s="246"/>
      <c r="AM85" s="250" t="s">
        <v>510</v>
      </c>
      <c r="AN85" s="250"/>
      <c r="AO85" s="250"/>
      <c r="AP85" s="244"/>
      <c r="AQ85" s="159" t="s">
        <v>347</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348</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518</v>
      </c>
      <c r="AF90" s="245"/>
      <c r="AG90" s="245"/>
      <c r="AH90" s="246"/>
      <c r="AI90" s="244" t="s">
        <v>515</v>
      </c>
      <c r="AJ90" s="245"/>
      <c r="AK90" s="245"/>
      <c r="AL90" s="246"/>
      <c r="AM90" s="250" t="s">
        <v>510</v>
      </c>
      <c r="AN90" s="250"/>
      <c r="AO90" s="250"/>
      <c r="AP90" s="244"/>
      <c r="AQ90" s="159" t="s">
        <v>347</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348</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518</v>
      </c>
      <c r="AF95" s="245"/>
      <c r="AG95" s="245"/>
      <c r="AH95" s="246"/>
      <c r="AI95" s="244" t="s">
        <v>515</v>
      </c>
      <c r="AJ95" s="245"/>
      <c r="AK95" s="245"/>
      <c r="AL95" s="246"/>
      <c r="AM95" s="250" t="s">
        <v>510</v>
      </c>
      <c r="AN95" s="250"/>
      <c r="AO95" s="250"/>
      <c r="AP95" s="244"/>
      <c r="AQ95" s="159" t="s">
        <v>347</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348</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518</v>
      </c>
      <c r="AF100" s="540"/>
      <c r="AG100" s="540"/>
      <c r="AH100" s="541"/>
      <c r="AI100" s="539" t="s">
        <v>515</v>
      </c>
      <c r="AJ100" s="540"/>
      <c r="AK100" s="540"/>
      <c r="AL100" s="541"/>
      <c r="AM100" s="539" t="s">
        <v>511</v>
      </c>
      <c r="AN100" s="540"/>
      <c r="AO100" s="540"/>
      <c r="AP100" s="541"/>
      <c r="AQ100" s="320" t="s">
        <v>504</v>
      </c>
      <c r="AR100" s="321"/>
      <c r="AS100" s="321"/>
      <c r="AT100" s="322"/>
      <c r="AU100" s="320" t="s">
        <v>501</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18</v>
      </c>
      <c r="AF101" s="219"/>
      <c r="AG101" s="219"/>
      <c r="AH101" s="220"/>
      <c r="AI101" s="218">
        <v>18</v>
      </c>
      <c r="AJ101" s="219"/>
      <c r="AK101" s="219"/>
      <c r="AL101" s="220"/>
      <c r="AM101" s="218">
        <v>18</v>
      </c>
      <c r="AN101" s="219"/>
      <c r="AO101" s="219"/>
      <c r="AP101" s="220"/>
      <c r="AQ101" s="218" t="s">
        <v>553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18</v>
      </c>
      <c r="AF102" s="418"/>
      <c r="AG102" s="418"/>
      <c r="AH102" s="418"/>
      <c r="AI102" s="418">
        <v>18</v>
      </c>
      <c r="AJ102" s="418"/>
      <c r="AK102" s="418"/>
      <c r="AL102" s="418"/>
      <c r="AM102" s="418">
        <v>18</v>
      </c>
      <c r="AN102" s="418"/>
      <c r="AO102" s="418"/>
      <c r="AP102" s="418"/>
      <c r="AQ102" s="273">
        <v>18</v>
      </c>
      <c r="AR102" s="274"/>
      <c r="AS102" s="274"/>
      <c r="AT102" s="319"/>
      <c r="AU102" s="273">
        <v>18</v>
      </c>
      <c r="AV102" s="274"/>
      <c r="AW102" s="274"/>
      <c r="AX102" s="319"/>
    </row>
    <row r="103" spans="1:60" ht="31.5" customHeight="1" x14ac:dyDescent="0.15">
      <c r="A103" s="419" t="s">
        <v>462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518</v>
      </c>
      <c r="AF103" s="416"/>
      <c r="AG103" s="416"/>
      <c r="AH103" s="417"/>
      <c r="AI103" s="415" t="s">
        <v>515</v>
      </c>
      <c r="AJ103" s="416"/>
      <c r="AK103" s="416"/>
      <c r="AL103" s="417"/>
      <c r="AM103" s="415" t="s">
        <v>511</v>
      </c>
      <c r="AN103" s="416"/>
      <c r="AO103" s="416"/>
      <c r="AP103" s="417"/>
      <c r="AQ103" s="284" t="s">
        <v>504</v>
      </c>
      <c r="AR103" s="285"/>
      <c r="AS103" s="285"/>
      <c r="AT103" s="324"/>
      <c r="AU103" s="284" t="s">
        <v>501</v>
      </c>
      <c r="AV103" s="285"/>
      <c r="AW103" s="285"/>
      <c r="AX103" s="286"/>
    </row>
    <row r="104" spans="1:60" ht="23.25" customHeight="1" x14ac:dyDescent="0.15">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v>100</v>
      </c>
      <c r="AF104" s="219"/>
      <c r="AG104" s="219"/>
      <c r="AH104" s="220"/>
      <c r="AI104" s="218">
        <v>100</v>
      </c>
      <c r="AJ104" s="219"/>
      <c r="AK104" s="219"/>
      <c r="AL104" s="220"/>
      <c r="AM104" s="218">
        <v>100</v>
      </c>
      <c r="AN104" s="219"/>
      <c r="AO104" s="219"/>
      <c r="AP104" s="220"/>
      <c r="AQ104" s="218" t="s">
        <v>553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v>100</v>
      </c>
      <c r="AF105" s="418"/>
      <c r="AG105" s="418"/>
      <c r="AH105" s="418"/>
      <c r="AI105" s="418">
        <v>100</v>
      </c>
      <c r="AJ105" s="418"/>
      <c r="AK105" s="418"/>
      <c r="AL105" s="418"/>
      <c r="AM105" s="418">
        <v>100</v>
      </c>
      <c r="AN105" s="418"/>
      <c r="AO105" s="418"/>
      <c r="AP105" s="418"/>
      <c r="AQ105" s="218">
        <v>100</v>
      </c>
      <c r="AR105" s="219"/>
      <c r="AS105" s="219"/>
      <c r="AT105" s="220"/>
      <c r="AU105" s="273">
        <v>100</v>
      </c>
      <c r="AV105" s="274"/>
      <c r="AW105" s="274"/>
      <c r="AX105" s="319"/>
    </row>
    <row r="106" spans="1:60" ht="31.5" hidden="1" customHeight="1" x14ac:dyDescent="0.15">
      <c r="A106" s="419" t="s">
        <v>462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518</v>
      </c>
      <c r="AF106" s="416"/>
      <c r="AG106" s="416"/>
      <c r="AH106" s="417"/>
      <c r="AI106" s="415" t="s">
        <v>515</v>
      </c>
      <c r="AJ106" s="416"/>
      <c r="AK106" s="416"/>
      <c r="AL106" s="417"/>
      <c r="AM106" s="415" t="s">
        <v>510</v>
      </c>
      <c r="AN106" s="416"/>
      <c r="AO106" s="416"/>
      <c r="AP106" s="417"/>
      <c r="AQ106" s="284" t="s">
        <v>504</v>
      </c>
      <c r="AR106" s="285"/>
      <c r="AS106" s="285"/>
      <c r="AT106" s="324"/>
      <c r="AU106" s="284" t="s">
        <v>501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518</v>
      </c>
      <c r="AF109" s="416"/>
      <c r="AG109" s="416"/>
      <c r="AH109" s="417"/>
      <c r="AI109" s="415" t="s">
        <v>515</v>
      </c>
      <c r="AJ109" s="416"/>
      <c r="AK109" s="416"/>
      <c r="AL109" s="417"/>
      <c r="AM109" s="415" t="s">
        <v>511</v>
      </c>
      <c r="AN109" s="416"/>
      <c r="AO109" s="416"/>
      <c r="AP109" s="417"/>
      <c r="AQ109" s="284" t="s">
        <v>504</v>
      </c>
      <c r="AR109" s="285"/>
      <c r="AS109" s="285"/>
      <c r="AT109" s="324"/>
      <c r="AU109" s="284" t="s">
        <v>501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518</v>
      </c>
      <c r="AF112" s="416"/>
      <c r="AG112" s="416"/>
      <c r="AH112" s="417"/>
      <c r="AI112" s="415" t="s">
        <v>515</v>
      </c>
      <c r="AJ112" s="416"/>
      <c r="AK112" s="416"/>
      <c r="AL112" s="417"/>
      <c r="AM112" s="415" t="s">
        <v>510</v>
      </c>
      <c r="AN112" s="416"/>
      <c r="AO112" s="416"/>
      <c r="AP112" s="417"/>
      <c r="AQ112" s="284" t="s">
        <v>504</v>
      </c>
      <c r="AR112" s="285"/>
      <c r="AS112" s="285"/>
      <c r="AT112" s="324"/>
      <c r="AU112" s="284" t="s">
        <v>501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518</v>
      </c>
      <c r="AF115" s="416"/>
      <c r="AG115" s="416"/>
      <c r="AH115" s="417"/>
      <c r="AI115" s="415" t="s">
        <v>515</v>
      </c>
      <c r="AJ115" s="416"/>
      <c r="AK115" s="416"/>
      <c r="AL115" s="417"/>
      <c r="AM115" s="415" t="s">
        <v>510</v>
      </c>
      <c r="AN115" s="416"/>
      <c r="AO115" s="416"/>
      <c r="AP115" s="417"/>
      <c r="AQ115" s="591" t="s">
        <v>505</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6013</v>
      </c>
      <c r="AF116" s="418"/>
      <c r="AG116" s="418"/>
      <c r="AH116" s="418"/>
      <c r="AI116" s="418">
        <v>3745</v>
      </c>
      <c r="AJ116" s="418"/>
      <c r="AK116" s="418"/>
      <c r="AL116" s="418"/>
      <c r="AM116" s="418">
        <v>4344</v>
      </c>
      <c r="AN116" s="418"/>
      <c r="AO116" s="418"/>
      <c r="AP116" s="418"/>
      <c r="AQ116" s="218">
        <v>4757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698</v>
      </c>
      <c r="AN117" s="551"/>
      <c r="AO117" s="551"/>
      <c r="AP117" s="551"/>
      <c r="AQ117" s="551" t="s">
        <v>699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518</v>
      </c>
      <c r="AF118" s="416"/>
      <c r="AG118" s="416"/>
      <c r="AH118" s="417"/>
      <c r="AI118" s="415" t="s">
        <v>515</v>
      </c>
      <c r="AJ118" s="416"/>
      <c r="AK118" s="416"/>
      <c r="AL118" s="417"/>
      <c r="AM118" s="415" t="s">
        <v>510</v>
      </c>
      <c r="AN118" s="416"/>
      <c r="AO118" s="416"/>
      <c r="AP118" s="417"/>
      <c r="AQ118" s="591" t="s">
        <v>505</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518</v>
      </c>
      <c r="AF121" s="416"/>
      <c r="AG121" s="416"/>
      <c r="AH121" s="417"/>
      <c r="AI121" s="415" t="s">
        <v>515</v>
      </c>
      <c r="AJ121" s="416"/>
      <c r="AK121" s="416"/>
      <c r="AL121" s="417"/>
      <c r="AM121" s="415" t="s">
        <v>510</v>
      </c>
      <c r="AN121" s="416"/>
      <c r="AO121" s="416"/>
      <c r="AP121" s="417"/>
      <c r="AQ121" s="591" t="s">
        <v>505</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519</v>
      </c>
      <c r="AF124" s="416"/>
      <c r="AG124" s="416"/>
      <c r="AH124" s="417"/>
      <c r="AI124" s="415" t="s">
        <v>515</v>
      </c>
      <c r="AJ124" s="416"/>
      <c r="AK124" s="416"/>
      <c r="AL124" s="417"/>
      <c r="AM124" s="415" t="s">
        <v>510</v>
      </c>
      <c r="AN124" s="416"/>
      <c r="AO124" s="416"/>
      <c r="AP124" s="417"/>
      <c r="AQ124" s="591" t="s">
        <v>505</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518</v>
      </c>
      <c r="AF127" s="416"/>
      <c r="AG127" s="416"/>
      <c r="AH127" s="417"/>
      <c r="AI127" s="415" t="s">
        <v>515</v>
      </c>
      <c r="AJ127" s="416"/>
      <c r="AK127" s="416"/>
      <c r="AL127" s="417"/>
      <c r="AM127" s="415" t="s">
        <v>510</v>
      </c>
      <c r="AN127" s="416"/>
      <c r="AO127" s="416"/>
      <c r="AP127" s="417"/>
      <c r="AQ127" s="591" t="s">
        <v>505</v>
      </c>
      <c r="AR127" s="592"/>
      <c r="AS127" s="592"/>
      <c r="AT127" s="592"/>
      <c r="AU127" s="592"/>
      <c r="AV127" s="592"/>
      <c r="AW127" s="592"/>
      <c r="AX127" s="593"/>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548</v>
      </c>
      <c r="B130" s="185"/>
      <c r="C130" s="184" t="s">
        <v>351</v>
      </c>
      <c r="D130" s="185"/>
      <c r="E130" s="169" t="s">
        <v>380</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379</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352</v>
      </c>
      <c r="F132" s="179"/>
      <c r="G132" s="160" t="s">
        <v>361</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518</v>
      </c>
      <c r="AF132" s="155"/>
      <c r="AG132" s="155"/>
      <c r="AH132" s="155"/>
      <c r="AI132" s="155" t="s">
        <v>515</v>
      </c>
      <c r="AJ132" s="155"/>
      <c r="AK132" s="155"/>
      <c r="AL132" s="155"/>
      <c r="AM132" s="155" t="s">
        <v>510</v>
      </c>
      <c r="AN132" s="155"/>
      <c r="AO132" s="155"/>
      <c r="AP132" s="151"/>
      <c r="AQ132" s="151" t="s">
        <v>347</v>
      </c>
      <c r="AR132" s="152"/>
      <c r="AS132" s="152"/>
      <c r="AT132" s="153"/>
      <c r="AU132" s="196" t="s">
        <v>363</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348</v>
      </c>
      <c r="AT133" s="134"/>
      <c r="AU133" s="200">
        <v>33</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362</v>
      </c>
      <c r="Z134" s="202"/>
      <c r="AA134" s="203"/>
      <c r="AB134" s="204" t="s">
        <v>575</v>
      </c>
      <c r="AC134" s="205"/>
      <c r="AD134" s="205"/>
      <c r="AE134" s="206">
        <v>29</v>
      </c>
      <c r="AF134" s="207"/>
      <c r="AG134" s="207"/>
      <c r="AH134" s="207"/>
      <c r="AI134" s="206">
        <v>29</v>
      </c>
      <c r="AJ134" s="207"/>
      <c r="AK134" s="207"/>
      <c r="AL134" s="207"/>
      <c r="AM134" s="206">
        <v>29</v>
      </c>
      <c r="AN134" s="207"/>
      <c r="AO134" s="207"/>
      <c r="AP134" s="207"/>
      <c r="AQ134" s="206">
        <v>29</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v>29</v>
      </c>
      <c r="AF135" s="207"/>
      <c r="AG135" s="207"/>
      <c r="AH135" s="207"/>
      <c r="AI135" s="206">
        <v>29</v>
      </c>
      <c r="AJ135" s="207"/>
      <c r="AK135" s="207"/>
      <c r="AL135" s="207"/>
      <c r="AM135" s="206">
        <v>29</v>
      </c>
      <c r="AN135" s="207"/>
      <c r="AO135" s="207"/>
      <c r="AP135" s="207"/>
      <c r="AQ135" s="206">
        <v>29</v>
      </c>
      <c r="AR135" s="207"/>
      <c r="AS135" s="207"/>
      <c r="AT135" s="207"/>
      <c r="AU135" s="206">
        <v>29</v>
      </c>
      <c r="AV135" s="207"/>
      <c r="AW135" s="207"/>
      <c r="AX135" s="208"/>
    </row>
    <row r="136" spans="1:50" ht="18.75" hidden="1" customHeight="1" x14ac:dyDescent="0.15">
      <c r="A136" s="189"/>
      <c r="B136" s="186"/>
      <c r="C136" s="180"/>
      <c r="D136" s="186"/>
      <c r="E136" s="180"/>
      <c r="F136" s="181"/>
      <c r="G136" s="160" t="s">
        <v>361</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518</v>
      </c>
      <c r="AF136" s="155"/>
      <c r="AG136" s="155"/>
      <c r="AH136" s="155"/>
      <c r="AI136" s="155" t="s">
        <v>515</v>
      </c>
      <c r="AJ136" s="155"/>
      <c r="AK136" s="155"/>
      <c r="AL136" s="155"/>
      <c r="AM136" s="155" t="s">
        <v>510</v>
      </c>
      <c r="AN136" s="155"/>
      <c r="AO136" s="155"/>
      <c r="AP136" s="151"/>
      <c r="AQ136" s="151" t="s">
        <v>347</v>
      </c>
      <c r="AR136" s="152"/>
      <c r="AS136" s="152"/>
      <c r="AT136" s="153"/>
      <c r="AU136" s="196" t="s">
        <v>363</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348</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362</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361</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518</v>
      </c>
      <c r="AF140" s="155"/>
      <c r="AG140" s="155"/>
      <c r="AH140" s="155"/>
      <c r="AI140" s="155" t="s">
        <v>515</v>
      </c>
      <c r="AJ140" s="155"/>
      <c r="AK140" s="155"/>
      <c r="AL140" s="155"/>
      <c r="AM140" s="155" t="s">
        <v>510</v>
      </c>
      <c r="AN140" s="155"/>
      <c r="AO140" s="155"/>
      <c r="AP140" s="151"/>
      <c r="AQ140" s="151" t="s">
        <v>347</v>
      </c>
      <c r="AR140" s="152"/>
      <c r="AS140" s="152"/>
      <c r="AT140" s="153"/>
      <c r="AU140" s="196" t="s">
        <v>363</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348</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362</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361</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518</v>
      </c>
      <c r="AF144" s="155"/>
      <c r="AG144" s="155"/>
      <c r="AH144" s="155"/>
      <c r="AI144" s="155" t="s">
        <v>515</v>
      </c>
      <c r="AJ144" s="155"/>
      <c r="AK144" s="155"/>
      <c r="AL144" s="155"/>
      <c r="AM144" s="155" t="s">
        <v>510</v>
      </c>
      <c r="AN144" s="155"/>
      <c r="AO144" s="155"/>
      <c r="AP144" s="151"/>
      <c r="AQ144" s="151" t="s">
        <v>347</v>
      </c>
      <c r="AR144" s="152"/>
      <c r="AS144" s="152"/>
      <c r="AT144" s="153"/>
      <c r="AU144" s="196" t="s">
        <v>363</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348</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362</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361</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518</v>
      </c>
      <c r="AF148" s="155"/>
      <c r="AG148" s="155"/>
      <c r="AH148" s="155"/>
      <c r="AI148" s="155" t="s">
        <v>515</v>
      </c>
      <c r="AJ148" s="155"/>
      <c r="AK148" s="155"/>
      <c r="AL148" s="155"/>
      <c r="AM148" s="155" t="s">
        <v>510</v>
      </c>
      <c r="AN148" s="155"/>
      <c r="AO148" s="155"/>
      <c r="AP148" s="151"/>
      <c r="AQ148" s="151" t="s">
        <v>347</v>
      </c>
      <c r="AR148" s="152"/>
      <c r="AS148" s="152"/>
      <c r="AT148" s="153"/>
      <c r="AU148" s="196" t="s">
        <v>363</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348</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362</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364</v>
      </c>
      <c r="H152" s="130"/>
      <c r="I152" s="130"/>
      <c r="J152" s="130"/>
      <c r="K152" s="130"/>
      <c r="L152" s="130"/>
      <c r="M152" s="130"/>
      <c r="N152" s="130"/>
      <c r="O152" s="130"/>
      <c r="P152" s="131"/>
      <c r="Q152" s="159" t="s">
        <v>446</v>
      </c>
      <c r="R152" s="130"/>
      <c r="S152" s="130"/>
      <c r="T152" s="130"/>
      <c r="U152" s="130"/>
      <c r="V152" s="130"/>
      <c r="W152" s="130"/>
      <c r="X152" s="130"/>
      <c r="Y152" s="130"/>
      <c r="Z152" s="130"/>
      <c r="AA152" s="130"/>
      <c r="AB152" s="129" t="s">
        <v>447</v>
      </c>
      <c r="AC152" s="130"/>
      <c r="AD152" s="131"/>
      <c r="AE152" s="159" t="s">
        <v>365</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366</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364</v>
      </c>
      <c r="H159" s="130"/>
      <c r="I159" s="130"/>
      <c r="J159" s="130"/>
      <c r="K159" s="130"/>
      <c r="L159" s="130"/>
      <c r="M159" s="130"/>
      <c r="N159" s="130"/>
      <c r="O159" s="130"/>
      <c r="P159" s="131"/>
      <c r="Q159" s="159" t="s">
        <v>446</v>
      </c>
      <c r="R159" s="130"/>
      <c r="S159" s="130"/>
      <c r="T159" s="130"/>
      <c r="U159" s="130"/>
      <c r="V159" s="130"/>
      <c r="W159" s="130"/>
      <c r="X159" s="130"/>
      <c r="Y159" s="130"/>
      <c r="Z159" s="130"/>
      <c r="AA159" s="130"/>
      <c r="AB159" s="129" t="s">
        <v>447</v>
      </c>
      <c r="AC159" s="130"/>
      <c r="AD159" s="131"/>
      <c r="AE159" s="135" t="s">
        <v>365</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366</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364</v>
      </c>
      <c r="H166" s="130"/>
      <c r="I166" s="130"/>
      <c r="J166" s="130"/>
      <c r="K166" s="130"/>
      <c r="L166" s="130"/>
      <c r="M166" s="130"/>
      <c r="N166" s="130"/>
      <c r="O166" s="130"/>
      <c r="P166" s="131"/>
      <c r="Q166" s="159" t="s">
        <v>446</v>
      </c>
      <c r="R166" s="130"/>
      <c r="S166" s="130"/>
      <c r="T166" s="130"/>
      <c r="U166" s="130"/>
      <c r="V166" s="130"/>
      <c r="W166" s="130"/>
      <c r="X166" s="130"/>
      <c r="Y166" s="130"/>
      <c r="Z166" s="130"/>
      <c r="AA166" s="130"/>
      <c r="AB166" s="129" t="s">
        <v>447</v>
      </c>
      <c r="AC166" s="130"/>
      <c r="AD166" s="131"/>
      <c r="AE166" s="135" t="s">
        <v>365</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366</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364</v>
      </c>
      <c r="H173" s="130"/>
      <c r="I173" s="130"/>
      <c r="J173" s="130"/>
      <c r="K173" s="130"/>
      <c r="L173" s="130"/>
      <c r="M173" s="130"/>
      <c r="N173" s="130"/>
      <c r="O173" s="130"/>
      <c r="P173" s="131"/>
      <c r="Q173" s="159" t="s">
        <v>446</v>
      </c>
      <c r="R173" s="130"/>
      <c r="S173" s="130"/>
      <c r="T173" s="130"/>
      <c r="U173" s="130"/>
      <c r="V173" s="130"/>
      <c r="W173" s="130"/>
      <c r="X173" s="130"/>
      <c r="Y173" s="130"/>
      <c r="Z173" s="130"/>
      <c r="AA173" s="130"/>
      <c r="AB173" s="129" t="s">
        <v>447</v>
      </c>
      <c r="AC173" s="130"/>
      <c r="AD173" s="131"/>
      <c r="AE173" s="135" t="s">
        <v>365</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366</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364</v>
      </c>
      <c r="H180" s="130"/>
      <c r="I180" s="130"/>
      <c r="J180" s="130"/>
      <c r="K180" s="130"/>
      <c r="L180" s="130"/>
      <c r="M180" s="130"/>
      <c r="N180" s="130"/>
      <c r="O180" s="130"/>
      <c r="P180" s="131"/>
      <c r="Q180" s="159" t="s">
        <v>446</v>
      </c>
      <c r="R180" s="130"/>
      <c r="S180" s="130"/>
      <c r="T180" s="130"/>
      <c r="U180" s="130"/>
      <c r="V180" s="130"/>
      <c r="W180" s="130"/>
      <c r="X180" s="130"/>
      <c r="Y180" s="130"/>
      <c r="Z180" s="130"/>
      <c r="AA180" s="130"/>
      <c r="AB180" s="129" t="s">
        <v>447</v>
      </c>
      <c r="AC180" s="130"/>
      <c r="AD180" s="131"/>
      <c r="AE180" s="135" t="s">
        <v>365</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366</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380</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379</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352</v>
      </c>
      <c r="F192" s="179"/>
      <c r="G192" s="160" t="s">
        <v>361</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518</v>
      </c>
      <c r="AF192" s="155"/>
      <c r="AG192" s="155"/>
      <c r="AH192" s="155"/>
      <c r="AI192" s="155" t="s">
        <v>515</v>
      </c>
      <c r="AJ192" s="155"/>
      <c r="AK192" s="155"/>
      <c r="AL192" s="155"/>
      <c r="AM192" s="155" t="s">
        <v>510</v>
      </c>
      <c r="AN192" s="155"/>
      <c r="AO192" s="155"/>
      <c r="AP192" s="151"/>
      <c r="AQ192" s="151" t="s">
        <v>347</v>
      </c>
      <c r="AR192" s="152"/>
      <c r="AS192" s="152"/>
      <c r="AT192" s="153"/>
      <c r="AU192" s="196" t="s">
        <v>363</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348</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362</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361</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519</v>
      </c>
      <c r="AF196" s="155"/>
      <c r="AG196" s="155"/>
      <c r="AH196" s="155"/>
      <c r="AI196" s="155" t="s">
        <v>515</v>
      </c>
      <c r="AJ196" s="155"/>
      <c r="AK196" s="155"/>
      <c r="AL196" s="155"/>
      <c r="AM196" s="155" t="s">
        <v>510</v>
      </c>
      <c r="AN196" s="155"/>
      <c r="AO196" s="155"/>
      <c r="AP196" s="151"/>
      <c r="AQ196" s="151" t="s">
        <v>347</v>
      </c>
      <c r="AR196" s="152"/>
      <c r="AS196" s="152"/>
      <c r="AT196" s="153"/>
      <c r="AU196" s="196" t="s">
        <v>363</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348</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362</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361</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518</v>
      </c>
      <c r="AF200" s="155"/>
      <c r="AG200" s="155"/>
      <c r="AH200" s="155"/>
      <c r="AI200" s="155" t="s">
        <v>515</v>
      </c>
      <c r="AJ200" s="155"/>
      <c r="AK200" s="155"/>
      <c r="AL200" s="155"/>
      <c r="AM200" s="155" t="s">
        <v>510</v>
      </c>
      <c r="AN200" s="155"/>
      <c r="AO200" s="155"/>
      <c r="AP200" s="151"/>
      <c r="AQ200" s="151" t="s">
        <v>347</v>
      </c>
      <c r="AR200" s="152"/>
      <c r="AS200" s="152"/>
      <c r="AT200" s="153"/>
      <c r="AU200" s="196" t="s">
        <v>363</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348</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362</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361</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518</v>
      </c>
      <c r="AF204" s="155"/>
      <c r="AG204" s="155"/>
      <c r="AH204" s="155"/>
      <c r="AI204" s="155" t="s">
        <v>515</v>
      </c>
      <c r="AJ204" s="155"/>
      <c r="AK204" s="155"/>
      <c r="AL204" s="155"/>
      <c r="AM204" s="155" t="s">
        <v>510</v>
      </c>
      <c r="AN204" s="155"/>
      <c r="AO204" s="155"/>
      <c r="AP204" s="151"/>
      <c r="AQ204" s="151" t="s">
        <v>347</v>
      </c>
      <c r="AR204" s="152"/>
      <c r="AS204" s="152"/>
      <c r="AT204" s="153"/>
      <c r="AU204" s="196" t="s">
        <v>363</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348</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362</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361</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518</v>
      </c>
      <c r="AF208" s="155"/>
      <c r="AG208" s="155"/>
      <c r="AH208" s="155"/>
      <c r="AI208" s="155" t="s">
        <v>515</v>
      </c>
      <c r="AJ208" s="155"/>
      <c r="AK208" s="155"/>
      <c r="AL208" s="155"/>
      <c r="AM208" s="155" t="s">
        <v>510</v>
      </c>
      <c r="AN208" s="155"/>
      <c r="AO208" s="155"/>
      <c r="AP208" s="151"/>
      <c r="AQ208" s="151" t="s">
        <v>347</v>
      </c>
      <c r="AR208" s="152"/>
      <c r="AS208" s="152"/>
      <c r="AT208" s="153"/>
      <c r="AU208" s="196" t="s">
        <v>363</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348</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362</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364</v>
      </c>
      <c r="H212" s="130"/>
      <c r="I212" s="130"/>
      <c r="J212" s="130"/>
      <c r="K212" s="130"/>
      <c r="L212" s="130"/>
      <c r="M212" s="130"/>
      <c r="N212" s="130"/>
      <c r="O212" s="130"/>
      <c r="P212" s="131"/>
      <c r="Q212" s="159" t="s">
        <v>446</v>
      </c>
      <c r="R212" s="130"/>
      <c r="S212" s="130"/>
      <c r="T212" s="130"/>
      <c r="U212" s="130"/>
      <c r="V212" s="130"/>
      <c r="W212" s="130"/>
      <c r="X212" s="130"/>
      <c r="Y212" s="130"/>
      <c r="Z212" s="130"/>
      <c r="AA212" s="130"/>
      <c r="AB212" s="129" t="s">
        <v>447</v>
      </c>
      <c r="AC212" s="130"/>
      <c r="AD212" s="131"/>
      <c r="AE212" s="159" t="s">
        <v>365</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366</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364</v>
      </c>
      <c r="H219" s="130"/>
      <c r="I219" s="130"/>
      <c r="J219" s="130"/>
      <c r="K219" s="130"/>
      <c r="L219" s="130"/>
      <c r="M219" s="130"/>
      <c r="N219" s="130"/>
      <c r="O219" s="130"/>
      <c r="P219" s="131"/>
      <c r="Q219" s="159" t="s">
        <v>446</v>
      </c>
      <c r="R219" s="130"/>
      <c r="S219" s="130"/>
      <c r="T219" s="130"/>
      <c r="U219" s="130"/>
      <c r="V219" s="130"/>
      <c r="W219" s="130"/>
      <c r="X219" s="130"/>
      <c r="Y219" s="130"/>
      <c r="Z219" s="130"/>
      <c r="AA219" s="130"/>
      <c r="AB219" s="129" t="s">
        <v>447</v>
      </c>
      <c r="AC219" s="130"/>
      <c r="AD219" s="131"/>
      <c r="AE219" s="135" t="s">
        <v>365</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366</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364</v>
      </c>
      <c r="H226" s="130"/>
      <c r="I226" s="130"/>
      <c r="J226" s="130"/>
      <c r="K226" s="130"/>
      <c r="L226" s="130"/>
      <c r="M226" s="130"/>
      <c r="N226" s="130"/>
      <c r="O226" s="130"/>
      <c r="P226" s="131"/>
      <c r="Q226" s="159" t="s">
        <v>446</v>
      </c>
      <c r="R226" s="130"/>
      <c r="S226" s="130"/>
      <c r="T226" s="130"/>
      <c r="U226" s="130"/>
      <c r="V226" s="130"/>
      <c r="W226" s="130"/>
      <c r="X226" s="130"/>
      <c r="Y226" s="130"/>
      <c r="Z226" s="130"/>
      <c r="AA226" s="130"/>
      <c r="AB226" s="129" t="s">
        <v>447</v>
      </c>
      <c r="AC226" s="130"/>
      <c r="AD226" s="131"/>
      <c r="AE226" s="135" t="s">
        <v>365</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366</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364</v>
      </c>
      <c r="H233" s="130"/>
      <c r="I233" s="130"/>
      <c r="J233" s="130"/>
      <c r="K233" s="130"/>
      <c r="L233" s="130"/>
      <c r="M233" s="130"/>
      <c r="N233" s="130"/>
      <c r="O233" s="130"/>
      <c r="P233" s="131"/>
      <c r="Q233" s="159" t="s">
        <v>446</v>
      </c>
      <c r="R233" s="130"/>
      <c r="S233" s="130"/>
      <c r="T233" s="130"/>
      <c r="U233" s="130"/>
      <c r="V233" s="130"/>
      <c r="W233" s="130"/>
      <c r="X233" s="130"/>
      <c r="Y233" s="130"/>
      <c r="Z233" s="130"/>
      <c r="AA233" s="130"/>
      <c r="AB233" s="129" t="s">
        <v>447</v>
      </c>
      <c r="AC233" s="130"/>
      <c r="AD233" s="131"/>
      <c r="AE233" s="135" t="s">
        <v>365</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366</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364</v>
      </c>
      <c r="H240" s="130"/>
      <c r="I240" s="130"/>
      <c r="J240" s="130"/>
      <c r="K240" s="130"/>
      <c r="L240" s="130"/>
      <c r="M240" s="130"/>
      <c r="N240" s="130"/>
      <c r="O240" s="130"/>
      <c r="P240" s="131"/>
      <c r="Q240" s="159" t="s">
        <v>446</v>
      </c>
      <c r="R240" s="130"/>
      <c r="S240" s="130"/>
      <c r="T240" s="130"/>
      <c r="U240" s="130"/>
      <c r="V240" s="130"/>
      <c r="W240" s="130"/>
      <c r="X240" s="130"/>
      <c r="Y240" s="130"/>
      <c r="Z240" s="130"/>
      <c r="AA240" s="130"/>
      <c r="AB240" s="129" t="s">
        <v>447</v>
      </c>
      <c r="AC240" s="130"/>
      <c r="AD240" s="131"/>
      <c r="AE240" s="135" t="s">
        <v>365</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366</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380</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379</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352</v>
      </c>
      <c r="F252" s="179"/>
      <c r="G252" s="160" t="s">
        <v>361</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518</v>
      </c>
      <c r="AF252" s="155"/>
      <c r="AG252" s="155"/>
      <c r="AH252" s="155"/>
      <c r="AI252" s="155" t="s">
        <v>515</v>
      </c>
      <c r="AJ252" s="155"/>
      <c r="AK252" s="155"/>
      <c r="AL252" s="155"/>
      <c r="AM252" s="155" t="s">
        <v>510</v>
      </c>
      <c r="AN252" s="155"/>
      <c r="AO252" s="155"/>
      <c r="AP252" s="151"/>
      <c r="AQ252" s="151" t="s">
        <v>347</v>
      </c>
      <c r="AR252" s="152"/>
      <c r="AS252" s="152"/>
      <c r="AT252" s="153"/>
      <c r="AU252" s="196" t="s">
        <v>363</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348</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362</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361</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518</v>
      </c>
      <c r="AF256" s="155"/>
      <c r="AG256" s="155"/>
      <c r="AH256" s="155"/>
      <c r="AI256" s="155" t="s">
        <v>515</v>
      </c>
      <c r="AJ256" s="155"/>
      <c r="AK256" s="155"/>
      <c r="AL256" s="155"/>
      <c r="AM256" s="155" t="s">
        <v>511</v>
      </c>
      <c r="AN256" s="155"/>
      <c r="AO256" s="155"/>
      <c r="AP256" s="151"/>
      <c r="AQ256" s="151" t="s">
        <v>347</v>
      </c>
      <c r="AR256" s="152"/>
      <c r="AS256" s="152"/>
      <c r="AT256" s="153"/>
      <c r="AU256" s="196" t="s">
        <v>363</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348</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362</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361</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518</v>
      </c>
      <c r="AF260" s="155"/>
      <c r="AG260" s="155"/>
      <c r="AH260" s="155"/>
      <c r="AI260" s="155" t="s">
        <v>515</v>
      </c>
      <c r="AJ260" s="155"/>
      <c r="AK260" s="155"/>
      <c r="AL260" s="155"/>
      <c r="AM260" s="155" t="s">
        <v>511</v>
      </c>
      <c r="AN260" s="155"/>
      <c r="AO260" s="155"/>
      <c r="AP260" s="151"/>
      <c r="AQ260" s="151" t="s">
        <v>347</v>
      </c>
      <c r="AR260" s="152"/>
      <c r="AS260" s="152"/>
      <c r="AT260" s="153"/>
      <c r="AU260" s="196" t="s">
        <v>363</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348</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362</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361</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518</v>
      </c>
      <c r="AF264" s="217"/>
      <c r="AG264" s="217"/>
      <c r="AH264" s="217"/>
      <c r="AI264" s="217" t="s">
        <v>515</v>
      </c>
      <c r="AJ264" s="217"/>
      <c r="AK264" s="217"/>
      <c r="AL264" s="217"/>
      <c r="AM264" s="217" t="s">
        <v>510</v>
      </c>
      <c r="AN264" s="217"/>
      <c r="AO264" s="217"/>
      <c r="AP264" s="159"/>
      <c r="AQ264" s="159" t="s">
        <v>347</v>
      </c>
      <c r="AR264" s="130"/>
      <c r="AS264" s="130"/>
      <c r="AT264" s="131"/>
      <c r="AU264" s="136" t="s">
        <v>363</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348</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362</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361</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519</v>
      </c>
      <c r="AF268" s="155"/>
      <c r="AG268" s="155"/>
      <c r="AH268" s="155"/>
      <c r="AI268" s="155" t="s">
        <v>515</v>
      </c>
      <c r="AJ268" s="155"/>
      <c r="AK268" s="155"/>
      <c r="AL268" s="155"/>
      <c r="AM268" s="155" t="s">
        <v>510</v>
      </c>
      <c r="AN268" s="155"/>
      <c r="AO268" s="155"/>
      <c r="AP268" s="151"/>
      <c r="AQ268" s="151" t="s">
        <v>347</v>
      </c>
      <c r="AR268" s="152"/>
      <c r="AS268" s="152"/>
      <c r="AT268" s="153"/>
      <c r="AU268" s="196" t="s">
        <v>363</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348</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362</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364</v>
      </c>
      <c r="H272" s="130"/>
      <c r="I272" s="130"/>
      <c r="J272" s="130"/>
      <c r="K272" s="130"/>
      <c r="L272" s="130"/>
      <c r="M272" s="130"/>
      <c r="N272" s="130"/>
      <c r="O272" s="130"/>
      <c r="P272" s="131"/>
      <c r="Q272" s="159" t="s">
        <v>446</v>
      </c>
      <c r="R272" s="130"/>
      <c r="S272" s="130"/>
      <c r="T272" s="130"/>
      <c r="U272" s="130"/>
      <c r="V272" s="130"/>
      <c r="W272" s="130"/>
      <c r="X272" s="130"/>
      <c r="Y272" s="130"/>
      <c r="Z272" s="130"/>
      <c r="AA272" s="130"/>
      <c r="AB272" s="129" t="s">
        <v>447</v>
      </c>
      <c r="AC272" s="130"/>
      <c r="AD272" s="131"/>
      <c r="AE272" s="159" t="s">
        <v>365</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366</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364</v>
      </c>
      <c r="H279" s="130"/>
      <c r="I279" s="130"/>
      <c r="J279" s="130"/>
      <c r="K279" s="130"/>
      <c r="L279" s="130"/>
      <c r="M279" s="130"/>
      <c r="N279" s="130"/>
      <c r="O279" s="130"/>
      <c r="P279" s="131"/>
      <c r="Q279" s="159" t="s">
        <v>446</v>
      </c>
      <c r="R279" s="130"/>
      <c r="S279" s="130"/>
      <c r="T279" s="130"/>
      <c r="U279" s="130"/>
      <c r="V279" s="130"/>
      <c r="W279" s="130"/>
      <c r="X279" s="130"/>
      <c r="Y279" s="130"/>
      <c r="Z279" s="130"/>
      <c r="AA279" s="130"/>
      <c r="AB279" s="129" t="s">
        <v>447</v>
      </c>
      <c r="AC279" s="130"/>
      <c r="AD279" s="131"/>
      <c r="AE279" s="135" t="s">
        <v>365</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366</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364</v>
      </c>
      <c r="H286" s="130"/>
      <c r="I286" s="130"/>
      <c r="J286" s="130"/>
      <c r="K286" s="130"/>
      <c r="L286" s="130"/>
      <c r="M286" s="130"/>
      <c r="N286" s="130"/>
      <c r="O286" s="130"/>
      <c r="P286" s="131"/>
      <c r="Q286" s="159" t="s">
        <v>446</v>
      </c>
      <c r="R286" s="130"/>
      <c r="S286" s="130"/>
      <c r="T286" s="130"/>
      <c r="U286" s="130"/>
      <c r="V286" s="130"/>
      <c r="W286" s="130"/>
      <c r="X286" s="130"/>
      <c r="Y286" s="130"/>
      <c r="Z286" s="130"/>
      <c r="AA286" s="130"/>
      <c r="AB286" s="129" t="s">
        <v>447</v>
      </c>
      <c r="AC286" s="130"/>
      <c r="AD286" s="131"/>
      <c r="AE286" s="135" t="s">
        <v>365</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366</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364</v>
      </c>
      <c r="H293" s="130"/>
      <c r="I293" s="130"/>
      <c r="J293" s="130"/>
      <c r="K293" s="130"/>
      <c r="L293" s="130"/>
      <c r="M293" s="130"/>
      <c r="N293" s="130"/>
      <c r="O293" s="130"/>
      <c r="P293" s="131"/>
      <c r="Q293" s="159" t="s">
        <v>446</v>
      </c>
      <c r="R293" s="130"/>
      <c r="S293" s="130"/>
      <c r="T293" s="130"/>
      <c r="U293" s="130"/>
      <c r="V293" s="130"/>
      <c r="W293" s="130"/>
      <c r="X293" s="130"/>
      <c r="Y293" s="130"/>
      <c r="Z293" s="130"/>
      <c r="AA293" s="130"/>
      <c r="AB293" s="129" t="s">
        <v>447</v>
      </c>
      <c r="AC293" s="130"/>
      <c r="AD293" s="131"/>
      <c r="AE293" s="135" t="s">
        <v>365</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366</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364</v>
      </c>
      <c r="H300" s="130"/>
      <c r="I300" s="130"/>
      <c r="J300" s="130"/>
      <c r="K300" s="130"/>
      <c r="L300" s="130"/>
      <c r="M300" s="130"/>
      <c r="N300" s="130"/>
      <c r="O300" s="130"/>
      <c r="P300" s="131"/>
      <c r="Q300" s="159" t="s">
        <v>446</v>
      </c>
      <c r="R300" s="130"/>
      <c r="S300" s="130"/>
      <c r="T300" s="130"/>
      <c r="U300" s="130"/>
      <c r="V300" s="130"/>
      <c r="W300" s="130"/>
      <c r="X300" s="130"/>
      <c r="Y300" s="130"/>
      <c r="Z300" s="130"/>
      <c r="AA300" s="130"/>
      <c r="AB300" s="129" t="s">
        <v>447</v>
      </c>
      <c r="AC300" s="130"/>
      <c r="AD300" s="131"/>
      <c r="AE300" s="135" t="s">
        <v>365</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366</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380</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379</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352</v>
      </c>
      <c r="F312" s="179"/>
      <c r="G312" s="160" t="s">
        <v>361</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518</v>
      </c>
      <c r="AF312" s="155"/>
      <c r="AG312" s="155"/>
      <c r="AH312" s="155"/>
      <c r="AI312" s="155" t="s">
        <v>515</v>
      </c>
      <c r="AJ312" s="155"/>
      <c r="AK312" s="155"/>
      <c r="AL312" s="155"/>
      <c r="AM312" s="155" t="s">
        <v>510</v>
      </c>
      <c r="AN312" s="155"/>
      <c r="AO312" s="155"/>
      <c r="AP312" s="151"/>
      <c r="AQ312" s="151" t="s">
        <v>347</v>
      </c>
      <c r="AR312" s="152"/>
      <c r="AS312" s="152"/>
      <c r="AT312" s="153"/>
      <c r="AU312" s="196" t="s">
        <v>363</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348</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362</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361</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518</v>
      </c>
      <c r="AF316" s="155"/>
      <c r="AG316" s="155"/>
      <c r="AH316" s="155"/>
      <c r="AI316" s="155" t="s">
        <v>515</v>
      </c>
      <c r="AJ316" s="155"/>
      <c r="AK316" s="155"/>
      <c r="AL316" s="155"/>
      <c r="AM316" s="155" t="s">
        <v>510</v>
      </c>
      <c r="AN316" s="155"/>
      <c r="AO316" s="155"/>
      <c r="AP316" s="151"/>
      <c r="AQ316" s="151" t="s">
        <v>347</v>
      </c>
      <c r="AR316" s="152"/>
      <c r="AS316" s="152"/>
      <c r="AT316" s="153"/>
      <c r="AU316" s="196" t="s">
        <v>363</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348</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362</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361</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518</v>
      </c>
      <c r="AF320" s="155"/>
      <c r="AG320" s="155"/>
      <c r="AH320" s="155"/>
      <c r="AI320" s="155" t="s">
        <v>515</v>
      </c>
      <c r="AJ320" s="155"/>
      <c r="AK320" s="155"/>
      <c r="AL320" s="155"/>
      <c r="AM320" s="155" t="s">
        <v>511</v>
      </c>
      <c r="AN320" s="155"/>
      <c r="AO320" s="155"/>
      <c r="AP320" s="151"/>
      <c r="AQ320" s="151" t="s">
        <v>347</v>
      </c>
      <c r="AR320" s="152"/>
      <c r="AS320" s="152"/>
      <c r="AT320" s="153"/>
      <c r="AU320" s="196" t="s">
        <v>363</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348</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362</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361</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518</v>
      </c>
      <c r="AF324" s="155"/>
      <c r="AG324" s="155"/>
      <c r="AH324" s="155"/>
      <c r="AI324" s="155" t="s">
        <v>515</v>
      </c>
      <c r="AJ324" s="155"/>
      <c r="AK324" s="155"/>
      <c r="AL324" s="155"/>
      <c r="AM324" s="155" t="s">
        <v>510</v>
      </c>
      <c r="AN324" s="155"/>
      <c r="AO324" s="155"/>
      <c r="AP324" s="151"/>
      <c r="AQ324" s="151" t="s">
        <v>347</v>
      </c>
      <c r="AR324" s="152"/>
      <c r="AS324" s="152"/>
      <c r="AT324" s="153"/>
      <c r="AU324" s="196" t="s">
        <v>363</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348</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362</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361</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519</v>
      </c>
      <c r="AF328" s="155"/>
      <c r="AG328" s="155"/>
      <c r="AH328" s="155"/>
      <c r="AI328" s="155" t="s">
        <v>515</v>
      </c>
      <c r="AJ328" s="155"/>
      <c r="AK328" s="155"/>
      <c r="AL328" s="155"/>
      <c r="AM328" s="155" t="s">
        <v>511</v>
      </c>
      <c r="AN328" s="155"/>
      <c r="AO328" s="155"/>
      <c r="AP328" s="151"/>
      <c r="AQ328" s="151" t="s">
        <v>347</v>
      </c>
      <c r="AR328" s="152"/>
      <c r="AS328" s="152"/>
      <c r="AT328" s="153"/>
      <c r="AU328" s="196" t="s">
        <v>363</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348</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362</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364</v>
      </c>
      <c r="H332" s="130"/>
      <c r="I332" s="130"/>
      <c r="J332" s="130"/>
      <c r="K332" s="130"/>
      <c r="L332" s="130"/>
      <c r="M332" s="130"/>
      <c r="N332" s="130"/>
      <c r="O332" s="130"/>
      <c r="P332" s="131"/>
      <c r="Q332" s="159" t="s">
        <v>446</v>
      </c>
      <c r="R332" s="130"/>
      <c r="S332" s="130"/>
      <c r="T332" s="130"/>
      <c r="U332" s="130"/>
      <c r="V332" s="130"/>
      <c r="W332" s="130"/>
      <c r="X332" s="130"/>
      <c r="Y332" s="130"/>
      <c r="Z332" s="130"/>
      <c r="AA332" s="130"/>
      <c r="AB332" s="129" t="s">
        <v>447</v>
      </c>
      <c r="AC332" s="130"/>
      <c r="AD332" s="131"/>
      <c r="AE332" s="159" t="s">
        <v>365</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366</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364</v>
      </c>
      <c r="H339" s="130"/>
      <c r="I339" s="130"/>
      <c r="J339" s="130"/>
      <c r="K339" s="130"/>
      <c r="L339" s="130"/>
      <c r="M339" s="130"/>
      <c r="N339" s="130"/>
      <c r="O339" s="130"/>
      <c r="P339" s="131"/>
      <c r="Q339" s="159" t="s">
        <v>446</v>
      </c>
      <c r="R339" s="130"/>
      <c r="S339" s="130"/>
      <c r="T339" s="130"/>
      <c r="U339" s="130"/>
      <c r="V339" s="130"/>
      <c r="W339" s="130"/>
      <c r="X339" s="130"/>
      <c r="Y339" s="130"/>
      <c r="Z339" s="130"/>
      <c r="AA339" s="130"/>
      <c r="AB339" s="129" t="s">
        <v>447</v>
      </c>
      <c r="AC339" s="130"/>
      <c r="AD339" s="131"/>
      <c r="AE339" s="135" t="s">
        <v>365</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366</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364</v>
      </c>
      <c r="H346" s="130"/>
      <c r="I346" s="130"/>
      <c r="J346" s="130"/>
      <c r="K346" s="130"/>
      <c r="L346" s="130"/>
      <c r="M346" s="130"/>
      <c r="N346" s="130"/>
      <c r="O346" s="130"/>
      <c r="P346" s="131"/>
      <c r="Q346" s="159" t="s">
        <v>446</v>
      </c>
      <c r="R346" s="130"/>
      <c r="S346" s="130"/>
      <c r="T346" s="130"/>
      <c r="U346" s="130"/>
      <c r="V346" s="130"/>
      <c r="W346" s="130"/>
      <c r="X346" s="130"/>
      <c r="Y346" s="130"/>
      <c r="Z346" s="130"/>
      <c r="AA346" s="130"/>
      <c r="AB346" s="129" t="s">
        <v>447</v>
      </c>
      <c r="AC346" s="130"/>
      <c r="AD346" s="131"/>
      <c r="AE346" s="135" t="s">
        <v>365</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366</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364</v>
      </c>
      <c r="H353" s="130"/>
      <c r="I353" s="130"/>
      <c r="J353" s="130"/>
      <c r="K353" s="130"/>
      <c r="L353" s="130"/>
      <c r="M353" s="130"/>
      <c r="N353" s="130"/>
      <c r="O353" s="130"/>
      <c r="P353" s="131"/>
      <c r="Q353" s="159" t="s">
        <v>446</v>
      </c>
      <c r="R353" s="130"/>
      <c r="S353" s="130"/>
      <c r="T353" s="130"/>
      <c r="U353" s="130"/>
      <c r="V353" s="130"/>
      <c r="W353" s="130"/>
      <c r="X353" s="130"/>
      <c r="Y353" s="130"/>
      <c r="Z353" s="130"/>
      <c r="AA353" s="130"/>
      <c r="AB353" s="129" t="s">
        <v>447</v>
      </c>
      <c r="AC353" s="130"/>
      <c r="AD353" s="131"/>
      <c r="AE353" s="135" t="s">
        <v>365</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366</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364</v>
      </c>
      <c r="H360" s="130"/>
      <c r="I360" s="130"/>
      <c r="J360" s="130"/>
      <c r="K360" s="130"/>
      <c r="L360" s="130"/>
      <c r="M360" s="130"/>
      <c r="N360" s="130"/>
      <c r="O360" s="130"/>
      <c r="P360" s="131"/>
      <c r="Q360" s="159" t="s">
        <v>446</v>
      </c>
      <c r="R360" s="130"/>
      <c r="S360" s="130"/>
      <c r="T360" s="130"/>
      <c r="U360" s="130"/>
      <c r="V360" s="130"/>
      <c r="W360" s="130"/>
      <c r="X360" s="130"/>
      <c r="Y360" s="130"/>
      <c r="Z360" s="130"/>
      <c r="AA360" s="130"/>
      <c r="AB360" s="129" t="s">
        <v>447</v>
      </c>
      <c r="AC360" s="130"/>
      <c r="AD360" s="131"/>
      <c r="AE360" s="135" t="s">
        <v>365</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366</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380</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379</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352</v>
      </c>
      <c r="F372" s="179"/>
      <c r="G372" s="160" t="s">
        <v>361</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518</v>
      </c>
      <c r="AF372" s="155"/>
      <c r="AG372" s="155"/>
      <c r="AH372" s="155"/>
      <c r="AI372" s="155" t="s">
        <v>515</v>
      </c>
      <c r="AJ372" s="155"/>
      <c r="AK372" s="155"/>
      <c r="AL372" s="155"/>
      <c r="AM372" s="155" t="s">
        <v>510</v>
      </c>
      <c r="AN372" s="155"/>
      <c r="AO372" s="155"/>
      <c r="AP372" s="151"/>
      <c r="AQ372" s="151" t="s">
        <v>347</v>
      </c>
      <c r="AR372" s="152"/>
      <c r="AS372" s="152"/>
      <c r="AT372" s="153"/>
      <c r="AU372" s="196" t="s">
        <v>363</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348</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362</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361</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518</v>
      </c>
      <c r="AF376" s="155"/>
      <c r="AG376" s="155"/>
      <c r="AH376" s="155"/>
      <c r="AI376" s="155" t="s">
        <v>515</v>
      </c>
      <c r="AJ376" s="155"/>
      <c r="AK376" s="155"/>
      <c r="AL376" s="155"/>
      <c r="AM376" s="155" t="s">
        <v>510</v>
      </c>
      <c r="AN376" s="155"/>
      <c r="AO376" s="155"/>
      <c r="AP376" s="151"/>
      <c r="AQ376" s="151" t="s">
        <v>347</v>
      </c>
      <c r="AR376" s="152"/>
      <c r="AS376" s="152"/>
      <c r="AT376" s="153"/>
      <c r="AU376" s="196" t="s">
        <v>363</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348</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362</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361</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518</v>
      </c>
      <c r="AF380" s="155"/>
      <c r="AG380" s="155"/>
      <c r="AH380" s="155"/>
      <c r="AI380" s="155" t="s">
        <v>515</v>
      </c>
      <c r="AJ380" s="155"/>
      <c r="AK380" s="155"/>
      <c r="AL380" s="155"/>
      <c r="AM380" s="155" t="s">
        <v>510</v>
      </c>
      <c r="AN380" s="155"/>
      <c r="AO380" s="155"/>
      <c r="AP380" s="151"/>
      <c r="AQ380" s="151" t="s">
        <v>347</v>
      </c>
      <c r="AR380" s="152"/>
      <c r="AS380" s="152"/>
      <c r="AT380" s="153"/>
      <c r="AU380" s="196" t="s">
        <v>363</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348</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362</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361</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518</v>
      </c>
      <c r="AF384" s="155"/>
      <c r="AG384" s="155"/>
      <c r="AH384" s="155"/>
      <c r="AI384" s="155" t="s">
        <v>515</v>
      </c>
      <c r="AJ384" s="155"/>
      <c r="AK384" s="155"/>
      <c r="AL384" s="155"/>
      <c r="AM384" s="155" t="s">
        <v>510</v>
      </c>
      <c r="AN384" s="155"/>
      <c r="AO384" s="155"/>
      <c r="AP384" s="151"/>
      <c r="AQ384" s="151" t="s">
        <v>347</v>
      </c>
      <c r="AR384" s="152"/>
      <c r="AS384" s="152"/>
      <c r="AT384" s="153"/>
      <c r="AU384" s="196" t="s">
        <v>363</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348</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362</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361</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518</v>
      </c>
      <c r="AF388" s="155"/>
      <c r="AG388" s="155"/>
      <c r="AH388" s="155"/>
      <c r="AI388" s="155" t="s">
        <v>515</v>
      </c>
      <c r="AJ388" s="155"/>
      <c r="AK388" s="155"/>
      <c r="AL388" s="155"/>
      <c r="AM388" s="155" t="s">
        <v>510</v>
      </c>
      <c r="AN388" s="155"/>
      <c r="AO388" s="155"/>
      <c r="AP388" s="151"/>
      <c r="AQ388" s="151" t="s">
        <v>347</v>
      </c>
      <c r="AR388" s="152"/>
      <c r="AS388" s="152"/>
      <c r="AT388" s="153"/>
      <c r="AU388" s="196" t="s">
        <v>363</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348</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362</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364</v>
      </c>
      <c r="H392" s="130"/>
      <c r="I392" s="130"/>
      <c r="J392" s="130"/>
      <c r="K392" s="130"/>
      <c r="L392" s="130"/>
      <c r="M392" s="130"/>
      <c r="N392" s="130"/>
      <c r="O392" s="130"/>
      <c r="P392" s="131"/>
      <c r="Q392" s="159" t="s">
        <v>446</v>
      </c>
      <c r="R392" s="130"/>
      <c r="S392" s="130"/>
      <c r="T392" s="130"/>
      <c r="U392" s="130"/>
      <c r="V392" s="130"/>
      <c r="W392" s="130"/>
      <c r="X392" s="130"/>
      <c r="Y392" s="130"/>
      <c r="Z392" s="130"/>
      <c r="AA392" s="130"/>
      <c r="AB392" s="129" t="s">
        <v>447</v>
      </c>
      <c r="AC392" s="130"/>
      <c r="AD392" s="131"/>
      <c r="AE392" s="159" t="s">
        <v>365</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366</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364</v>
      </c>
      <c r="H399" s="130"/>
      <c r="I399" s="130"/>
      <c r="J399" s="130"/>
      <c r="K399" s="130"/>
      <c r="L399" s="130"/>
      <c r="M399" s="130"/>
      <c r="N399" s="130"/>
      <c r="O399" s="130"/>
      <c r="P399" s="131"/>
      <c r="Q399" s="159" t="s">
        <v>446</v>
      </c>
      <c r="R399" s="130"/>
      <c r="S399" s="130"/>
      <c r="T399" s="130"/>
      <c r="U399" s="130"/>
      <c r="V399" s="130"/>
      <c r="W399" s="130"/>
      <c r="X399" s="130"/>
      <c r="Y399" s="130"/>
      <c r="Z399" s="130"/>
      <c r="AA399" s="130"/>
      <c r="AB399" s="129" t="s">
        <v>447</v>
      </c>
      <c r="AC399" s="130"/>
      <c r="AD399" s="131"/>
      <c r="AE399" s="135" t="s">
        <v>365</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366</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364</v>
      </c>
      <c r="H406" s="130"/>
      <c r="I406" s="130"/>
      <c r="J406" s="130"/>
      <c r="K406" s="130"/>
      <c r="L406" s="130"/>
      <c r="M406" s="130"/>
      <c r="N406" s="130"/>
      <c r="O406" s="130"/>
      <c r="P406" s="131"/>
      <c r="Q406" s="159" t="s">
        <v>446</v>
      </c>
      <c r="R406" s="130"/>
      <c r="S406" s="130"/>
      <c r="T406" s="130"/>
      <c r="U406" s="130"/>
      <c r="V406" s="130"/>
      <c r="W406" s="130"/>
      <c r="X406" s="130"/>
      <c r="Y406" s="130"/>
      <c r="Z406" s="130"/>
      <c r="AA406" s="130"/>
      <c r="AB406" s="129" t="s">
        <v>447</v>
      </c>
      <c r="AC406" s="130"/>
      <c r="AD406" s="131"/>
      <c r="AE406" s="135" t="s">
        <v>365</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366</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364</v>
      </c>
      <c r="H413" s="130"/>
      <c r="I413" s="130"/>
      <c r="J413" s="130"/>
      <c r="K413" s="130"/>
      <c r="L413" s="130"/>
      <c r="M413" s="130"/>
      <c r="N413" s="130"/>
      <c r="O413" s="130"/>
      <c r="P413" s="131"/>
      <c r="Q413" s="159" t="s">
        <v>446</v>
      </c>
      <c r="R413" s="130"/>
      <c r="S413" s="130"/>
      <c r="T413" s="130"/>
      <c r="U413" s="130"/>
      <c r="V413" s="130"/>
      <c r="W413" s="130"/>
      <c r="X413" s="130"/>
      <c r="Y413" s="130"/>
      <c r="Z413" s="130"/>
      <c r="AA413" s="130"/>
      <c r="AB413" s="129" t="s">
        <v>447</v>
      </c>
      <c r="AC413" s="130"/>
      <c r="AD413" s="131"/>
      <c r="AE413" s="135" t="s">
        <v>365</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366</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364</v>
      </c>
      <c r="H420" s="130"/>
      <c r="I420" s="130"/>
      <c r="J420" s="130"/>
      <c r="K420" s="130"/>
      <c r="L420" s="130"/>
      <c r="M420" s="130"/>
      <c r="N420" s="130"/>
      <c r="O420" s="130"/>
      <c r="P420" s="131"/>
      <c r="Q420" s="159" t="s">
        <v>446</v>
      </c>
      <c r="R420" s="130"/>
      <c r="S420" s="130"/>
      <c r="T420" s="130"/>
      <c r="U420" s="130"/>
      <c r="V420" s="130"/>
      <c r="W420" s="130"/>
      <c r="X420" s="130"/>
      <c r="Y420" s="130"/>
      <c r="Z420" s="130"/>
      <c r="AA420" s="130"/>
      <c r="AB420" s="129" t="s">
        <v>447</v>
      </c>
      <c r="AC420" s="130"/>
      <c r="AD420" s="131"/>
      <c r="AE420" s="135" t="s">
        <v>365</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366</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544</v>
      </c>
      <c r="D430" s="931"/>
      <c r="E430" s="174" t="s">
        <v>528</v>
      </c>
      <c r="F430" s="898"/>
      <c r="G430" s="899" t="s">
        <v>367</v>
      </c>
      <c r="H430" s="123"/>
      <c r="I430" s="123"/>
      <c r="J430" s="900" t="s">
        <v>559</v>
      </c>
      <c r="K430" s="901"/>
      <c r="L430" s="901"/>
      <c r="M430" s="901"/>
      <c r="N430" s="901"/>
      <c r="O430" s="901"/>
      <c r="P430" s="901"/>
      <c r="Q430" s="901"/>
      <c r="R430" s="901"/>
      <c r="S430" s="901"/>
      <c r="T430" s="902"/>
      <c r="U430" s="588" t="s">
        <v>559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356</v>
      </c>
      <c r="F431" s="343"/>
      <c r="G431" s="344" t="s">
        <v>353</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355</v>
      </c>
      <c r="AF431" s="338"/>
      <c r="AG431" s="338"/>
      <c r="AH431" s="339"/>
      <c r="AI431" s="217" t="s">
        <v>511</v>
      </c>
      <c r="AJ431" s="217"/>
      <c r="AK431" s="217"/>
      <c r="AL431" s="159"/>
      <c r="AM431" s="217" t="s">
        <v>506</v>
      </c>
      <c r="AN431" s="217"/>
      <c r="AO431" s="217"/>
      <c r="AP431" s="159"/>
      <c r="AQ431" s="159" t="s">
        <v>347</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348</v>
      </c>
      <c r="AH432" s="134"/>
      <c r="AI432" s="156"/>
      <c r="AJ432" s="156"/>
      <c r="AK432" s="156"/>
      <c r="AL432" s="154"/>
      <c r="AM432" s="156"/>
      <c r="AN432" s="156"/>
      <c r="AO432" s="156"/>
      <c r="AP432" s="154"/>
      <c r="AQ432" s="590" t="s">
        <v>559</v>
      </c>
      <c r="AR432" s="200"/>
      <c r="AS432" s="133" t="s">
        <v>348</v>
      </c>
      <c r="AT432" s="134"/>
      <c r="AU432" s="200" t="s">
        <v>580</v>
      </c>
      <c r="AV432" s="200"/>
      <c r="AW432" s="133" t="s">
        <v>300</v>
      </c>
      <c r="AX432" s="195"/>
    </row>
    <row r="433" spans="1:50" ht="23.25" customHeight="1" x14ac:dyDescent="0.15">
      <c r="A433" s="189"/>
      <c r="B433" s="186"/>
      <c r="C433" s="180"/>
      <c r="D433" s="186"/>
      <c r="E433" s="342"/>
      <c r="F433" s="343"/>
      <c r="G433" s="104" t="s">
        <v>559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0" t="s">
        <v>559</v>
      </c>
      <c r="AF433" s="207"/>
      <c r="AG433" s="207"/>
      <c r="AH433" s="341"/>
      <c r="AI433" s="340" t="s">
        <v>576</v>
      </c>
      <c r="AJ433" s="207"/>
      <c r="AK433" s="207"/>
      <c r="AL433" s="207"/>
      <c r="AM433" s="340" t="s">
        <v>553</v>
      </c>
      <c r="AN433" s="207"/>
      <c r="AO433" s="207"/>
      <c r="AP433" s="341"/>
      <c r="AQ433" s="340" t="s">
        <v>559</v>
      </c>
      <c r="AR433" s="207"/>
      <c r="AS433" s="207"/>
      <c r="AT433" s="341"/>
      <c r="AU433" s="207" t="s">
        <v>559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0" t="s">
        <v>559</v>
      </c>
      <c r="AF434" s="207"/>
      <c r="AG434" s="207"/>
      <c r="AH434" s="341"/>
      <c r="AI434" s="340" t="s">
        <v>559</v>
      </c>
      <c r="AJ434" s="207"/>
      <c r="AK434" s="207"/>
      <c r="AL434" s="207"/>
      <c r="AM434" s="340" t="s">
        <v>553</v>
      </c>
      <c r="AN434" s="207"/>
      <c r="AO434" s="207"/>
      <c r="AP434" s="341"/>
      <c r="AQ434" s="340" t="s">
        <v>559</v>
      </c>
      <c r="AR434" s="207"/>
      <c r="AS434" s="207"/>
      <c r="AT434" s="341"/>
      <c r="AU434" s="207" t="s">
        <v>559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559</v>
      </c>
      <c r="AF435" s="207"/>
      <c r="AG435" s="207"/>
      <c r="AH435" s="341"/>
      <c r="AI435" s="340" t="s">
        <v>559</v>
      </c>
      <c r="AJ435" s="207"/>
      <c r="AK435" s="207"/>
      <c r="AL435" s="207"/>
      <c r="AM435" s="340" t="s">
        <v>553</v>
      </c>
      <c r="AN435" s="207"/>
      <c r="AO435" s="207"/>
      <c r="AP435" s="341"/>
      <c r="AQ435" s="340" t="s">
        <v>580</v>
      </c>
      <c r="AR435" s="207"/>
      <c r="AS435" s="207"/>
      <c r="AT435" s="341"/>
      <c r="AU435" s="207" t="s">
        <v>559</v>
      </c>
      <c r="AV435" s="207"/>
      <c r="AW435" s="207"/>
      <c r="AX435" s="208"/>
    </row>
    <row r="436" spans="1:50" ht="18.75" hidden="1" customHeight="1" x14ac:dyDescent="0.15">
      <c r="A436" s="189"/>
      <c r="B436" s="186"/>
      <c r="C436" s="180"/>
      <c r="D436" s="186"/>
      <c r="E436" s="342" t="s">
        <v>356</v>
      </c>
      <c r="F436" s="343"/>
      <c r="G436" s="344" t="s">
        <v>353</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355</v>
      </c>
      <c r="AF436" s="338"/>
      <c r="AG436" s="338"/>
      <c r="AH436" s="339"/>
      <c r="AI436" s="217" t="s">
        <v>510</v>
      </c>
      <c r="AJ436" s="217"/>
      <c r="AK436" s="217"/>
      <c r="AL436" s="159"/>
      <c r="AM436" s="217" t="s">
        <v>506</v>
      </c>
      <c r="AN436" s="217"/>
      <c r="AO436" s="217"/>
      <c r="AP436" s="159"/>
      <c r="AQ436" s="159" t="s">
        <v>347</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348</v>
      </c>
      <c r="AH437" s="134"/>
      <c r="AI437" s="156"/>
      <c r="AJ437" s="156"/>
      <c r="AK437" s="156"/>
      <c r="AL437" s="154"/>
      <c r="AM437" s="156"/>
      <c r="AN437" s="156"/>
      <c r="AO437" s="156"/>
      <c r="AP437" s="154"/>
      <c r="AQ437" s="590"/>
      <c r="AR437" s="200"/>
      <c r="AS437" s="133" t="s">
        <v>348</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356</v>
      </c>
      <c r="F441" s="343"/>
      <c r="G441" s="344" t="s">
        <v>353</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355</v>
      </c>
      <c r="AF441" s="338"/>
      <c r="AG441" s="338"/>
      <c r="AH441" s="339"/>
      <c r="AI441" s="217" t="s">
        <v>510</v>
      </c>
      <c r="AJ441" s="217"/>
      <c r="AK441" s="217"/>
      <c r="AL441" s="159"/>
      <c r="AM441" s="217" t="s">
        <v>502</v>
      </c>
      <c r="AN441" s="217"/>
      <c r="AO441" s="217"/>
      <c r="AP441" s="159"/>
      <c r="AQ441" s="159" t="s">
        <v>347</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348</v>
      </c>
      <c r="AH442" s="134"/>
      <c r="AI442" s="156"/>
      <c r="AJ442" s="156"/>
      <c r="AK442" s="156"/>
      <c r="AL442" s="154"/>
      <c r="AM442" s="156"/>
      <c r="AN442" s="156"/>
      <c r="AO442" s="156"/>
      <c r="AP442" s="154"/>
      <c r="AQ442" s="590"/>
      <c r="AR442" s="200"/>
      <c r="AS442" s="133" t="s">
        <v>348</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356</v>
      </c>
      <c r="F446" s="343"/>
      <c r="G446" s="344" t="s">
        <v>353</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355</v>
      </c>
      <c r="AF446" s="338"/>
      <c r="AG446" s="338"/>
      <c r="AH446" s="339"/>
      <c r="AI446" s="217" t="s">
        <v>510</v>
      </c>
      <c r="AJ446" s="217"/>
      <c r="AK446" s="217"/>
      <c r="AL446" s="159"/>
      <c r="AM446" s="217" t="s">
        <v>507</v>
      </c>
      <c r="AN446" s="217"/>
      <c r="AO446" s="217"/>
      <c r="AP446" s="159"/>
      <c r="AQ446" s="159" t="s">
        <v>347</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348</v>
      </c>
      <c r="AH447" s="134"/>
      <c r="AI447" s="156"/>
      <c r="AJ447" s="156"/>
      <c r="AK447" s="156"/>
      <c r="AL447" s="154"/>
      <c r="AM447" s="156"/>
      <c r="AN447" s="156"/>
      <c r="AO447" s="156"/>
      <c r="AP447" s="154"/>
      <c r="AQ447" s="590"/>
      <c r="AR447" s="200"/>
      <c r="AS447" s="133" t="s">
        <v>348</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356</v>
      </c>
      <c r="F451" s="343"/>
      <c r="G451" s="344" t="s">
        <v>353</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355</v>
      </c>
      <c r="AF451" s="338"/>
      <c r="AG451" s="338"/>
      <c r="AH451" s="339"/>
      <c r="AI451" s="217" t="s">
        <v>510</v>
      </c>
      <c r="AJ451" s="217"/>
      <c r="AK451" s="217"/>
      <c r="AL451" s="159"/>
      <c r="AM451" s="217" t="s">
        <v>506</v>
      </c>
      <c r="AN451" s="217"/>
      <c r="AO451" s="217"/>
      <c r="AP451" s="159"/>
      <c r="AQ451" s="159" t="s">
        <v>347</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348</v>
      </c>
      <c r="AH452" s="134"/>
      <c r="AI452" s="156"/>
      <c r="AJ452" s="156"/>
      <c r="AK452" s="156"/>
      <c r="AL452" s="154"/>
      <c r="AM452" s="156"/>
      <c r="AN452" s="156"/>
      <c r="AO452" s="156"/>
      <c r="AP452" s="154"/>
      <c r="AQ452" s="590"/>
      <c r="AR452" s="200"/>
      <c r="AS452" s="133" t="s">
        <v>348</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357</v>
      </c>
      <c r="F456" s="343"/>
      <c r="G456" s="344" t="s">
        <v>354</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355</v>
      </c>
      <c r="AF456" s="338"/>
      <c r="AG456" s="338"/>
      <c r="AH456" s="339"/>
      <c r="AI456" s="217" t="s">
        <v>510</v>
      </c>
      <c r="AJ456" s="217"/>
      <c r="AK456" s="217"/>
      <c r="AL456" s="159"/>
      <c r="AM456" s="217" t="s">
        <v>506</v>
      </c>
      <c r="AN456" s="217"/>
      <c r="AO456" s="217"/>
      <c r="AP456" s="159"/>
      <c r="AQ456" s="159" t="s">
        <v>347</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559</v>
      </c>
      <c r="AF457" s="200"/>
      <c r="AG457" s="133" t="s">
        <v>348</v>
      </c>
      <c r="AH457" s="134"/>
      <c r="AI457" s="156"/>
      <c r="AJ457" s="156"/>
      <c r="AK457" s="156"/>
      <c r="AL457" s="154"/>
      <c r="AM457" s="156"/>
      <c r="AN457" s="156"/>
      <c r="AO457" s="156"/>
      <c r="AP457" s="154"/>
      <c r="AQ457" s="590" t="s">
        <v>580</v>
      </c>
      <c r="AR457" s="200"/>
      <c r="AS457" s="133" t="s">
        <v>348</v>
      </c>
      <c r="AT457" s="134"/>
      <c r="AU457" s="200" t="s">
        <v>576</v>
      </c>
      <c r="AV457" s="200"/>
      <c r="AW457" s="133" t="s">
        <v>300</v>
      </c>
      <c r="AX457" s="195"/>
    </row>
    <row r="458" spans="1:50" ht="23.25" customHeight="1" x14ac:dyDescent="0.15">
      <c r="A458" s="189"/>
      <c r="B458" s="186"/>
      <c r="C458" s="180"/>
      <c r="D458" s="186"/>
      <c r="E458" s="342"/>
      <c r="F458" s="343"/>
      <c r="G458" s="104" t="s">
        <v>559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559</v>
      </c>
      <c r="AC458" s="213"/>
      <c r="AD458" s="213"/>
      <c r="AE458" s="340" t="s">
        <v>559</v>
      </c>
      <c r="AF458" s="207"/>
      <c r="AG458" s="207"/>
      <c r="AH458" s="207"/>
      <c r="AI458" s="340" t="s">
        <v>559</v>
      </c>
      <c r="AJ458" s="207"/>
      <c r="AK458" s="207"/>
      <c r="AL458" s="207"/>
      <c r="AM458" s="340" t="s">
        <v>553</v>
      </c>
      <c r="AN458" s="207"/>
      <c r="AO458" s="207"/>
      <c r="AP458" s="341"/>
      <c r="AQ458" s="340" t="s">
        <v>559</v>
      </c>
      <c r="AR458" s="207"/>
      <c r="AS458" s="207"/>
      <c r="AT458" s="341"/>
      <c r="AU458" s="207" t="s">
        <v>559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559</v>
      </c>
      <c r="AC459" s="205"/>
      <c r="AD459" s="205"/>
      <c r="AE459" s="340" t="s">
        <v>580</v>
      </c>
      <c r="AF459" s="207"/>
      <c r="AG459" s="207"/>
      <c r="AH459" s="341"/>
      <c r="AI459" s="340" t="s">
        <v>559</v>
      </c>
      <c r="AJ459" s="207"/>
      <c r="AK459" s="207"/>
      <c r="AL459" s="207"/>
      <c r="AM459" s="340" t="s">
        <v>553</v>
      </c>
      <c r="AN459" s="207"/>
      <c r="AO459" s="207"/>
      <c r="AP459" s="341"/>
      <c r="AQ459" s="340" t="s">
        <v>559</v>
      </c>
      <c r="AR459" s="207"/>
      <c r="AS459" s="207"/>
      <c r="AT459" s="341"/>
      <c r="AU459" s="207" t="s">
        <v>559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559</v>
      </c>
      <c r="AF460" s="207"/>
      <c r="AG460" s="207"/>
      <c r="AH460" s="341"/>
      <c r="AI460" s="340" t="s">
        <v>576</v>
      </c>
      <c r="AJ460" s="207"/>
      <c r="AK460" s="207"/>
      <c r="AL460" s="207"/>
      <c r="AM460" s="340" t="s">
        <v>553</v>
      </c>
      <c r="AN460" s="207"/>
      <c r="AO460" s="207"/>
      <c r="AP460" s="341"/>
      <c r="AQ460" s="340" t="s">
        <v>559</v>
      </c>
      <c r="AR460" s="207"/>
      <c r="AS460" s="207"/>
      <c r="AT460" s="341"/>
      <c r="AU460" s="207" t="s">
        <v>559</v>
      </c>
      <c r="AV460" s="207"/>
      <c r="AW460" s="207"/>
      <c r="AX460" s="208"/>
    </row>
    <row r="461" spans="1:50" ht="18.75" hidden="1" customHeight="1" x14ac:dyDescent="0.15">
      <c r="A461" s="189"/>
      <c r="B461" s="186"/>
      <c r="C461" s="180"/>
      <c r="D461" s="186"/>
      <c r="E461" s="342" t="s">
        <v>357</v>
      </c>
      <c r="F461" s="343"/>
      <c r="G461" s="344" t="s">
        <v>354</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355</v>
      </c>
      <c r="AF461" s="338"/>
      <c r="AG461" s="338"/>
      <c r="AH461" s="339"/>
      <c r="AI461" s="217" t="s">
        <v>510</v>
      </c>
      <c r="AJ461" s="217"/>
      <c r="AK461" s="217"/>
      <c r="AL461" s="159"/>
      <c r="AM461" s="217" t="s">
        <v>508</v>
      </c>
      <c r="AN461" s="217"/>
      <c r="AO461" s="217"/>
      <c r="AP461" s="159"/>
      <c r="AQ461" s="159" t="s">
        <v>347</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348</v>
      </c>
      <c r="AH462" s="134"/>
      <c r="AI462" s="156"/>
      <c r="AJ462" s="156"/>
      <c r="AK462" s="156"/>
      <c r="AL462" s="154"/>
      <c r="AM462" s="156"/>
      <c r="AN462" s="156"/>
      <c r="AO462" s="156"/>
      <c r="AP462" s="154"/>
      <c r="AQ462" s="590"/>
      <c r="AR462" s="200"/>
      <c r="AS462" s="133" t="s">
        <v>348</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357</v>
      </c>
      <c r="F466" s="343"/>
      <c r="G466" s="344" t="s">
        <v>354</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355</v>
      </c>
      <c r="AF466" s="338"/>
      <c r="AG466" s="338"/>
      <c r="AH466" s="339"/>
      <c r="AI466" s="217" t="s">
        <v>510</v>
      </c>
      <c r="AJ466" s="217"/>
      <c r="AK466" s="217"/>
      <c r="AL466" s="159"/>
      <c r="AM466" s="217" t="s">
        <v>506</v>
      </c>
      <c r="AN466" s="217"/>
      <c r="AO466" s="217"/>
      <c r="AP466" s="159"/>
      <c r="AQ466" s="159" t="s">
        <v>347</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348</v>
      </c>
      <c r="AH467" s="134"/>
      <c r="AI467" s="156"/>
      <c r="AJ467" s="156"/>
      <c r="AK467" s="156"/>
      <c r="AL467" s="154"/>
      <c r="AM467" s="156"/>
      <c r="AN467" s="156"/>
      <c r="AO467" s="156"/>
      <c r="AP467" s="154"/>
      <c r="AQ467" s="590"/>
      <c r="AR467" s="200"/>
      <c r="AS467" s="133" t="s">
        <v>348</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357</v>
      </c>
      <c r="F471" s="343"/>
      <c r="G471" s="344" t="s">
        <v>354</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355</v>
      </c>
      <c r="AF471" s="338"/>
      <c r="AG471" s="338"/>
      <c r="AH471" s="339"/>
      <c r="AI471" s="217" t="s">
        <v>510</v>
      </c>
      <c r="AJ471" s="217"/>
      <c r="AK471" s="217"/>
      <c r="AL471" s="159"/>
      <c r="AM471" s="217" t="s">
        <v>502</v>
      </c>
      <c r="AN471" s="217"/>
      <c r="AO471" s="217"/>
      <c r="AP471" s="159"/>
      <c r="AQ471" s="159" t="s">
        <v>347</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348</v>
      </c>
      <c r="AH472" s="134"/>
      <c r="AI472" s="156"/>
      <c r="AJ472" s="156"/>
      <c r="AK472" s="156"/>
      <c r="AL472" s="154"/>
      <c r="AM472" s="156"/>
      <c r="AN472" s="156"/>
      <c r="AO472" s="156"/>
      <c r="AP472" s="154"/>
      <c r="AQ472" s="590"/>
      <c r="AR472" s="200"/>
      <c r="AS472" s="133" t="s">
        <v>348</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357</v>
      </c>
      <c r="F476" s="343"/>
      <c r="G476" s="344" t="s">
        <v>354</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355</v>
      </c>
      <c r="AF476" s="338"/>
      <c r="AG476" s="338"/>
      <c r="AH476" s="339"/>
      <c r="AI476" s="217" t="s">
        <v>510</v>
      </c>
      <c r="AJ476" s="217"/>
      <c r="AK476" s="217"/>
      <c r="AL476" s="159"/>
      <c r="AM476" s="217" t="s">
        <v>506</v>
      </c>
      <c r="AN476" s="217"/>
      <c r="AO476" s="217"/>
      <c r="AP476" s="159"/>
      <c r="AQ476" s="159" t="s">
        <v>347</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348</v>
      </c>
      <c r="AH477" s="134"/>
      <c r="AI477" s="156"/>
      <c r="AJ477" s="156"/>
      <c r="AK477" s="156"/>
      <c r="AL477" s="154"/>
      <c r="AM477" s="156"/>
      <c r="AN477" s="156"/>
      <c r="AO477" s="156"/>
      <c r="AP477" s="154"/>
      <c r="AQ477" s="590"/>
      <c r="AR477" s="200"/>
      <c r="AS477" s="133" t="s">
        <v>348</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545</v>
      </c>
      <c r="F484" s="175"/>
      <c r="G484" s="899" t="s">
        <v>367</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356</v>
      </c>
      <c r="F485" s="343"/>
      <c r="G485" s="344" t="s">
        <v>353</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355</v>
      </c>
      <c r="AF485" s="338"/>
      <c r="AG485" s="338"/>
      <c r="AH485" s="339"/>
      <c r="AI485" s="217" t="s">
        <v>511</v>
      </c>
      <c r="AJ485" s="217"/>
      <c r="AK485" s="217"/>
      <c r="AL485" s="159"/>
      <c r="AM485" s="217" t="s">
        <v>508</v>
      </c>
      <c r="AN485" s="217"/>
      <c r="AO485" s="217"/>
      <c r="AP485" s="159"/>
      <c r="AQ485" s="159" t="s">
        <v>347</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348</v>
      </c>
      <c r="AH486" s="134"/>
      <c r="AI486" s="156"/>
      <c r="AJ486" s="156"/>
      <c r="AK486" s="156"/>
      <c r="AL486" s="154"/>
      <c r="AM486" s="156"/>
      <c r="AN486" s="156"/>
      <c r="AO486" s="156"/>
      <c r="AP486" s="154"/>
      <c r="AQ486" s="590"/>
      <c r="AR486" s="200"/>
      <c r="AS486" s="133" t="s">
        <v>348</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356</v>
      </c>
      <c r="F490" s="343"/>
      <c r="G490" s="344" t="s">
        <v>353</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355</v>
      </c>
      <c r="AF490" s="338"/>
      <c r="AG490" s="338"/>
      <c r="AH490" s="339"/>
      <c r="AI490" s="217" t="s">
        <v>510</v>
      </c>
      <c r="AJ490" s="217"/>
      <c r="AK490" s="217"/>
      <c r="AL490" s="159"/>
      <c r="AM490" s="217" t="s">
        <v>508</v>
      </c>
      <c r="AN490" s="217"/>
      <c r="AO490" s="217"/>
      <c r="AP490" s="159"/>
      <c r="AQ490" s="159" t="s">
        <v>347</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348</v>
      </c>
      <c r="AH491" s="134"/>
      <c r="AI491" s="156"/>
      <c r="AJ491" s="156"/>
      <c r="AK491" s="156"/>
      <c r="AL491" s="154"/>
      <c r="AM491" s="156"/>
      <c r="AN491" s="156"/>
      <c r="AO491" s="156"/>
      <c r="AP491" s="154"/>
      <c r="AQ491" s="590"/>
      <c r="AR491" s="200"/>
      <c r="AS491" s="133" t="s">
        <v>348</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356</v>
      </c>
      <c r="F495" s="343"/>
      <c r="G495" s="344" t="s">
        <v>353</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355</v>
      </c>
      <c r="AF495" s="338"/>
      <c r="AG495" s="338"/>
      <c r="AH495" s="339"/>
      <c r="AI495" s="217" t="s">
        <v>510</v>
      </c>
      <c r="AJ495" s="217"/>
      <c r="AK495" s="217"/>
      <c r="AL495" s="159"/>
      <c r="AM495" s="217" t="s">
        <v>506</v>
      </c>
      <c r="AN495" s="217"/>
      <c r="AO495" s="217"/>
      <c r="AP495" s="159"/>
      <c r="AQ495" s="159" t="s">
        <v>347</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348</v>
      </c>
      <c r="AH496" s="134"/>
      <c r="AI496" s="156"/>
      <c r="AJ496" s="156"/>
      <c r="AK496" s="156"/>
      <c r="AL496" s="154"/>
      <c r="AM496" s="156"/>
      <c r="AN496" s="156"/>
      <c r="AO496" s="156"/>
      <c r="AP496" s="154"/>
      <c r="AQ496" s="590"/>
      <c r="AR496" s="200"/>
      <c r="AS496" s="133" t="s">
        <v>348</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356</v>
      </c>
      <c r="F500" s="343"/>
      <c r="G500" s="344" t="s">
        <v>353</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355</v>
      </c>
      <c r="AF500" s="338"/>
      <c r="AG500" s="338"/>
      <c r="AH500" s="339"/>
      <c r="AI500" s="217" t="s">
        <v>510</v>
      </c>
      <c r="AJ500" s="217"/>
      <c r="AK500" s="217"/>
      <c r="AL500" s="159"/>
      <c r="AM500" s="217" t="s">
        <v>507</v>
      </c>
      <c r="AN500" s="217"/>
      <c r="AO500" s="217"/>
      <c r="AP500" s="159"/>
      <c r="AQ500" s="159" t="s">
        <v>347</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348</v>
      </c>
      <c r="AH501" s="134"/>
      <c r="AI501" s="156"/>
      <c r="AJ501" s="156"/>
      <c r="AK501" s="156"/>
      <c r="AL501" s="154"/>
      <c r="AM501" s="156"/>
      <c r="AN501" s="156"/>
      <c r="AO501" s="156"/>
      <c r="AP501" s="154"/>
      <c r="AQ501" s="590"/>
      <c r="AR501" s="200"/>
      <c r="AS501" s="133" t="s">
        <v>348</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356</v>
      </c>
      <c r="F505" s="343"/>
      <c r="G505" s="344" t="s">
        <v>353</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355</v>
      </c>
      <c r="AF505" s="338"/>
      <c r="AG505" s="338"/>
      <c r="AH505" s="339"/>
      <c r="AI505" s="217" t="s">
        <v>510</v>
      </c>
      <c r="AJ505" s="217"/>
      <c r="AK505" s="217"/>
      <c r="AL505" s="159"/>
      <c r="AM505" s="217" t="s">
        <v>508</v>
      </c>
      <c r="AN505" s="217"/>
      <c r="AO505" s="217"/>
      <c r="AP505" s="159"/>
      <c r="AQ505" s="159" t="s">
        <v>347</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348</v>
      </c>
      <c r="AH506" s="134"/>
      <c r="AI506" s="156"/>
      <c r="AJ506" s="156"/>
      <c r="AK506" s="156"/>
      <c r="AL506" s="154"/>
      <c r="AM506" s="156"/>
      <c r="AN506" s="156"/>
      <c r="AO506" s="156"/>
      <c r="AP506" s="154"/>
      <c r="AQ506" s="590"/>
      <c r="AR506" s="200"/>
      <c r="AS506" s="133" t="s">
        <v>348</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357</v>
      </c>
      <c r="F510" s="343"/>
      <c r="G510" s="344" t="s">
        <v>354</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355</v>
      </c>
      <c r="AF510" s="338"/>
      <c r="AG510" s="338"/>
      <c r="AH510" s="339"/>
      <c r="AI510" s="217" t="s">
        <v>510</v>
      </c>
      <c r="AJ510" s="217"/>
      <c r="AK510" s="217"/>
      <c r="AL510" s="159"/>
      <c r="AM510" s="217" t="s">
        <v>506</v>
      </c>
      <c r="AN510" s="217"/>
      <c r="AO510" s="217"/>
      <c r="AP510" s="159"/>
      <c r="AQ510" s="159" t="s">
        <v>347</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348</v>
      </c>
      <c r="AH511" s="134"/>
      <c r="AI511" s="156"/>
      <c r="AJ511" s="156"/>
      <c r="AK511" s="156"/>
      <c r="AL511" s="154"/>
      <c r="AM511" s="156"/>
      <c r="AN511" s="156"/>
      <c r="AO511" s="156"/>
      <c r="AP511" s="154"/>
      <c r="AQ511" s="590"/>
      <c r="AR511" s="200"/>
      <c r="AS511" s="133" t="s">
        <v>348</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357</v>
      </c>
      <c r="F515" s="343"/>
      <c r="G515" s="344" t="s">
        <v>354</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355</v>
      </c>
      <c r="AF515" s="338"/>
      <c r="AG515" s="338"/>
      <c r="AH515" s="339"/>
      <c r="AI515" s="217" t="s">
        <v>511</v>
      </c>
      <c r="AJ515" s="217"/>
      <c r="AK515" s="217"/>
      <c r="AL515" s="159"/>
      <c r="AM515" s="217" t="s">
        <v>506</v>
      </c>
      <c r="AN515" s="217"/>
      <c r="AO515" s="217"/>
      <c r="AP515" s="159"/>
      <c r="AQ515" s="159" t="s">
        <v>347</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348</v>
      </c>
      <c r="AH516" s="134"/>
      <c r="AI516" s="156"/>
      <c r="AJ516" s="156"/>
      <c r="AK516" s="156"/>
      <c r="AL516" s="154"/>
      <c r="AM516" s="156"/>
      <c r="AN516" s="156"/>
      <c r="AO516" s="156"/>
      <c r="AP516" s="154"/>
      <c r="AQ516" s="590"/>
      <c r="AR516" s="200"/>
      <c r="AS516" s="133" t="s">
        <v>348</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357</v>
      </c>
      <c r="F520" s="343"/>
      <c r="G520" s="344" t="s">
        <v>354</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355</v>
      </c>
      <c r="AF520" s="338"/>
      <c r="AG520" s="338"/>
      <c r="AH520" s="339"/>
      <c r="AI520" s="217" t="s">
        <v>511</v>
      </c>
      <c r="AJ520" s="217"/>
      <c r="AK520" s="217"/>
      <c r="AL520" s="159"/>
      <c r="AM520" s="217" t="s">
        <v>506</v>
      </c>
      <c r="AN520" s="217"/>
      <c r="AO520" s="217"/>
      <c r="AP520" s="159"/>
      <c r="AQ520" s="159" t="s">
        <v>347</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348</v>
      </c>
      <c r="AH521" s="134"/>
      <c r="AI521" s="156"/>
      <c r="AJ521" s="156"/>
      <c r="AK521" s="156"/>
      <c r="AL521" s="154"/>
      <c r="AM521" s="156"/>
      <c r="AN521" s="156"/>
      <c r="AO521" s="156"/>
      <c r="AP521" s="154"/>
      <c r="AQ521" s="590"/>
      <c r="AR521" s="200"/>
      <c r="AS521" s="133" t="s">
        <v>348</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357</v>
      </c>
      <c r="F525" s="343"/>
      <c r="G525" s="344" t="s">
        <v>354</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355</v>
      </c>
      <c r="AF525" s="338"/>
      <c r="AG525" s="338"/>
      <c r="AH525" s="339"/>
      <c r="AI525" s="217" t="s">
        <v>510</v>
      </c>
      <c r="AJ525" s="217"/>
      <c r="AK525" s="217"/>
      <c r="AL525" s="159"/>
      <c r="AM525" s="217" t="s">
        <v>502</v>
      </c>
      <c r="AN525" s="217"/>
      <c r="AO525" s="217"/>
      <c r="AP525" s="159"/>
      <c r="AQ525" s="159" t="s">
        <v>347</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348</v>
      </c>
      <c r="AH526" s="134"/>
      <c r="AI526" s="156"/>
      <c r="AJ526" s="156"/>
      <c r="AK526" s="156"/>
      <c r="AL526" s="154"/>
      <c r="AM526" s="156"/>
      <c r="AN526" s="156"/>
      <c r="AO526" s="156"/>
      <c r="AP526" s="154"/>
      <c r="AQ526" s="590"/>
      <c r="AR526" s="200"/>
      <c r="AS526" s="133" t="s">
        <v>348</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357</v>
      </c>
      <c r="F530" s="343"/>
      <c r="G530" s="344" t="s">
        <v>354</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355</v>
      </c>
      <c r="AF530" s="338"/>
      <c r="AG530" s="338"/>
      <c r="AH530" s="339"/>
      <c r="AI530" s="217" t="s">
        <v>510</v>
      </c>
      <c r="AJ530" s="217"/>
      <c r="AK530" s="217"/>
      <c r="AL530" s="159"/>
      <c r="AM530" s="217" t="s">
        <v>506</v>
      </c>
      <c r="AN530" s="217"/>
      <c r="AO530" s="217"/>
      <c r="AP530" s="159"/>
      <c r="AQ530" s="159" t="s">
        <v>347</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348</v>
      </c>
      <c r="AH531" s="134"/>
      <c r="AI531" s="156"/>
      <c r="AJ531" s="156"/>
      <c r="AK531" s="156"/>
      <c r="AL531" s="154"/>
      <c r="AM531" s="156"/>
      <c r="AN531" s="156"/>
      <c r="AO531" s="156"/>
      <c r="AP531" s="154"/>
      <c r="AQ531" s="590"/>
      <c r="AR531" s="200"/>
      <c r="AS531" s="133" t="s">
        <v>348</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546</v>
      </c>
      <c r="F538" s="175"/>
      <c r="G538" s="899" t="s">
        <v>367</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356</v>
      </c>
      <c r="F539" s="343"/>
      <c r="G539" s="344" t="s">
        <v>353</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355</v>
      </c>
      <c r="AF539" s="338"/>
      <c r="AG539" s="338"/>
      <c r="AH539" s="339"/>
      <c r="AI539" s="217" t="s">
        <v>511</v>
      </c>
      <c r="AJ539" s="217"/>
      <c r="AK539" s="217"/>
      <c r="AL539" s="159"/>
      <c r="AM539" s="217" t="s">
        <v>506</v>
      </c>
      <c r="AN539" s="217"/>
      <c r="AO539" s="217"/>
      <c r="AP539" s="159"/>
      <c r="AQ539" s="159" t="s">
        <v>347</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348</v>
      </c>
      <c r="AH540" s="134"/>
      <c r="AI540" s="156"/>
      <c r="AJ540" s="156"/>
      <c r="AK540" s="156"/>
      <c r="AL540" s="154"/>
      <c r="AM540" s="156"/>
      <c r="AN540" s="156"/>
      <c r="AO540" s="156"/>
      <c r="AP540" s="154"/>
      <c r="AQ540" s="590"/>
      <c r="AR540" s="200"/>
      <c r="AS540" s="133" t="s">
        <v>348</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356</v>
      </c>
      <c r="F544" s="343"/>
      <c r="G544" s="344" t="s">
        <v>353</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355</v>
      </c>
      <c r="AF544" s="338"/>
      <c r="AG544" s="338"/>
      <c r="AH544" s="339"/>
      <c r="AI544" s="217" t="s">
        <v>510</v>
      </c>
      <c r="AJ544" s="217"/>
      <c r="AK544" s="217"/>
      <c r="AL544" s="159"/>
      <c r="AM544" s="217" t="s">
        <v>508</v>
      </c>
      <c r="AN544" s="217"/>
      <c r="AO544" s="217"/>
      <c r="AP544" s="159"/>
      <c r="AQ544" s="159" t="s">
        <v>347</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348</v>
      </c>
      <c r="AH545" s="134"/>
      <c r="AI545" s="156"/>
      <c r="AJ545" s="156"/>
      <c r="AK545" s="156"/>
      <c r="AL545" s="154"/>
      <c r="AM545" s="156"/>
      <c r="AN545" s="156"/>
      <c r="AO545" s="156"/>
      <c r="AP545" s="154"/>
      <c r="AQ545" s="590"/>
      <c r="AR545" s="200"/>
      <c r="AS545" s="133" t="s">
        <v>348</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356</v>
      </c>
      <c r="F549" s="343"/>
      <c r="G549" s="344" t="s">
        <v>353</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355</v>
      </c>
      <c r="AF549" s="338"/>
      <c r="AG549" s="338"/>
      <c r="AH549" s="339"/>
      <c r="AI549" s="217" t="s">
        <v>510</v>
      </c>
      <c r="AJ549" s="217"/>
      <c r="AK549" s="217"/>
      <c r="AL549" s="159"/>
      <c r="AM549" s="217" t="s">
        <v>502</v>
      </c>
      <c r="AN549" s="217"/>
      <c r="AO549" s="217"/>
      <c r="AP549" s="159"/>
      <c r="AQ549" s="159" t="s">
        <v>347</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348</v>
      </c>
      <c r="AH550" s="134"/>
      <c r="AI550" s="156"/>
      <c r="AJ550" s="156"/>
      <c r="AK550" s="156"/>
      <c r="AL550" s="154"/>
      <c r="AM550" s="156"/>
      <c r="AN550" s="156"/>
      <c r="AO550" s="156"/>
      <c r="AP550" s="154"/>
      <c r="AQ550" s="590"/>
      <c r="AR550" s="200"/>
      <c r="AS550" s="133" t="s">
        <v>348</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356</v>
      </c>
      <c r="F554" s="343"/>
      <c r="G554" s="344" t="s">
        <v>353</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355</v>
      </c>
      <c r="AF554" s="338"/>
      <c r="AG554" s="338"/>
      <c r="AH554" s="339"/>
      <c r="AI554" s="217" t="s">
        <v>510</v>
      </c>
      <c r="AJ554" s="217"/>
      <c r="AK554" s="217"/>
      <c r="AL554" s="159"/>
      <c r="AM554" s="217" t="s">
        <v>502</v>
      </c>
      <c r="AN554" s="217"/>
      <c r="AO554" s="217"/>
      <c r="AP554" s="159"/>
      <c r="AQ554" s="159" t="s">
        <v>347</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348</v>
      </c>
      <c r="AH555" s="134"/>
      <c r="AI555" s="156"/>
      <c r="AJ555" s="156"/>
      <c r="AK555" s="156"/>
      <c r="AL555" s="154"/>
      <c r="AM555" s="156"/>
      <c r="AN555" s="156"/>
      <c r="AO555" s="156"/>
      <c r="AP555" s="154"/>
      <c r="AQ555" s="590"/>
      <c r="AR555" s="200"/>
      <c r="AS555" s="133" t="s">
        <v>348</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356</v>
      </c>
      <c r="F559" s="343"/>
      <c r="G559" s="344" t="s">
        <v>353</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355</v>
      </c>
      <c r="AF559" s="338"/>
      <c r="AG559" s="338"/>
      <c r="AH559" s="339"/>
      <c r="AI559" s="217" t="s">
        <v>510</v>
      </c>
      <c r="AJ559" s="217"/>
      <c r="AK559" s="217"/>
      <c r="AL559" s="159"/>
      <c r="AM559" s="217" t="s">
        <v>506</v>
      </c>
      <c r="AN559" s="217"/>
      <c r="AO559" s="217"/>
      <c r="AP559" s="159"/>
      <c r="AQ559" s="159" t="s">
        <v>347</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348</v>
      </c>
      <c r="AH560" s="134"/>
      <c r="AI560" s="156"/>
      <c r="AJ560" s="156"/>
      <c r="AK560" s="156"/>
      <c r="AL560" s="154"/>
      <c r="AM560" s="156"/>
      <c r="AN560" s="156"/>
      <c r="AO560" s="156"/>
      <c r="AP560" s="154"/>
      <c r="AQ560" s="590"/>
      <c r="AR560" s="200"/>
      <c r="AS560" s="133" t="s">
        <v>348</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357</v>
      </c>
      <c r="F564" s="343"/>
      <c r="G564" s="344" t="s">
        <v>354</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355</v>
      </c>
      <c r="AF564" s="338"/>
      <c r="AG564" s="338"/>
      <c r="AH564" s="339"/>
      <c r="AI564" s="217" t="s">
        <v>510</v>
      </c>
      <c r="AJ564" s="217"/>
      <c r="AK564" s="217"/>
      <c r="AL564" s="159"/>
      <c r="AM564" s="217" t="s">
        <v>502</v>
      </c>
      <c r="AN564" s="217"/>
      <c r="AO564" s="217"/>
      <c r="AP564" s="159"/>
      <c r="AQ564" s="159" t="s">
        <v>347</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348</v>
      </c>
      <c r="AH565" s="134"/>
      <c r="AI565" s="156"/>
      <c r="AJ565" s="156"/>
      <c r="AK565" s="156"/>
      <c r="AL565" s="154"/>
      <c r="AM565" s="156"/>
      <c r="AN565" s="156"/>
      <c r="AO565" s="156"/>
      <c r="AP565" s="154"/>
      <c r="AQ565" s="590"/>
      <c r="AR565" s="200"/>
      <c r="AS565" s="133" t="s">
        <v>348</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357</v>
      </c>
      <c r="F569" s="343"/>
      <c r="G569" s="344" t="s">
        <v>354</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355</v>
      </c>
      <c r="AF569" s="338"/>
      <c r="AG569" s="338"/>
      <c r="AH569" s="339"/>
      <c r="AI569" s="217" t="s">
        <v>511</v>
      </c>
      <c r="AJ569" s="217"/>
      <c r="AK569" s="217"/>
      <c r="AL569" s="159"/>
      <c r="AM569" s="217" t="s">
        <v>502</v>
      </c>
      <c r="AN569" s="217"/>
      <c r="AO569" s="217"/>
      <c r="AP569" s="159"/>
      <c r="AQ569" s="159" t="s">
        <v>347</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348</v>
      </c>
      <c r="AH570" s="134"/>
      <c r="AI570" s="156"/>
      <c r="AJ570" s="156"/>
      <c r="AK570" s="156"/>
      <c r="AL570" s="154"/>
      <c r="AM570" s="156"/>
      <c r="AN570" s="156"/>
      <c r="AO570" s="156"/>
      <c r="AP570" s="154"/>
      <c r="AQ570" s="590"/>
      <c r="AR570" s="200"/>
      <c r="AS570" s="133" t="s">
        <v>348</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357</v>
      </c>
      <c r="F574" s="343"/>
      <c r="G574" s="344" t="s">
        <v>354</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355</v>
      </c>
      <c r="AF574" s="338"/>
      <c r="AG574" s="338"/>
      <c r="AH574" s="339"/>
      <c r="AI574" s="217" t="s">
        <v>510</v>
      </c>
      <c r="AJ574" s="217"/>
      <c r="AK574" s="217"/>
      <c r="AL574" s="159"/>
      <c r="AM574" s="217" t="s">
        <v>502</v>
      </c>
      <c r="AN574" s="217"/>
      <c r="AO574" s="217"/>
      <c r="AP574" s="159"/>
      <c r="AQ574" s="159" t="s">
        <v>347</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348</v>
      </c>
      <c r="AH575" s="134"/>
      <c r="AI575" s="156"/>
      <c r="AJ575" s="156"/>
      <c r="AK575" s="156"/>
      <c r="AL575" s="154"/>
      <c r="AM575" s="156"/>
      <c r="AN575" s="156"/>
      <c r="AO575" s="156"/>
      <c r="AP575" s="154"/>
      <c r="AQ575" s="590"/>
      <c r="AR575" s="200"/>
      <c r="AS575" s="133" t="s">
        <v>348</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357</v>
      </c>
      <c r="F579" s="343"/>
      <c r="G579" s="344" t="s">
        <v>354</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355</v>
      </c>
      <c r="AF579" s="338"/>
      <c r="AG579" s="338"/>
      <c r="AH579" s="339"/>
      <c r="AI579" s="217" t="s">
        <v>510</v>
      </c>
      <c r="AJ579" s="217"/>
      <c r="AK579" s="217"/>
      <c r="AL579" s="159"/>
      <c r="AM579" s="217" t="s">
        <v>502</v>
      </c>
      <c r="AN579" s="217"/>
      <c r="AO579" s="217"/>
      <c r="AP579" s="159"/>
      <c r="AQ579" s="159" t="s">
        <v>347</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348</v>
      </c>
      <c r="AH580" s="134"/>
      <c r="AI580" s="156"/>
      <c r="AJ580" s="156"/>
      <c r="AK580" s="156"/>
      <c r="AL580" s="154"/>
      <c r="AM580" s="156"/>
      <c r="AN580" s="156"/>
      <c r="AO580" s="156"/>
      <c r="AP580" s="154"/>
      <c r="AQ580" s="590"/>
      <c r="AR580" s="200"/>
      <c r="AS580" s="133" t="s">
        <v>348</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357</v>
      </c>
      <c r="F584" s="343"/>
      <c r="G584" s="344" t="s">
        <v>354</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355</v>
      </c>
      <c r="AF584" s="338"/>
      <c r="AG584" s="338"/>
      <c r="AH584" s="339"/>
      <c r="AI584" s="217" t="s">
        <v>510</v>
      </c>
      <c r="AJ584" s="217"/>
      <c r="AK584" s="217"/>
      <c r="AL584" s="159"/>
      <c r="AM584" s="217" t="s">
        <v>506</v>
      </c>
      <c r="AN584" s="217"/>
      <c r="AO584" s="217"/>
      <c r="AP584" s="159"/>
      <c r="AQ584" s="159" t="s">
        <v>347</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348</v>
      </c>
      <c r="AH585" s="134"/>
      <c r="AI585" s="156"/>
      <c r="AJ585" s="156"/>
      <c r="AK585" s="156"/>
      <c r="AL585" s="154"/>
      <c r="AM585" s="156"/>
      <c r="AN585" s="156"/>
      <c r="AO585" s="156"/>
      <c r="AP585" s="154"/>
      <c r="AQ585" s="590"/>
      <c r="AR585" s="200"/>
      <c r="AS585" s="133" t="s">
        <v>348</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545</v>
      </c>
      <c r="F592" s="175"/>
      <c r="G592" s="899" t="s">
        <v>367</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356</v>
      </c>
      <c r="F593" s="343"/>
      <c r="G593" s="344" t="s">
        <v>353</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355</v>
      </c>
      <c r="AF593" s="338"/>
      <c r="AG593" s="338"/>
      <c r="AH593" s="339"/>
      <c r="AI593" s="217" t="s">
        <v>510</v>
      </c>
      <c r="AJ593" s="217"/>
      <c r="AK593" s="217"/>
      <c r="AL593" s="159"/>
      <c r="AM593" s="217" t="s">
        <v>502</v>
      </c>
      <c r="AN593" s="217"/>
      <c r="AO593" s="217"/>
      <c r="AP593" s="159"/>
      <c r="AQ593" s="159" t="s">
        <v>347</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348</v>
      </c>
      <c r="AH594" s="134"/>
      <c r="AI594" s="156"/>
      <c r="AJ594" s="156"/>
      <c r="AK594" s="156"/>
      <c r="AL594" s="154"/>
      <c r="AM594" s="156"/>
      <c r="AN594" s="156"/>
      <c r="AO594" s="156"/>
      <c r="AP594" s="154"/>
      <c r="AQ594" s="590"/>
      <c r="AR594" s="200"/>
      <c r="AS594" s="133" t="s">
        <v>348</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356</v>
      </c>
      <c r="F598" s="343"/>
      <c r="G598" s="344" t="s">
        <v>353</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355</v>
      </c>
      <c r="AF598" s="338"/>
      <c r="AG598" s="338"/>
      <c r="AH598" s="339"/>
      <c r="AI598" s="217" t="s">
        <v>511</v>
      </c>
      <c r="AJ598" s="217"/>
      <c r="AK598" s="217"/>
      <c r="AL598" s="159"/>
      <c r="AM598" s="217" t="s">
        <v>507</v>
      </c>
      <c r="AN598" s="217"/>
      <c r="AO598" s="217"/>
      <c r="AP598" s="159"/>
      <c r="AQ598" s="159" t="s">
        <v>347</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348</v>
      </c>
      <c r="AH599" s="134"/>
      <c r="AI599" s="156"/>
      <c r="AJ599" s="156"/>
      <c r="AK599" s="156"/>
      <c r="AL599" s="154"/>
      <c r="AM599" s="156"/>
      <c r="AN599" s="156"/>
      <c r="AO599" s="156"/>
      <c r="AP599" s="154"/>
      <c r="AQ599" s="590"/>
      <c r="AR599" s="200"/>
      <c r="AS599" s="133" t="s">
        <v>348</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356</v>
      </c>
      <c r="F603" s="343"/>
      <c r="G603" s="344" t="s">
        <v>353</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355</v>
      </c>
      <c r="AF603" s="338"/>
      <c r="AG603" s="338"/>
      <c r="AH603" s="339"/>
      <c r="AI603" s="217" t="s">
        <v>510</v>
      </c>
      <c r="AJ603" s="217"/>
      <c r="AK603" s="217"/>
      <c r="AL603" s="159"/>
      <c r="AM603" s="217" t="s">
        <v>502</v>
      </c>
      <c r="AN603" s="217"/>
      <c r="AO603" s="217"/>
      <c r="AP603" s="159"/>
      <c r="AQ603" s="159" t="s">
        <v>347</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348</v>
      </c>
      <c r="AH604" s="134"/>
      <c r="AI604" s="156"/>
      <c r="AJ604" s="156"/>
      <c r="AK604" s="156"/>
      <c r="AL604" s="154"/>
      <c r="AM604" s="156"/>
      <c r="AN604" s="156"/>
      <c r="AO604" s="156"/>
      <c r="AP604" s="154"/>
      <c r="AQ604" s="590"/>
      <c r="AR604" s="200"/>
      <c r="AS604" s="133" t="s">
        <v>348</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356</v>
      </c>
      <c r="F608" s="343"/>
      <c r="G608" s="344" t="s">
        <v>353</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355</v>
      </c>
      <c r="AF608" s="338"/>
      <c r="AG608" s="338"/>
      <c r="AH608" s="339"/>
      <c r="AI608" s="217" t="s">
        <v>510</v>
      </c>
      <c r="AJ608" s="217"/>
      <c r="AK608" s="217"/>
      <c r="AL608" s="159"/>
      <c r="AM608" s="217" t="s">
        <v>502</v>
      </c>
      <c r="AN608" s="217"/>
      <c r="AO608" s="217"/>
      <c r="AP608" s="159"/>
      <c r="AQ608" s="159" t="s">
        <v>347</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348</v>
      </c>
      <c r="AH609" s="134"/>
      <c r="AI609" s="156"/>
      <c r="AJ609" s="156"/>
      <c r="AK609" s="156"/>
      <c r="AL609" s="154"/>
      <c r="AM609" s="156"/>
      <c r="AN609" s="156"/>
      <c r="AO609" s="156"/>
      <c r="AP609" s="154"/>
      <c r="AQ609" s="590"/>
      <c r="AR609" s="200"/>
      <c r="AS609" s="133" t="s">
        <v>348</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356</v>
      </c>
      <c r="F613" s="343"/>
      <c r="G613" s="344" t="s">
        <v>353</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355</v>
      </c>
      <c r="AF613" s="338"/>
      <c r="AG613" s="338"/>
      <c r="AH613" s="339"/>
      <c r="AI613" s="217" t="s">
        <v>510</v>
      </c>
      <c r="AJ613" s="217"/>
      <c r="AK613" s="217"/>
      <c r="AL613" s="159"/>
      <c r="AM613" s="217" t="s">
        <v>506</v>
      </c>
      <c r="AN613" s="217"/>
      <c r="AO613" s="217"/>
      <c r="AP613" s="159"/>
      <c r="AQ613" s="159" t="s">
        <v>347</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348</v>
      </c>
      <c r="AH614" s="134"/>
      <c r="AI614" s="156"/>
      <c r="AJ614" s="156"/>
      <c r="AK614" s="156"/>
      <c r="AL614" s="154"/>
      <c r="AM614" s="156"/>
      <c r="AN614" s="156"/>
      <c r="AO614" s="156"/>
      <c r="AP614" s="154"/>
      <c r="AQ614" s="590"/>
      <c r="AR614" s="200"/>
      <c r="AS614" s="133" t="s">
        <v>348</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357</v>
      </c>
      <c r="F618" s="343"/>
      <c r="G618" s="344" t="s">
        <v>354</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355</v>
      </c>
      <c r="AF618" s="338"/>
      <c r="AG618" s="338"/>
      <c r="AH618" s="339"/>
      <c r="AI618" s="217" t="s">
        <v>510</v>
      </c>
      <c r="AJ618" s="217"/>
      <c r="AK618" s="217"/>
      <c r="AL618" s="159"/>
      <c r="AM618" s="217" t="s">
        <v>506</v>
      </c>
      <c r="AN618" s="217"/>
      <c r="AO618" s="217"/>
      <c r="AP618" s="159"/>
      <c r="AQ618" s="159" t="s">
        <v>347</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348</v>
      </c>
      <c r="AH619" s="134"/>
      <c r="AI619" s="156"/>
      <c r="AJ619" s="156"/>
      <c r="AK619" s="156"/>
      <c r="AL619" s="154"/>
      <c r="AM619" s="156"/>
      <c r="AN619" s="156"/>
      <c r="AO619" s="156"/>
      <c r="AP619" s="154"/>
      <c r="AQ619" s="590"/>
      <c r="AR619" s="200"/>
      <c r="AS619" s="133" t="s">
        <v>348</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357</v>
      </c>
      <c r="F623" s="343"/>
      <c r="G623" s="344" t="s">
        <v>354</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355</v>
      </c>
      <c r="AF623" s="338"/>
      <c r="AG623" s="338"/>
      <c r="AH623" s="339"/>
      <c r="AI623" s="217" t="s">
        <v>510</v>
      </c>
      <c r="AJ623" s="217"/>
      <c r="AK623" s="217"/>
      <c r="AL623" s="159"/>
      <c r="AM623" s="217" t="s">
        <v>507</v>
      </c>
      <c r="AN623" s="217"/>
      <c r="AO623" s="217"/>
      <c r="AP623" s="159"/>
      <c r="AQ623" s="159" t="s">
        <v>347</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348</v>
      </c>
      <c r="AH624" s="134"/>
      <c r="AI624" s="156"/>
      <c r="AJ624" s="156"/>
      <c r="AK624" s="156"/>
      <c r="AL624" s="154"/>
      <c r="AM624" s="156"/>
      <c r="AN624" s="156"/>
      <c r="AO624" s="156"/>
      <c r="AP624" s="154"/>
      <c r="AQ624" s="590"/>
      <c r="AR624" s="200"/>
      <c r="AS624" s="133" t="s">
        <v>348</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357</v>
      </c>
      <c r="F628" s="343"/>
      <c r="G628" s="344" t="s">
        <v>354</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355</v>
      </c>
      <c r="AF628" s="338"/>
      <c r="AG628" s="338"/>
      <c r="AH628" s="339"/>
      <c r="AI628" s="217" t="s">
        <v>510</v>
      </c>
      <c r="AJ628" s="217"/>
      <c r="AK628" s="217"/>
      <c r="AL628" s="159"/>
      <c r="AM628" s="217" t="s">
        <v>506</v>
      </c>
      <c r="AN628" s="217"/>
      <c r="AO628" s="217"/>
      <c r="AP628" s="159"/>
      <c r="AQ628" s="159" t="s">
        <v>347</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348</v>
      </c>
      <c r="AH629" s="134"/>
      <c r="AI629" s="156"/>
      <c r="AJ629" s="156"/>
      <c r="AK629" s="156"/>
      <c r="AL629" s="154"/>
      <c r="AM629" s="156"/>
      <c r="AN629" s="156"/>
      <c r="AO629" s="156"/>
      <c r="AP629" s="154"/>
      <c r="AQ629" s="590"/>
      <c r="AR629" s="200"/>
      <c r="AS629" s="133" t="s">
        <v>348</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357</v>
      </c>
      <c r="F633" s="343"/>
      <c r="G633" s="344" t="s">
        <v>354</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355</v>
      </c>
      <c r="AF633" s="338"/>
      <c r="AG633" s="338"/>
      <c r="AH633" s="339"/>
      <c r="AI633" s="217" t="s">
        <v>510</v>
      </c>
      <c r="AJ633" s="217"/>
      <c r="AK633" s="217"/>
      <c r="AL633" s="159"/>
      <c r="AM633" s="217" t="s">
        <v>502</v>
      </c>
      <c r="AN633" s="217"/>
      <c r="AO633" s="217"/>
      <c r="AP633" s="159"/>
      <c r="AQ633" s="159" t="s">
        <v>347</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348</v>
      </c>
      <c r="AH634" s="134"/>
      <c r="AI634" s="156"/>
      <c r="AJ634" s="156"/>
      <c r="AK634" s="156"/>
      <c r="AL634" s="154"/>
      <c r="AM634" s="156"/>
      <c r="AN634" s="156"/>
      <c r="AO634" s="156"/>
      <c r="AP634" s="154"/>
      <c r="AQ634" s="590"/>
      <c r="AR634" s="200"/>
      <c r="AS634" s="133" t="s">
        <v>348</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357</v>
      </c>
      <c r="F638" s="343"/>
      <c r="G638" s="344" t="s">
        <v>354</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355</v>
      </c>
      <c r="AF638" s="338"/>
      <c r="AG638" s="338"/>
      <c r="AH638" s="339"/>
      <c r="AI638" s="217" t="s">
        <v>510</v>
      </c>
      <c r="AJ638" s="217"/>
      <c r="AK638" s="217"/>
      <c r="AL638" s="159"/>
      <c r="AM638" s="217" t="s">
        <v>506</v>
      </c>
      <c r="AN638" s="217"/>
      <c r="AO638" s="217"/>
      <c r="AP638" s="159"/>
      <c r="AQ638" s="159" t="s">
        <v>347</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348</v>
      </c>
      <c r="AH639" s="134"/>
      <c r="AI639" s="156"/>
      <c r="AJ639" s="156"/>
      <c r="AK639" s="156"/>
      <c r="AL639" s="154"/>
      <c r="AM639" s="156"/>
      <c r="AN639" s="156"/>
      <c r="AO639" s="156"/>
      <c r="AP639" s="154"/>
      <c r="AQ639" s="590"/>
      <c r="AR639" s="200"/>
      <c r="AS639" s="133" t="s">
        <v>348</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546</v>
      </c>
      <c r="F646" s="175"/>
      <c r="G646" s="899" t="s">
        <v>367</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356</v>
      </c>
      <c r="F647" s="343"/>
      <c r="G647" s="344" t="s">
        <v>353</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355</v>
      </c>
      <c r="AF647" s="338"/>
      <c r="AG647" s="338"/>
      <c r="AH647" s="339"/>
      <c r="AI647" s="217" t="s">
        <v>511</v>
      </c>
      <c r="AJ647" s="217"/>
      <c r="AK647" s="217"/>
      <c r="AL647" s="159"/>
      <c r="AM647" s="217" t="s">
        <v>502</v>
      </c>
      <c r="AN647" s="217"/>
      <c r="AO647" s="217"/>
      <c r="AP647" s="159"/>
      <c r="AQ647" s="159" t="s">
        <v>347</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348</v>
      </c>
      <c r="AH648" s="134"/>
      <c r="AI648" s="156"/>
      <c r="AJ648" s="156"/>
      <c r="AK648" s="156"/>
      <c r="AL648" s="154"/>
      <c r="AM648" s="156"/>
      <c r="AN648" s="156"/>
      <c r="AO648" s="156"/>
      <c r="AP648" s="154"/>
      <c r="AQ648" s="590"/>
      <c r="AR648" s="200"/>
      <c r="AS648" s="133" t="s">
        <v>348</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356</v>
      </c>
      <c r="F652" s="343"/>
      <c r="G652" s="344" t="s">
        <v>353</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355</v>
      </c>
      <c r="AF652" s="338"/>
      <c r="AG652" s="338"/>
      <c r="AH652" s="339"/>
      <c r="AI652" s="217" t="s">
        <v>510</v>
      </c>
      <c r="AJ652" s="217"/>
      <c r="AK652" s="217"/>
      <c r="AL652" s="159"/>
      <c r="AM652" s="217" t="s">
        <v>502</v>
      </c>
      <c r="AN652" s="217"/>
      <c r="AO652" s="217"/>
      <c r="AP652" s="159"/>
      <c r="AQ652" s="159" t="s">
        <v>347</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348</v>
      </c>
      <c r="AH653" s="134"/>
      <c r="AI653" s="156"/>
      <c r="AJ653" s="156"/>
      <c r="AK653" s="156"/>
      <c r="AL653" s="154"/>
      <c r="AM653" s="156"/>
      <c r="AN653" s="156"/>
      <c r="AO653" s="156"/>
      <c r="AP653" s="154"/>
      <c r="AQ653" s="590"/>
      <c r="AR653" s="200"/>
      <c r="AS653" s="133" t="s">
        <v>348</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356</v>
      </c>
      <c r="F657" s="343"/>
      <c r="G657" s="344" t="s">
        <v>353</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355</v>
      </c>
      <c r="AF657" s="338"/>
      <c r="AG657" s="338"/>
      <c r="AH657" s="339"/>
      <c r="AI657" s="217" t="s">
        <v>510</v>
      </c>
      <c r="AJ657" s="217"/>
      <c r="AK657" s="217"/>
      <c r="AL657" s="159"/>
      <c r="AM657" s="217" t="s">
        <v>506</v>
      </c>
      <c r="AN657" s="217"/>
      <c r="AO657" s="217"/>
      <c r="AP657" s="159"/>
      <c r="AQ657" s="159" t="s">
        <v>347</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348</v>
      </c>
      <c r="AH658" s="134"/>
      <c r="AI658" s="156"/>
      <c r="AJ658" s="156"/>
      <c r="AK658" s="156"/>
      <c r="AL658" s="154"/>
      <c r="AM658" s="156"/>
      <c r="AN658" s="156"/>
      <c r="AO658" s="156"/>
      <c r="AP658" s="154"/>
      <c r="AQ658" s="590"/>
      <c r="AR658" s="200"/>
      <c r="AS658" s="133" t="s">
        <v>348</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356</v>
      </c>
      <c r="F662" s="343"/>
      <c r="G662" s="344" t="s">
        <v>353</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355</v>
      </c>
      <c r="AF662" s="338"/>
      <c r="AG662" s="338"/>
      <c r="AH662" s="339"/>
      <c r="AI662" s="217" t="s">
        <v>510</v>
      </c>
      <c r="AJ662" s="217"/>
      <c r="AK662" s="217"/>
      <c r="AL662" s="159"/>
      <c r="AM662" s="217" t="s">
        <v>502</v>
      </c>
      <c r="AN662" s="217"/>
      <c r="AO662" s="217"/>
      <c r="AP662" s="159"/>
      <c r="AQ662" s="159" t="s">
        <v>347</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348</v>
      </c>
      <c r="AH663" s="134"/>
      <c r="AI663" s="156"/>
      <c r="AJ663" s="156"/>
      <c r="AK663" s="156"/>
      <c r="AL663" s="154"/>
      <c r="AM663" s="156"/>
      <c r="AN663" s="156"/>
      <c r="AO663" s="156"/>
      <c r="AP663" s="154"/>
      <c r="AQ663" s="590"/>
      <c r="AR663" s="200"/>
      <c r="AS663" s="133" t="s">
        <v>348</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356</v>
      </c>
      <c r="F667" s="343"/>
      <c r="G667" s="344" t="s">
        <v>353</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355</v>
      </c>
      <c r="AF667" s="338"/>
      <c r="AG667" s="338"/>
      <c r="AH667" s="339"/>
      <c r="AI667" s="217" t="s">
        <v>510</v>
      </c>
      <c r="AJ667" s="217"/>
      <c r="AK667" s="217"/>
      <c r="AL667" s="159"/>
      <c r="AM667" s="217" t="s">
        <v>502</v>
      </c>
      <c r="AN667" s="217"/>
      <c r="AO667" s="217"/>
      <c r="AP667" s="159"/>
      <c r="AQ667" s="159" t="s">
        <v>347</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348</v>
      </c>
      <c r="AH668" s="134"/>
      <c r="AI668" s="156"/>
      <c r="AJ668" s="156"/>
      <c r="AK668" s="156"/>
      <c r="AL668" s="154"/>
      <c r="AM668" s="156"/>
      <c r="AN668" s="156"/>
      <c r="AO668" s="156"/>
      <c r="AP668" s="154"/>
      <c r="AQ668" s="590"/>
      <c r="AR668" s="200"/>
      <c r="AS668" s="133" t="s">
        <v>348</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357</v>
      </c>
      <c r="F672" s="343"/>
      <c r="G672" s="344" t="s">
        <v>354</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355</v>
      </c>
      <c r="AF672" s="338"/>
      <c r="AG672" s="338"/>
      <c r="AH672" s="339"/>
      <c r="AI672" s="217" t="s">
        <v>511</v>
      </c>
      <c r="AJ672" s="217"/>
      <c r="AK672" s="217"/>
      <c r="AL672" s="159"/>
      <c r="AM672" s="217" t="s">
        <v>502</v>
      </c>
      <c r="AN672" s="217"/>
      <c r="AO672" s="217"/>
      <c r="AP672" s="159"/>
      <c r="AQ672" s="159" t="s">
        <v>347</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348</v>
      </c>
      <c r="AH673" s="134"/>
      <c r="AI673" s="156"/>
      <c r="AJ673" s="156"/>
      <c r="AK673" s="156"/>
      <c r="AL673" s="154"/>
      <c r="AM673" s="156"/>
      <c r="AN673" s="156"/>
      <c r="AO673" s="156"/>
      <c r="AP673" s="154"/>
      <c r="AQ673" s="590"/>
      <c r="AR673" s="200"/>
      <c r="AS673" s="133" t="s">
        <v>348</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357</v>
      </c>
      <c r="F677" s="343"/>
      <c r="G677" s="344" t="s">
        <v>354</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355</v>
      </c>
      <c r="AF677" s="338"/>
      <c r="AG677" s="338"/>
      <c r="AH677" s="339"/>
      <c r="AI677" s="217" t="s">
        <v>510</v>
      </c>
      <c r="AJ677" s="217"/>
      <c r="AK677" s="217"/>
      <c r="AL677" s="159"/>
      <c r="AM677" s="217" t="s">
        <v>508</v>
      </c>
      <c r="AN677" s="217"/>
      <c r="AO677" s="217"/>
      <c r="AP677" s="159"/>
      <c r="AQ677" s="159" t="s">
        <v>347</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348</v>
      </c>
      <c r="AH678" s="134"/>
      <c r="AI678" s="156"/>
      <c r="AJ678" s="156"/>
      <c r="AK678" s="156"/>
      <c r="AL678" s="154"/>
      <c r="AM678" s="156"/>
      <c r="AN678" s="156"/>
      <c r="AO678" s="156"/>
      <c r="AP678" s="154"/>
      <c r="AQ678" s="590"/>
      <c r="AR678" s="200"/>
      <c r="AS678" s="133" t="s">
        <v>348</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357</v>
      </c>
      <c r="F682" s="343"/>
      <c r="G682" s="344" t="s">
        <v>354</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355</v>
      </c>
      <c r="AF682" s="338"/>
      <c r="AG682" s="338"/>
      <c r="AH682" s="339"/>
      <c r="AI682" s="217" t="s">
        <v>511</v>
      </c>
      <c r="AJ682" s="217"/>
      <c r="AK682" s="217"/>
      <c r="AL682" s="159"/>
      <c r="AM682" s="217" t="s">
        <v>506</v>
      </c>
      <c r="AN682" s="217"/>
      <c r="AO682" s="217"/>
      <c r="AP682" s="159"/>
      <c r="AQ682" s="159" t="s">
        <v>347</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348</v>
      </c>
      <c r="AH683" s="134"/>
      <c r="AI683" s="156"/>
      <c r="AJ683" s="156"/>
      <c r="AK683" s="156"/>
      <c r="AL683" s="154"/>
      <c r="AM683" s="156"/>
      <c r="AN683" s="156"/>
      <c r="AO683" s="156"/>
      <c r="AP683" s="154"/>
      <c r="AQ683" s="590"/>
      <c r="AR683" s="200"/>
      <c r="AS683" s="133" t="s">
        <v>348</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357</v>
      </c>
      <c r="F687" s="343"/>
      <c r="G687" s="344" t="s">
        <v>354</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355</v>
      </c>
      <c r="AF687" s="338"/>
      <c r="AG687" s="338"/>
      <c r="AH687" s="339"/>
      <c r="AI687" s="217" t="s">
        <v>510</v>
      </c>
      <c r="AJ687" s="217"/>
      <c r="AK687" s="217"/>
      <c r="AL687" s="159"/>
      <c r="AM687" s="217" t="s">
        <v>502</v>
      </c>
      <c r="AN687" s="217"/>
      <c r="AO687" s="217"/>
      <c r="AP687" s="159"/>
      <c r="AQ687" s="159" t="s">
        <v>347</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348</v>
      </c>
      <c r="AH688" s="134"/>
      <c r="AI688" s="156"/>
      <c r="AJ688" s="156"/>
      <c r="AK688" s="156"/>
      <c r="AL688" s="154"/>
      <c r="AM688" s="156"/>
      <c r="AN688" s="156"/>
      <c r="AO688" s="156"/>
      <c r="AP688" s="154"/>
      <c r="AQ688" s="590"/>
      <c r="AR688" s="200"/>
      <c r="AS688" s="133" t="s">
        <v>348</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357</v>
      </c>
      <c r="F692" s="343"/>
      <c r="G692" s="344" t="s">
        <v>354</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355</v>
      </c>
      <c r="AF692" s="338"/>
      <c r="AG692" s="338"/>
      <c r="AH692" s="339"/>
      <c r="AI692" s="217" t="s">
        <v>510</v>
      </c>
      <c r="AJ692" s="217"/>
      <c r="AK692" s="217"/>
      <c r="AL692" s="159"/>
      <c r="AM692" s="217" t="s">
        <v>507</v>
      </c>
      <c r="AN692" s="217"/>
      <c r="AO692" s="217"/>
      <c r="AP692" s="159"/>
      <c r="AQ692" s="159" t="s">
        <v>347</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348</v>
      </c>
      <c r="AH693" s="134"/>
      <c r="AI693" s="156"/>
      <c r="AJ693" s="156"/>
      <c r="AK693" s="156"/>
      <c r="AL693" s="154"/>
      <c r="AM693" s="156"/>
      <c r="AN693" s="156"/>
      <c r="AO693" s="156"/>
      <c r="AP693" s="154"/>
      <c r="AQ693" s="590"/>
      <c r="AR693" s="200"/>
      <c r="AS693" s="133" t="s">
        <v>348</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686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9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687</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9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688</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47.1"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689</v>
      </c>
      <c r="AE705" s="715"/>
      <c r="AF705" s="715"/>
      <c r="AG705" s="125" t="s">
        <v>701</v>
      </c>
      <c r="AH705" s="105"/>
      <c r="AI705" s="105"/>
      <c r="AJ705" s="105"/>
      <c r="AK705" s="105"/>
      <c r="AL705" s="105"/>
      <c r="AM705" s="105"/>
      <c r="AN705" s="105"/>
      <c r="AO705" s="105"/>
      <c r="AP705" s="105"/>
      <c r="AQ705" s="105"/>
      <c r="AR705" s="105"/>
      <c r="AS705" s="105"/>
      <c r="AT705" s="105"/>
      <c r="AU705" s="105"/>
      <c r="AV705" s="105"/>
      <c r="AW705" s="105"/>
      <c r="AX705" s="126"/>
    </row>
    <row r="706" spans="1:50" ht="47.1" customHeight="1" x14ac:dyDescent="0.15">
      <c r="A706" s="642"/>
      <c r="B706" s="643"/>
      <c r="C706" s="794"/>
      <c r="D706" s="795"/>
      <c r="E706" s="730" t="s">
        <v>489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691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7.1" customHeight="1" x14ac:dyDescent="0.15">
      <c r="A707" s="642"/>
      <c r="B707" s="643"/>
      <c r="C707" s="796"/>
      <c r="D707" s="797"/>
      <c r="E707" s="733" t="s">
        <v>430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690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9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692</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693</v>
      </c>
      <c r="AE709" s="329"/>
      <c r="AF709" s="329"/>
      <c r="AG709" s="101" t="s">
        <v>559</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689</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694</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457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693</v>
      </c>
      <c r="AE712" s="783"/>
      <c r="AF712" s="783"/>
      <c r="AG712" s="810" t="s">
        <v>559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458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693</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66" customHeight="1" x14ac:dyDescent="0.15">
      <c r="A714" s="645"/>
      <c r="B714" s="646"/>
      <c r="C714" s="647" t="s">
        <v>434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695</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435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558</v>
      </c>
      <c r="AE715" s="605"/>
      <c r="AF715" s="65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6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558</v>
      </c>
      <c r="AE716" s="627"/>
      <c r="AF716" s="627"/>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358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558</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558</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693</v>
      </c>
      <c r="AE719" s="605"/>
      <c r="AF719" s="605"/>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450</v>
      </c>
      <c r="D720" s="300"/>
      <c r="E720" s="300"/>
      <c r="F720" s="303"/>
      <c r="G720" s="299" t="s">
        <v>451</v>
      </c>
      <c r="H720" s="300"/>
      <c r="I720" s="300"/>
      <c r="J720" s="300"/>
      <c r="K720" s="300"/>
      <c r="L720" s="300"/>
      <c r="M720" s="300"/>
      <c r="N720" s="299" t="s">
        <v>454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532</v>
      </c>
      <c r="B737" s="210"/>
      <c r="C737" s="210"/>
      <c r="D737" s="211"/>
      <c r="E737" s="990" t="s">
        <v>606</v>
      </c>
      <c r="F737" s="990"/>
      <c r="G737" s="990"/>
      <c r="H737" s="990"/>
      <c r="I737" s="990"/>
      <c r="J737" s="990"/>
      <c r="K737" s="990"/>
      <c r="L737" s="990"/>
      <c r="M737" s="990"/>
      <c r="N737" s="365" t="s">
        <v>525</v>
      </c>
      <c r="O737" s="365"/>
      <c r="P737" s="365"/>
      <c r="Q737" s="365"/>
      <c r="R737" s="990" t="s">
        <v>607</v>
      </c>
      <c r="S737" s="990"/>
      <c r="T737" s="990"/>
      <c r="U737" s="990"/>
      <c r="V737" s="990"/>
      <c r="W737" s="990"/>
      <c r="X737" s="990"/>
      <c r="Y737" s="990"/>
      <c r="Z737" s="990"/>
      <c r="AA737" s="365" t="s">
        <v>524</v>
      </c>
      <c r="AB737" s="365"/>
      <c r="AC737" s="365"/>
      <c r="AD737" s="365"/>
      <c r="AE737" s="990" t="s">
        <v>608</v>
      </c>
      <c r="AF737" s="990"/>
      <c r="AG737" s="990"/>
      <c r="AH737" s="990"/>
      <c r="AI737" s="990"/>
      <c r="AJ737" s="990"/>
      <c r="AK737" s="990"/>
      <c r="AL737" s="990"/>
      <c r="AM737" s="990"/>
      <c r="AN737" s="365" t="s">
        <v>523</v>
      </c>
      <c r="AO737" s="365"/>
      <c r="AP737" s="365"/>
      <c r="AQ737" s="365"/>
      <c r="AR737" s="982" t="s">
        <v>609</v>
      </c>
      <c r="AS737" s="983"/>
      <c r="AT737" s="983"/>
      <c r="AU737" s="983"/>
      <c r="AV737" s="983"/>
      <c r="AW737" s="983"/>
      <c r="AX737" s="984"/>
      <c r="AY737" s="89"/>
      <c r="AZ737" s="89"/>
    </row>
    <row r="738" spans="1:52" ht="24.75" customHeight="1" x14ac:dyDescent="0.15">
      <c r="A738" s="991" t="s">
        <v>522</v>
      </c>
      <c r="B738" s="210"/>
      <c r="C738" s="210"/>
      <c r="D738" s="211"/>
      <c r="E738" s="990" t="s">
        <v>610</v>
      </c>
      <c r="F738" s="990"/>
      <c r="G738" s="990"/>
      <c r="H738" s="990"/>
      <c r="I738" s="990"/>
      <c r="J738" s="990"/>
      <c r="K738" s="990"/>
      <c r="L738" s="990"/>
      <c r="M738" s="990"/>
      <c r="N738" s="365" t="s">
        <v>521</v>
      </c>
      <c r="O738" s="365"/>
      <c r="P738" s="365"/>
      <c r="Q738" s="365"/>
      <c r="R738" s="990" t="s">
        <v>611</v>
      </c>
      <c r="S738" s="990"/>
      <c r="T738" s="990"/>
      <c r="U738" s="990"/>
      <c r="V738" s="990"/>
      <c r="W738" s="990"/>
      <c r="X738" s="990"/>
      <c r="Y738" s="990"/>
      <c r="Z738" s="990"/>
      <c r="AA738" s="365" t="s">
        <v>520</v>
      </c>
      <c r="AB738" s="365"/>
      <c r="AC738" s="365"/>
      <c r="AD738" s="365"/>
      <c r="AE738" s="990" t="s">
        <v>612</v>
      </c>
      <c r="AF738" s="990"/>
      <c r="AG738" s="990"/>
      <c r="AH738" s="990"/>
      <c r="AI738" s="990"/>
      <c r="AJ738" s="990"/>
      <c r="AK738" s="990"/>
      <c r="AL738" s="990"/>
      <c r="AM738" s="990"/>
      <c r="AN738" s="365" t="s">
        <v>516</v>
      </c>
      <c r="AO738" s="365"/>
      <c r="AP738" s="365"/>
      <c r="AQ738" s="365"/>
      <c r="AR738" s="982">
        <v>294</v>
      </c>
      <c r="AS738" s="983"/>
      <c r="AT738" s="983"/>
      <c r="AU738" s="983"/>
      <c r="AV738" s="983"/>
      <c r="AW738" s="983"/>
      <c r="AX738" s="984"/>
    </row>
    <row r="739" spans="1:52" ht="24.75" customHeight="1" thickBot="1" x14ac:dyDescent="0.2">
      <c r="A739" s="992" t="s">
        <v>512</v>
      </c>
      <c r="B739" s="993"/>
      <c r="C739" s="993"/>
      <c r="D739" s="994"/>
      <c r="E739" s="995" t="s">
        <v>613</v>
      </c>
      <c r="F739" s="985"/>
      <c r="G739" s="985"/>
      <c r="H739" s="93" t="str">
        <f>IF(E739="", "", "(")</f>
        <v>(</v>
      </c>
      <c r="I739" s="985"/>
      <c r="J739" s="985"/>
      <c r="K739" s="93" t="str">
        <f>IF(OR(I739="　", I739=""), "", "-")</f>
        <v/>
      </c>
      <c r="L739" s="986">
        <v>287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492</v>
      </c>
      <c r="B740" s="615"/>
      <c r="C740" s="615"/>
      <c r="D740" s="615"/>
      <c r="E740" s="615"/>
      <c r="F740" s="616"/>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494</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621</v>
      </c>
      <c r="M781" s="665"/>
      <c r="N781" s="665"/>
      <c r="O781" s="665"/>
      <c r="P781" s="665"/>
      <c r="Q781" s="665"/>
      <c r="R781" s="665"/>
      <c r="S781" s="665"/>
      <c r="T781" s="665"/>
      <c r="U781" s="665"/>
      <c r="V781" s="665"/>
      <c r="W781" s="665"/>
      <c r="X781" s="666"/>
      <c r="Y781" s="388">
        <v>32</v>
      </c>
      <c r="Z781" s="389"/>
      <c r="AA781" s="389"/>
      <c r="AB781" s="805"/>
      <c r="AC781" s="670" t="s">
        <v>622</v>
      </c>
      <c r="AD781" s="671"/>
      <c r="AE781" s="671"/>
      <c r="AF781" s="671"/>
      <c r="AG781" s="672"/>
      <c r="AH781" s="664" t="s">
        <v>626</v>
      </c>
      <c r="AI781" s="665"/>
      <c r="AJ781" s="665"/>
      <c r="AK781" s="665"/>
      <c r="AL781" s="665"/>
      <c r="AM781" s="665"/>
      <c r="AN781" s="665"/>
      <c r="AO781" s="665"/>
      <c r="AP781" s="665"/>
      <c r="AQ781" s="665"/>
      <c r="AR781" s="665"/>
      <c r="AS781" s="665"/>
      <c r="AT781" s="666"/>
      <c r="AU781" s="388">
        <v>23</v>
      </c>
      <c r="AV781" s="389"/>
      <c r="AW781" s="389"/>
      <c r="AX781" s="390"/>
    </row>
    <row r="782" spans="1:50" ht="24.75" customHeight="1" x14ac:dyDescent="0.15">
      <c r="A782" s="631"/>
      <c r="B782" s="632"/>
      <c r="C782" s="632"/>
      <c r="D782" s="632"/>
      <c r="E782" s="632"/>
      <c r="F782" s="633"/>
      <c r="G782" s="606" t="s">
        <v>622</v>
      </c>
      <c r="H782" s="607"/>
      <c r="I782" s="607"/>
      <c r="J782" s="607"/>
      <c r="K782" s="608"/>
      <c r="L782" s="598" t="s">
        <v>623</v>
      </c>
      <c r="M782" s="599"/>
      <c r="N782" s="599"/>
      <c r="O782" s="599"/>
      <c r="P782" s="599"/>
      <c r="Q782" s="599"/>
      <c r="R782" s="599"/>
      <c r="S782" s="599"/>
      <c r="T782" s="599"/>
      <c r="U782" s="599"/>
      <c r="V782" s="599"/>
      <c r="W782" s="599"/>
      <c r="X782" s="600"/>
      <c r="Y782" s="601">
        <v>14</v>
      </c>
      <c r="Z782" s="602"/>
      <c r="AA782" s="602"/>
      <c r="AB782" s="612"/>
      <c r="AC782" s="606" t="s">
        <v>627</v>
      </c>
      <c r="AD782" s="607"/>
      <c r="AE782" s="607"/>
      <c r="AF782" s="607"/>
      <c r="AG782" s="608"/>
      <c r="AH782" s="598" t="s">
        <v>628</v>
      </c>
      <c r="AI782" s="599"/>
      <c r="AJ782" s="599"/>
      <c r="AK782" s="599"/>
      <c r="AL782" s="599"/>
      <c r="AM782" s="599"/>
      <c r="AN782" s="599"/>
      <c r="AO782" s="599"/>
      <c r="AP782" s="599"/>
      <c r="AQ782" s="599"/>
      <c r="AR782" s="599"/>
      <c r="AS782" s="599"/>
      <c r="AT782" s="600"/>
      <c r="AU782" s="601">
        <v>6</v>
      </c>
      <c r="AV782" s="602"/>
      <c r="AW782" s="602"/>
      <c r="AX782" s="603"/>
    </row>
    <row r="783" spans="1:50" ht="24.75" customHeight="1" x14ac:dyDescent="0.15">
      <c r="A783" s="631"/>
      <c r="B783" s="632"/>
      <c r="C783" s="632"/>
      <c r="D783" s="632"/>
      <c r="E783" s="632"/>
      <c r="F783" s="633"/>
      <c r="G783" s="606" t="s">
        <v>624</v>
      </c>
      <c r="H783" s="607"/>
      <c r="I783" s="607"/>
      <c r="J783" s="607"/>
      <c r="K783" s="608"/>
      <c r="L783" s="598" t="s">
        <v>625</v>
      </c>
      <c r="M783" s="599"/>
      <c r="N783" s="599"/>
      <c r="O783" s="599"/>
      <c r="P783" s="599"/>
      <c r="Q783" s="599"/>
      <c r="R783" s="599"/>
      <c r="S783" s="599"/>
      <c r="T783" s="599"/>
      <c r="U783" s="599"/>
      <c r="V783" s="599"/>
      <c r="W783" s="599"/>
      <c r="X783" s="600"/>
      <c r="Y783" s="601">
        <v>1</v>
      </c>
      <c r="Z783" s="602"/>
      <c r="AA783" s="602"/>
      <c r="AB783" s="612"/>
      <c r="AC783" s="606" t="s">
        <v>624</v>
      </c>
      <c r="AD783" s="607"/>
      <c r="AE783" s="607"/>
      <c r="AF783" s="607"/>
      <c r="AG783" s="608"/>
      <c r="AH783" s="598" t="s">
        <v>625</v>
      </c>
      <c r="AI783" s="599"/>
      <c r="AJ783" s="599"/>
      <c r="AK783" s="599"/>
      <c r="AL783" s="599"/>
      <c r="AM783" s="599"/>
      <c r="AN783" s="599"/>
      <c r="AO783" s="599"/>
      <c r="AP783" s="599"/>
      <c r="AQ783" s="599"/>
      <c r="AR783" s="599"/>
      <c r="AS783" s="599"/>
      <c r="AT783" s="600"/>
      <c r="AU783" s="601">
        <v>3</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v>
      </c>
      <c r="AV791" s="832"/>
      <c r="AW791" s="832"/>
      <c r="AX791" s="834"/>
    </row>
    <row r="792" spans="1:50" ht="24.75" customHeight="1" x14ac:dyDescent="0.15">
      <c r="A792" s="631"/>
      <c r="B792" s="632"/>
      <c r="C792" s="632"/>
      <c r="D792" s="632"/>
      <c r="E792" s="632"/>
      <c r="F792" s="633"/>
      <c r="G792" s="595" t="s">
        <v>629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630</v>
      </c>
      <c r="H794" s="671"/>
      <c r="I794" s="671"/>
      <c r="J794" s="671"/>
      <c r="K794" s="672"/>
      <c r="L794" s="664" t="s">
        <v>631</v>
      </c>
      <c r="M794" s="665"/>
      <c r="N794" s="665"/>
      <c r="O794" s="665"/>
      <c r="P794" s="665"/>
      <c r="Q794" s="665"/>
      <c r="R794" s="665"/>
      <c r="S794" s="665"/>
      <c r="T794" s="665"/>
      <c r="U794" s="665"/>
      <c r="V794" s="665"/>
      <c r="W794" s="665"/>
      <c r="X794" s="666"/>
      <c r="Y794" s="388">
        <v>29</v>
      </c>
      <c r="Z794" s="389"/>
      <c r="AA794" s="389"/>
      <c r="AB794" s="805"/>
      <c r="AC794" s="670" t="s">
        <v>637</v>
      </c>
      <c r="AD794" s="671"/>
      <c r="AE794" s="671"/>
      <c r="AF794" s="671"/>
      <c r="AG794" s="672"/>
      <c r="AH794" s="664" t="s">
        <v>638</v>
      </c>
      <c r="AI794" s="665"/>
      <c r="AJ794" s="665"/>
      <c r="AK794" s="665"/>
      <c r="AL794" s="665"/>
      <c r="AM794" s="665"/>
      <c r="AN794" s="665"/>
      <c r="AO794" s="665"/>
      <c r="AP794" s="665"/>
      <c r="AQ794" s="665"/>
      <c r="AR794" s="665"/>
      <c r="AS794" s="665"/>
      <c r="AT794" s="666"/>
      <c r="AU794" s="388">
        <v>18</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635</v>
      </c>
      <c r="AD795" s="607"/>
      <c r="AE795" s="607"/>
      <c r="AF795" s="607"/>
      <c r="AG795" s="608"/>
      <c r="AH795" s="598" t="s">
        <v>636</v>
      </c>
      <c r="AI795" s="599"/>
      <c r="AJ795" s="599"/>
      <c r="AK795" s="599"/>
      <c r="AL795" s="599"/>
      <c r="AM795" s="599"/>
      <c r="AN795" s="599"/>
      <c r="AO795" s="599"/>
      <c r="AP795" s="599"/>
      <c r="AQ795" s="599"/>
      <c r="AR795" s="599"/>
      <c r="AS795" s="599"/>
      <c r="AT795" s="600"/>
      <c r="AU795" s="601">
        <v>8</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624</v>
      </c>
      <c r="AD796" s="607"/>
      <c r="AE796" s="607"/>
      <c r="AF796" s="607"/>
      <c r="AG796" s="608"/>
      <c r="AH796" s="598" t="s">
        <v>625</v>
      </c>
      <c r="AI796" s="599"/>
      <c r="AJ796" s="599"/>
      <c r="AK796" s="599"/>
      <c r="AL796" s="599"/>
      <c r="AM796" s="599"/>
      <c r="AN796" s="599"/>
      <c r="AO796" s="599"/>
      <c r="AP796" s="599"/>
      <c r="AQ796" s="599"/>
      <c r="AR796" s="599"/>
      <c r="AS796" s="599"/>
      <c r="AT796" s="600"/>
      <c r="AU796" s="601">
        <v>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639</v>
      </c>
      <c r="AD797" s="607"/>
      <c r="AE797" s="607"/>
      <c r="AF797" s="607"/>
      <c r="AG797" s="608"/>
      <c r="AH797" s="598" t="s">
        <v>640</v>
      </c>
      <c r="AI797" s="599"/>
      <c r="AJ797" s="599"/>
      <c r="AK797" s="599"/>
      <c r="AL797" s="599"/>
      <c r="AM797" s="599"/>
      <c r="AN797" s="599"/>
      <c r="AO797" s="599"/>
      <c r="AP797" s="599"/>
      <c r="AQ797" s="599"/>
      <c r="AR797" s="599"/>
      <c r="AS797" s="599"/>
      <c r="AT797" s="600"/>
      <c r="AU797" s="601">
        <v>1</v>
      </c>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29</v>
      </c>
      <c r="AV804" s="832"/>
      <c r="AW804" s="832"/>
      <c r="AX804" s="834"/>
    </row>
    <row r="805" spans="1:50" ht="24.75" customHeight="1" x14ac:dyDescent="0.15">
      <c r="A805" s="631"/>
      <c r="B805" s="632"/>
      <c r="C805" s="632"/>
      <c r="D805" s="632"/>
      <c r="E805" s="632"/>
      <c r="F805" s="633"/>
      <c r="G805" s="595" t="s">
        <v>641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642</v>
      </c>
      <c r="H807" s="671"/>
      <c r="I807" s="671"/>
      <c r="J807" s="671"/>
      <c r="K807" s="672"/>
      <c r="L807" s="664" t="s">
        <v>643</v>
      </c>
      <c r="M807" s="665"/>
      <c r="N807" s="665"/>
      <c r="O807" s="665"/>
      <c r="P807" s="665"/>
      <c r="Q807" s="665"/>
      <c r="R807" s="665"/>
      <c r="S807" s="665"/>
      <c r="T807" s="665"/>
      <c r="U807" s="665"/>
      <c r="V807" s="665"/>
      <c r="W807" s="665"/>
      <c r="X807" s="666"/>
      <c r="Y807" s="388">
        <v>71</v>
      </c>
      <c r="Z807" s="389"/>
      <c r="AA807" s="389"/>
      <c r="AB807" s="805"/>
      <c r="AC807" s="670" t="s">
        <v>642</v>
      </c>
      <c r="AD807" s="671"/>
      <c r="AE807" s="671"/>
      <c r="AF807" s="671"/>
      <c r="AG807" s="672"/>
      <c r="AH807" s="664" t="s">
        <v>646</v>
      </c>
      <c r="AI807" s="665"/>
      <c r="AJ807" s="665"/>
      <c r="AK807" s="665"/>
      <c r="AL807" s="665"/>
      <c r="AM807" s="665"/>
      <c r="AN807" s="665"/>
      <c r="AO807" s="665"/>
      <c r="AP807" s="665"/>
      <c r="AQ807" s="665"/>
      <c r="AR807" s="665"/>
      <c r="AS807" s="665"/>
      <c r="AT807" s="666"/>
      <c r="AU807" s="388">
        <v>36</v>
      </c>
      <c r="AV807" s="389"/>
      <c r="AW807" s="389"/>
      <c r="AX807" s="390"/>
    </row>
    <row r="808" spans="1:50" ht="24.75" customHeight="1" x14ac:dyDescent="0.15">
      <c r="A808" s="631"/>
      <c r="B808" s="632"/>
      <c r="C808" s="632"/>
      <c r="D808" s="632"/>
      <c r="E808" s="632"/>
      <c r="F808" s="633"/>
      <c r="G808" s="606" t="s">
        <v>632</v>
      </c>
      <c r="H808" s="607"/>
      <c r="I808" s="607"/>
      <c r="J808" s="607"/>
      <c r="K808" s="608"/>
      <c r="L808" s="598" t="s">
        <v>633</v>
      </c>
      <c r="M808" s="599"/>
      <c r="N808" s="599"/>
      <c r="O808" s="599"/>
      <c r="P808" s="599"/>
      <c r="Q808" s="599"/>
      <c r="R808" s="599"/>
      <c r="S808" s="599"/>
      <c r="T808" s="599"/>
      <c r="U808" s="599"/>
      <c r="V808" s="599"/>
      <c r="W808" s="599"/>
      <c r="X808" s="600"/>
      <c r="Y808" s="601">
        <v>8</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79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36</v>
      </c>
      <c r="AV817" s="832"/>
      <c r="AW817" s="832"/>
      <c r="AX817" s="834"/>
    </row>
    <row r="818" spans="1:50" ht="24.75" customHeight="1" x14ac:dyDescent="0.15">
      <c r="A818" s="631"/>
      <c r="B818" s="632"/>
      <c r="C818" s="632"/>
      <c r="D818" s="632"/>
      <c r="E818" s="632"/>
      <c r="F818" s="633"/>
      <c r="G818" s="595" t="s">
        <v>647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648</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645</v>
      </c>
      <c r="H820" s="671"/>
      <c r="I820" s="671"/>
      <c r="J820" s="671"/>
      <c r="K820" s="672"/>
      <c r="L820" s="664" t="s">
        <v>649</v>
      </c>
      <c r="M820" s="665"/>
      <c r="N820" s="665"/>
      <c r="O820" s="665"/>
      <c r="P820" s="665"/>
      <c r="Q820" s="665"/>
      <c r="R820" s="665"/>
      <c r="S820" s="665"/>
      <c r="T820" s="665"/>
      <c r="U820" s="665"/>
      <c r="V820" s="665"/>
      <c r="W820" s="665"/>
      <c r="X820" s="666"/>
      <c r="Y820" s="388">
        <v>56</v>
      </c>
      <c r="Z820" s="389"/>
      <c r="AA820" s="389"/>
      <c r="AB820" s="805"/>
      <c r="AC820" s="670" t="s">
        <v>650</v>
      </c>
      <c r="AD820" s="671"/>
      <c r="AE820" s="671"/>
      <c r="AF820" s="671"/>
      <c r="AG820" s="672"/>
      <c r="AH820" s="664" t="s">
        <v>651</v>
      </c>
      <c r="AI820" s="665"/>
      <c r="AJ820" s="665"/>
      <c r="AK820" s="665"/>
      <c r="AL820" s="665"/>
      <c r="AM820" s="665"/>
      <c r="AN820" s="665"/>
      <c r="AO820" s="665"/>
      <c r="AP820" s="665"/>
      <c r="AQ820" s="665"/>
      <c r="AR820" s="665"/>
      <c r="AS820" s="665"/>
      <c r="AT820" s="666"/>
      <c r="AU820" s="388">
        <v>2921</v>
      </c>
      <c r="AV820" s="389"/>
      <c r="AW820" s="389"/>
      <c r="AX820" s="390"/>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652</v>
      </c>
      <c r="AD821" s="607"/>
      <c r="AE821" s="607"/>
      <c r="AF821" s="607"/>
      <c r="AG821" s="608"/>
      <c r="AH821" s="598" t="s">
        <v>653</v>
      </c>
      <c r="AI821" s="599"/>
      <c r="AJ821" s="599"/>
      <c r="AK821" s="599"/>
      <c r="AL821" s="599"/>
      <c r="AM821" s="599"/>
      <c r="AN821" s="599"/>
      <c r="AO821" s="599"/>
      <c r="AP821" s="599"/>
      <c r="AQ821" s="599"/>
      <c r="AR821" s="599"/>
      <c r="AS821" s="599"/>
      <c r="AT821" s="600"/>
      <c r="AU821" s="601">
        <v>942</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632</v>
      </c>
      <c r="AD822" s="607"/>
      <c r="AE822" s="607"/>
      <c r="AF822" s="607"/>
      <c r="AG822" s="608"/>
      <c r="AH822" s="598" t="s">
        <v>654</v>
      </c>
      <c r="AI822" s="599"/>
      <c r="AJ822" s="599"/>
      <c r="AK822" s="599"/>
      <c r="AL822" s="599"/>
      <c r="AM822" s="599"/>
      <c r="AN822" s="599"/>
      <c r="AO822" s="599"/>
      <c r="AP822" s="599"/>
      <c r="AQ822" s="599"/>
      <c r="AR822" s="599"/>
      <c r="AS822" s="599"/>
      <c r="AT822" s="600"/>
      <c r="AU822" s="601">
        <v>96</v>
      </c>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655</v>
      </c>
      <c r="AD823" s="607"/>
      <c r="AE823" s="607"/>
      <c r="AF823" s="607"/>
      <c r="AG823" s="608"/>
      <c r="AH823" s="598" t="s">
        <v>656</v>
      </c>
      <c r="AI823" s="599"/>
      <c r="AJ823" s="599"/>
      <c r="AK823" s="599"/>
      <c r="AL823" s="599"/>
      <c r="AM823" s="599"/>
      <c r="AN823" s="599"/>
      <c r="AO823" s="599"/>
      <c r="AP823" s="599"/>
      <c r="AQ823" s="599"/>
      <c r="AR823" s="599"/>
      <c r="AS823" s="599"/>
      <c r="AT823" s="600"/>
      <c r="AU823" s="601">
        <v>66</v>
      </c>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642</v>
      </c>
      <c r="AD824" s="607"/>
      <c r="AE824" s="607"/>
      <c r="AF824" s="607"/>
      <c r="AG824" s="608"/>
      <c r="AH824" s="598" t="s">
        <v>657</v>
      </c>
      <c r="AI824" s="599"/>
      <c r="AJ824" s="599"/>
      <c r="AK824" s="599"/>
      <c r="AL824" s="599"/>
      <c r="AM824" s="599"/>
      <c r="AN824" s="599"/>
      <c r="AO824" s="599"/>
      <c r="AP824" s="599"/>
      <c r="AQ824" s="599"/>
      <c r="AR824" s="599"/>
      <c r="AS824" s="599"/>
      <c r="AT824" s="600"/>
      <c r="AU824" s="601">
        <v>16</v>
      </c>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t="s">
        <v>658</v>
      </c>
      <c r="AD825" s="607"/>
      <c r="AE825" s="607"/>
      <c r="AF825" s="607"/>
      <c r="AG825" s="608"/>
      <c r="AH825" s="598" t="s">
        <v>659</v>
      </c>
      <c r="AI825" s="599"/>
      <c r="AJ825" s="599"/>
      <c r="AK825" s="599"/>
      <c r="AL825" s="599"/>
      <c r="AM825" s="599"/>
      <c r="AN825" s="599"/>
      <c r="AO825" s="599"/>
      <c r="AP825" s="599"/>
      <c r="AQ825" s="599"/>
      <c r="AR825" s="599"/>
      <c r="AS825" s="599"/>
      <c r="AT825" s="600"/>
      <c r="AU825" s="601">
        <v>1</v>
      </c>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56</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4042</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455</v>
      </c>
      <c r="AM831" s="281"/>
      <c r="AN831" s="281"/>
      <c r="AO831" s="82" t="s">
        <v>453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411</v>
      </c>
      <c r="K836" s="365"/>
      <c r="L836" s="365"/>
      <c r="M836" s="365"/>
      <c r="N836" s="365"/>
      <c r="O836" s="365"/>
      <c r="P836" s="366" t="s">
        <v>359</v>
      </c>
      <c r="Q836" s="366"/>
      <c r="R836" s="366"/>
      <c r="S836" s="366"/>
      <c r="T836" s="366"/>
      <c r="U836" s="366"/>
      <c r="V836" s="366"/>
      <c r="W836" s="366"/>
      <c r="X836" s="366"/>
      <c r="Y836" s="367" t="s">
        <v>409</v>
      </c>
      <c r="Z836" s="368"/>
      <c r="AA836" s="368"/>
      <c r="AB836" s="368"/>
      <c r="AC836" s="149" t="s">
        <v>449</v>
      </c>
      <c r="AD836" s="149"/>
      <c r="AE836" s="149"/>
      <c r="AF836" s="149"/>
      <c r="AG836" s="149"/>
      <c r="AH836" s="367" t="s">
        <v>475</v>
      </c>
      <c r="AI836" s="364"/>
      <c r="AJ836" s="364"/>
      <c r="AK836" s="364"/>
      <c r="AL836" s="364" t="s">
        <v>21</v>
      </c>
      <c r="AM836" s="364"/>
      <c r="AN836" s="364"/>
      <c r="AO836" s="369"/>
      <c r="AP836" s="370" t="s">
        <v>412</v>
      </c>
      <c r="AQ836" s="370"/>
      <c r="AR836" s="370"/>
      <c r="AS836" s="370"/>
      <c r="AT836" s="370"/>
      <c r="AU836" s="370"/>
      <c r="AV836" s="370"/>
      <c r="AW836" s="370"/>
      <c r="AX836" s="370"/>
    </row>
    <row r="837" spans="1:50" ht="45" customHeight="1" x14ac:dyDescent="0.15">
      <c r="A837" s="376">
        <v>1</v>
      </c>
      <c r="B837" s="376">
        <v>1</v>
      </c>
      <c r="C837" s="361" t="s">
        <v>660</v>
      </c>
      <c r="D837" s="347"/>
      <c r="E837" s="347"/>
      <c r="F837" s="347"/>
      <c r="G837" s="347"/>
      <c r="H837" s="347"/>
      <c r="I837" s="347"/>
      <c r="J837" s="348">
        <v>1012805001385</v>
      </c>
      <c r="K837" s="349"/>
      <c r="L837" s="349"/>
      <c r="M837" s="349"/>
      <c r="N837" s="349"/>
      <c r="O837" s="349"/>
      <c r="P837" s="362" t="s">
        <v>661</v>
      </c>
      <c r="Q837" s="350"/>
      <c r="R837" s="350"/>
      <c r="S837" s="350"/>
      <c r="T837" s="350"/>
      <c r="U837" s="350"/>
      <c r="V837" s="350"/>
      <c r="W837" s="350"/>
      <c r="X837" s="350"/>
      <c r="Y837" s="351">
        <v>47</v>
      </c>
      <c r="Z837" s="352"/>
      <c r="AA837" s="352"/>
      <c r="AB837" s="353"/>
      <c r="AC837" s="363" t="s">
        <v>484</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42" customHeight="1" x14ac:dyDescent="0.15">
      <c r="A868" s="59"/>
      <c r="B868" s="63" t="s">
        <v>662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411</v>
      </c>
      <c r="K869" s="365"/>
      <c r="L869" s="365"/>
      <c r="M869" s="365"/>
      <c r="N869" s="365"/>
      <c r="O869" s="365"/>
      <c r="P869" s="366" t="s">
        <v>359</v>
      </c>
      <c r="Q869" s="366"/>
      <c r="R869" s="366"/>
      <c r="S869" s="366"/>
      <c r="T869" s="366"/>
      <c r="U869" s="366"/>
      <c r="V869" s="366"/>
      <c r="W869" s="366"/>
      <c r="X869" s="366"/>
      <c r="Y869" s="367" t="s">
        <v>409</v>
      </c>
      <c r="Z869" s="368"/>
      <c r="AA869" s="368"/>
      <c r="AB869" s="368"/>
      <c r="AC869" s="149" t="s">
        <v>449</v>
      </c>
      <c r="AD869" s="149"/>
      <c r="AE869" s="149"/>
      <c r="AF869" s="149"/>
      <c r="AG869" s="149"/>
      <c r="AH869" s="367" t="s">
        <v>475</v>
      </c>
      <c r="AI869" s="364"/>
      <c r="AJ869" s="364"/>
      <c r="AK869" s="364"/>
      <c r="AL869" s="364" t="s">
        <v>21</v>
      </c>
      <c r="AM869" s="364"/>
      <c r="AN869" s="364"/>
      <c r="AO869" s="369"/>
      <c r="AP869" s="370" t="s">
        <v>412</v>
      </c>
      <c r="AQ869" s="370"/>
      <c r="AR869" s="370"/>
      <c r="AS869" s="370"/>
      <c r="AT869" s="370"/>
      <c r="AU869" s="370"/>
      <c r="AV869" s="370"/>
      <c r="AW869" s="370"/>
      <c r="AX869" s="370"/>
    </row>
    <row r="870" spans="1:50" ht="30" customHeight="1" x14ac:dyDescent="0.15">
      <c r="A870" s="376">
        <v>1</v>
      </c>
      <c r="B870" s="376">
        <v>1</v>
      </c>
      <c r="C870" s="361" t="s">
        <v>663</v>
      </c>
      <c r="D870" s="347"/>
      <c r="E870" s="347"/>
      <c r="F870" s="347"/>
      <c r="G870" s="347"/>
      <c r="H870" s="347"/>
      <c r="I870" s="347"/>
      <c r="J870" s="348">
        <v>5010405003971</v>
      </c>
      <c r="K870" s="349"/>
      <c r="L870" s="349"/>
      <c r="M870" s="349"/>
      <c r="N870" s="349"/>
      <c r="O870" s="349"/>
      <c r="P870" s="362" t="s">
        <v>664</v>
      </c>
      <c r="Q870" s="350"/>
      <c r="R870" s="350"/>
      <c r="S870" s="350"/>
      <c r="T870" s="350"/>
      <c r="U870" s="350"/>
      <c r="V870" s="350"/>
      <c r="W870" s="350"/>
      <c r="X870" s="350"/>
      <c r="Y870" s="351">
        <v>32</v>
      </c>
      <c r="Z870" s="352"/>
      <c r="AA870" s="352"/>
      <c r="AB870" s="353"/>
      <c r="AC870" s="363" t="s">
        <v>487</v>
      </c>
      <c r="AD870" s="371"/>
      <c r="AE870" s="371"/>
      <c r="AF870" s="371"/>
      <c r="AG870" s="371"/>
      <c r="AH870" s="372" t="s">
        <v>665</v>
      </c>
      <c r="AI870" s="373"/>
      <c r="AJ870" s="373"/>
      <c r="AK870" s="373"/>
      <c r="AL870" s="357" t="s">
        <v>666</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683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411</v>
      </c>
      <c r="K902" s="365"/>
      <c r="L902" s="365"/>
      <c r="M902" s="365"/>
      <c r="N902" s="365"/>
      <c r="O902" s="365"/>
      <c r="P902" s="366" t="s">
        <v>359</v>
      </c>
      <c r="Q902" s="366"/>
      <c r="R902" s="366"/>
      <c r="S902" s="366"/>
      <c r="T902" s="366"/>
      <c r="U902" s="366"/>
      <c r="V902" s="366"/>
      <c r="W902" s="366"/>
      <c r="X902" s="366"/>
      <c r="Y902" s="367" t="s">
        <v>409</v>
      </c>
      <c r="Z902" s="368"/>
      <c r="AA902" s="368"/>
      <c r="AB902" s="368"/>
      <c r="AC902" s="149" t="s">
        <v>449</v>
      </c>
      <c r="AD902" s="149"/>
      <c r="AE902" s="149"/>
      <c r="AF902" s="149"/>
      <c r="AG902" s="149"/>
      <c r="AH902" s="367" t="s">
        <v>475</v>
      </c>
      <c r="AI902" s="364"/>
      <c r="AJ902" s="364"/>
      <c r="AK902" s="364"/>
      <c r="AL902" s="364" t="s">
        <v>21</v>
      </c>
      <c r="AM902" s="364"/>
      <c r="AN902" s="364"/>
      <c r="AO902" s="369"/>
      <c r="AP902" s="370" t="s">
        <v>412</v>
      </c>
      <c r="AQ902" s="370"/>
      <c r="AR902" s="370"/>
      <c r="AS902" s="370"/>
      <c r="AT902" s="370"/>
      <c r="AU902" s="370"/>
      <c r="AV902" s="370"/>
      <c r="AW902" s="370"/>
      <c r="AX902" s="370"/>
    </row>
    <row r="903" spans="1:50" ht="30" customHeight="1" x14ac:dyDescent="0.15">
      <c r="A903" s="376">
        <v>1</v>
      </c>
      <c r="B903" s="376">
        <v>1</v>
      </c>
      <c r="C903" s="361" t="s">
        <v>667</v>
      </c>
      <c r="D903" s="347"/>
      <c r="E903" s="347"/>
      <c r="F903" s="347"/>
      <c r="G903" s="347"/>
      <c r="H903" s="347"/>
      <c r="I903" s="347"/>
      <c r="J903" s="348">
        <v>2000012020001</v>
      </c>
      <c r="K903" s="349"/>
      <c r="L903" s="349"/>
      <c r="M903" s="349"/>
      <c r="N903" s="349"/>
      <c r="O903" s="349"/>
      <c r="P903" s="362" t="s">
        <v>668</v>
      </c>
      <c r="Q903" s="350"/>
      <c r="R903" s="350"/>
      <c r="S903" s="350"/>
      <c r="T903" s="350"/>
      <c r="U903" s="350"/>
      <c r="V903" s="350"/>
      <c r="W903" s="350"/>
      <c r="X903" s="350"/>
      <c r="Y903" s="351">
        <v>29</v>
      </c>
      <c r="Z903" s="352"/>
      <c r="AA903" s="352"/>
      <c r="AB903" s="353"/>
      <c r="AC903" s="363" t="s">
        <v>196</v>
      </c>
      <c r="AD903" s="371"/>
      <c r="AE903" s="371"/>
      <c r="AF903" s="371"/>
      <c r="AG903" s="371"/>
      <c r="AH903" s="372" t="s">
        <v>669</v>
      </c>
      <c r="AI903" s="373"/>
      <c r="AJ903" s="373"/>
      <c r="AK903" s="373"/>
      <c r="AL903" s="357" t="s">
        <v>666</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5" customHeight="1" x14ac:dyDescent="0.15">
      <c r="A934" s="59"/>
      <c r="B934" s="63" t="s">
        <v>670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411</v>
      </c>
      <c r="K935" s="365"/>
      <c r="L935" s="365"/>
      <c r="M935" s="365"/>
      <c r="N935" s="365"/>
      <c r="O935" s="365"/>
      <c r="P935" s="366" t="s">
        <v>359</v>
      </c>
      <c r="Q935" s="366"/>
      <c r="R935" s="366"/>
      <c r="S935" s="366"/>
      <c r="T935" s="366"/>
      <c r="U935" s="366"/>
      <c r="V935" s="366"/>
      <c r="W935" s="366"/>
      <c r="X935" s="366"/>
      <c r="Y935" s="367" t="s">
        <v>409</v>
      </c>
      <c r="Z935" s="368"/>
      <c r="AA935" s="368"/>
      <c r="AB935" s="368"/>
      <c r="AC935" s="149" t="s">
        <v>449</v>
      </c>
      <c r="AD935" s="149"/>
      <c r="AE935" s="149"/>
      <c r="AF935" s="149"/>
      <c r="AG935" s="149"/>
      <c r="AH935" s="367" t="s">
        <v>475</v>
      </c>
      <c r="AI935" s="364"/>
      <c r="AJ935" s="364"/>
      <c r="AK935" s="364"/>
      <c r="AL935" s="364" t="s">
        <v>21</v>
      </c>
      <c r="AM935" s="364"/>
      <c r="AN935" s="364"/>
      <c r="AO935" s="369"/>
      <c r="AP935" s="370" t="s">
        <v>412</v>
      </c>
      <c r="AQ935" s="370"/>
      <c r="AR935" s="370"/>
      <c r="AS935" s="370"/>
      <c r="AT935" s="370"/>
      <c r="AU935" s="370"/>
      <c r="AV935" s="370"/>
      <c r="AW935" s="370"/>
      <c r="AX935" s="370"/>
    </row>
    <row r="936" spans="1:50" ht="30" customHeight="1" x14ac:dyDescent="0.15">
      <c r="A936" s="376">
        <v>1</v>
      </c>
      <c r="B936" s="376">
        <v>1</v>
      </c>
      <c r="C936" s="361" t="s">
        <v>671</v>
      </c>
      <c r="D936" s="347"/>
      <c r="E936" s="347"/>
      <c r="F936" s="347"/>
      <c r="G936" s="347"/>
      <c r="H936" s="347"/>
      <c r="I936" s="347"/>
      <c r="J936" s="348">
        <v>7012405000492</v>
      </c>
      <c r="K936" s="349"/>
      <c r="L936" s="349"/>
      <c r="M936" s="349"/>
      <c r="N936" s="349"/>
      <c r="O936" s="349"/>
      <c r="P936" s="362" t="s">
        <v>672</v>
      </c>
      <c r="Q936" s="350"/>
      <c r="R936" s="350"/>
      <c r="S936" s="350"/>
      <c r="T936" s="350"/>
      <c r="U936" s="350"/>
      <c r="V936" s="350"/>
      <c r="W936" s="350"/>
      <c r="X936" s="350"/>
      <c r="Y936" s="351">
        <v>29</v>
      </c>
      <c r="Z936" s="352"/>
      <c r="AA936" s="352"/>
      <c r="AB936" s="353"/>
      <c r="AC936" s="363" t="s">
        <v>487</v>
      </c>
      <c r="AD936" s="371"/>
      <c r="AE936" s="371"/>
      <c r="AF936" s="371"/>
      <c r="AG936" s="371"/>
      <c r="AH936" s="372" t="s">
        <v>666</v>
      </c>
      <c r="AI936" s="373"/>
      <c r="AJ936" s="373"/>
      <c r="AK936" s="373"/>
      <c r="AL936" s="357" t="s">
        <v>666</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682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411</v>
      </c>
      <c r="K968" s="365"/>
      <c r="L968" s="365"/>
      <c r="M968" s="365"/>
      <c r="N968" s="365"/>
      <c r="O968" s="365"/>
      <c r="P968" s="366" t="s">
        <v>359</v>
      </c>
      <c r="Q968" s="366"/>
      <c r="R968" s="366"/>
      <c r="S968" s="366"/>
      <c r="T968" s="366"/>
      <c r="U968" s="366"/>
      <c r="V968" s="366"/>
      <c r="W968" s="366"/>
      <c r="X968" s="366"/>
      <c r="Y968" s="367" t="s">
        <v>409</v>
      </c>
      <c r="Z968" s="368"/>
      <c r="AA968" s="368"/>
      <c r="AB968" s="368"/>
      <c r="AC968" s="149" t="s">
        <v>449</v>
      </c>
      <c r="AD968" s="149"/>
      <c r="AE968" s="149"/>
      <c r="AF968" s="149"/>
      <c r="AG968" s="149"/>
      <c r="AH968" s="367" t="s">
        <v>475</v>
      </c>
      <c r="AI968" s="364"/>
      <c r="AJ968" s="364"/>
      <c r="AK968" s="364"/>
      <c r="AL968" s="364" t="s">
        <v>21</v>
      </c>
      <c r="AM968" s="364"/>
      <c r="AN968" s="364"/>
      <c r="AO968" s="369"/>
      <c r="AP968" s="370" t="s">
        <v>412</v>
      </c>
      <c r="AQ968" s="370"/>
      <c r="AR968" s="370"/>
      <c r="AS968" s="370"/>
      <c r="AT968" s="370"/>
      <c r="AU968" s="370"/>
      <c r="AV968" s="370"/>
      <c r="AW968" s="370"/>
      <c r="AX968" s="370"/>
    </row>
    <row r="969" spans="1:50" ht="30" customHeight="1" x14ac:dyDescent="0.15">
      <c r="A969" s="376">
        <v>1</v>
      </c>
      <c r="B969" s="376">
        <v>1</v>
      </c>
      <c r="C969" s="361" t="s">
        <v>673</v>
      </c>
      <c r="D969" s="347"/>
      <c r="E969" s="347"/>
      <c r="F969" s="347"/>
      <c r="G969" s="347"/>
      <c r="H969" s="347"/>
      <c r="I969" s="347"/>
      <c r="J969" s="348">
        <v>8000012100004</v>
      </c>
      <c r="K969" s="349"/>
      <c r="L969" s="349"/>
      <c r="M969" s="349"/>
      <c r="N969" s="349"/>
      <c r="O969" s="349"/>
      <c r="P969" s="362" t="s">
        <v>674</v>
      </c>
      <c r="Q969" s="350"/>
      <c r="R969" s="350"/>
      <c r="S969" s="350"/>
      <c r="T969" s="350"/>
      <c r="U969" s="350"/>
      <c r="V969" s="350"/>
      <c r="W969" s="350"/>
      <c r="X969" s="350"/>
      <c r="Y969" s="351">
        <v>79</v>
      </c>
      <c r="Z969" s="352"/>
      <c r="AA969" s="352"/>
      <c r="AB969" s="353"/>
      <c r="AC969" s="363" t="s">
        <v>196</v>
      </c>
      <c r="AD969" s="371"/>
      <c r="AE969" s="371"/>
      <c r="AF969" s="371"/>
      <c r="AG969" s="371"/>
      <c r="AH969" s="372" t="s">
        <v>666</v>
      </c>
      <c r="AI969" s="373"/>
      <c r="AJ969" s="373"/>
      <c r="AK969" s="373"/>
      <c r="AL969" s="357" t="s">
        <v>666</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681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411</v>
      </c>
      <c r="K1001" s="365"/>
      <c r="L1001" s="365"/>
      <c r="M1001" s="365"/>
      <c r="N1001" s="365"/>
      <c r="O1001" s="365"/>
      <c r="P1001" s="366" t="s">
        <v>359</v>
      </c>
      <c r="Q1001" s="366"/>
      <c r="R1001" s="366"/>
      <c r="S1001" s="366"/>
      <c r="T1001" s="366"/>
      <c r="U1001" s="366"/>
      <c r="V1001" s="366"/>
      <c r="W1001" s="366"/>
      <c r="X1001" s="366"/>
      <c r="Y1001" s="367" t="s">
        <v>409</v>
      </c>
      <c r="Z1001" s="368"/>
      <c r="AA1001" s="368"/>
      <c r="AB1001" s="368"/>
      <c r="AC1001" s="149" t="s">
        <v>449</v>
      </c>
      <c r="AD1001" s="149"/>
      <c r="AE1001" s="149"/>
      <c r="AF1001" s="149"/>
      <c r="AG1001" s="149"/>
      <c r="AH1001" s="367" t="s">
        <v>475</v>
      </c>
      <c r="AI1001" s="364"/>
      <c r="AJ1001" s="364"/>
      <c r="AK1001" s="364"/>
      <c r="AL1001" s="364" t="s">
        <v>21</v>
      </c>
      <c r="AM1001" s="364"/>
      <c r="AN1001" s="364"/>
      <c r="AO1001" s="369"/>
      <c r="AP1001" s="370" t="s">
        <v>412</v>
      </c>
      <c r="AQ1001" s="370"/>
      <c r="AR1001" s="370"/>
      <c r="AS1001" s="370"/>
      <c r="AT1001" s="370"/>
      <c r="AU1001" s="370"/>
      <c r="AV1001" s="370"/>
      <c r="AW1001" s="370"/>
      <c r="AX1001" s="370"/>
    </row>
    <row r="1002" spans="1:50" ht="30" customHeight="1" x14ac:dyDescent="0.15">
      <c r="A1002" s="376">
        <v>1</v>
      </c>
      <c r="B1002" s="376">
        <v>1</v>
      </c>
      <c r="C1002" s="361" t="s">
        <v>675</v>
      </c>
      <c r="D1002" s="347"/>
      <c r="E1002" s="347"/>
      <c r="F1002" s="347"/>
      <c r="G1002" s="347"/>
      <c r="H1002" s="347"/>
      <c r="I1002" s="347"/>
      <c r="J1002" s="348">
        <v>7000012100005</v>
      </c>
      <c r="K1002" s="349"/>
      <c r="L1002" s="349"/>
      <c r="M1002" s="349"/>
      <c r="N1002" s="349"/>
      <c r="O1002" s="349"/>
      <c r="P1002" s="362" t="s">
        <v>676</v>
      </c>
      <c r="Q1002" s="350"/>
      <c r="R1002" s="350"/>
      <c r="S1002" s="350"/>
      <c r="T1002" s="350"/>
      <c r="U1002" s="350"/>
      <c r="V1002" s="350"/>
      <c r="W1002" s="350"/>
      <c r="X1002" s="350"/>
      <c r="Y1002" s="351">
        <v>36</v>
      </c>
      <c r="Z1002" s="352"/>
      <c r="AA1002" s="352"/>
      <c r="AB1002" s="353"/>
      <c r="AC1002" s="363" t="s">
        <v>196</v>
      </c>
      <c r="AD1002" s="371"/>
      <c r="AE1002" s="371"/>
      <c r="AF1002" s="371"/>
      <c r="AG1002" s="371"/>
      <c r="AH1002" s="372" t="s">
        <v>666</v>
      </c>
      <c r="AI1002" s="373"/>
      <c r="AJ1002" s="373"/>
      <c r="AK1002" s="373"/>
      <c r="AL1002" s="357" t="s">
        <v>669</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680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411</v>
      </c>
      <c r="K1034" s="365"/>
      <c r="L1034" s="365"/>
      <c r="M1034" s="365"/>
      <c r="N1034" s="365"/>
      <c r="O1034" s="365"/>
      <c r="P1034" s="366" t="s">
        <v>359</v>
      </c>
      <c r="Q1034" s="366"/>
      <c r="R1034" s="366"/>
      <c r="S1034" s="366"/>
      <c r="T1034" s="366"/>
      <c r="U1034" s="366"/>
      <c r="V1034" s="366"/>
      <c r="W1034" s="366"/>
      <c r="X1034" s="366"/>
      <c r="Y1034" s="367" t="s">
        <v>409</v>
      </c>
      <c r="Z1034" s="368"/>
      <c r="AA1034" s="368"/>
      <c r="AB1034" s="368"/>
      <c r="AC1034" s="149" t="s">
        <v>449</v>
      </c>
      <c r="AD1034" s="149"/>
      <c r="AE1034" s="149"/>
      <c r="AF1034" s="149"/>
      <c r="AG1034" s="149"/>
      <c r="AH1034" s="367" t="s">
        <v>475</v>
      </c>
      <c r="AI1034" s="364"/>
      <c r="AJ1034" s="364"/>
      <c r="AK1034" s="364"/>
      <c r="AL1034" s="364" t="s">
        <v>21</v>
      </c>
      <c r="AM1034" s="364"/>
      <c r="AN1034" s="364"/>
      <c r="AO1034" s="369"/>
      <c r="AP1034" s="370" t="s">
        <v>412</v>
      </c>
      <c r="AQ1034" s="370"/>
      <c r="AR1034" s="370"/>
      <c r="AS1034" s="370"/>
      <c r="AT1034" s="370"/>
      <c r="AU1034" s="370"/>
      <c r="AV1034" s="370"/>
      <c r="AW1034" s="370"/>
      <c r="AX1034" s="370"/>
    </row>
    <row r="1035" spans="1:50" ht="30" customHeight="1" x14ac:dyDescent="0.15">
      <c r="A1035" s="376">
        <v>1</v>
      </c>
      <c r="B1035" s="376">
        <v>1</v>
      </c>
      <c r="C1035" s="361" t="s">
        <v>677</v>
      </c>
      <c r="D1035" s="347"/>
      <c r="E1035" s="347"/>
      <c r="F1035" s="347"/>
      <c r="G1035" s="347"/>
      <c r="H1035" s="347"/>
      <c r="I1035" s="347"/>
      <c r="J1035" s="348">
        <v>2000012100001</v>
      </c>
      <c r="K1035" s="349"/>
      <c r="L1035" s="349"/>
      <c r="M1035" s="349"/>
      <c r="N1035" s="349"/>
      <c r="O1035" s="349"/>
      <c r="P1035" s="362" t="s">
        <v>678</v>
      </c>
      <c r="Q1035" s="350"/>
      <c r="R1035" s="350"/>
      <c r="S1035" s="350"/>
      <c r="T1035" s="350"/>
      <c r="U1035" s="350"/>
      <c r="V1035" s="350"/>
      <c r="W1035" s="350"/>
      <c r="X1035" s="350"/>
      <c r="Y1035" s="351">
        <v>56</v>
      </c>
      <c r="Z1035" s="352"/>
      <c r="AA1035" s="352"/>
      <c r="AB1035" s="353"/>
      <c r="AC1035" s="363" t="s">
        <v>196</v>
      </c>
      <c r="AD1035" s="371"/>
      <c r="AE1035" s="371"/>
      <c r="AF1035" s="371"/>
      <c r="AG1035" s="371"/>
      <c r="AH1035" s="372" t="s">
        <v>666</v>
      </c>
      <c r="AI1035" s="373"/>
      <c r="AJ1035" s="373"/>
      <c r="AK1035" s="373"/>
      <c r="AL1035" s="357" t="s">
        <v>666</v>
      </c>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679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411</v>
      </c>
      <c r="K1067" s="365"/>
      <c r="L1067" s="365"/>
      <c r="M1067" s="365"/>
      <c r="N1067" s="365"/>
      <c r="O1067" s="365"/>
      <c r="P1067" s="366" t="s">
        <v>359</v>
      </c>
      <c r="Q1067" s="366"/>
      <c r="R1067" s="366"/>
      <c r="S1067" s="366"/>
      <c r="T1067" s="366"/>
      <c r="U1067" s="366"/>
      <c r="V1067" s="366"/>
      <c r="W1067" s="366"/>
      <c r="X1067" s="366"/>
      <c r="Y1067" s="367" t="s">
        <v>409</v>
      </c>
      <c r="Z1067" s="368"/>
      <c r="AA1067" s="368"/>
      <c r="AB1067" s="368"/>
      <c r="AC1067" s="149" t="s">
        <v>449</v>
      </c>
      <c r="AD1067" s="149"/>
      <c r="AE1067" s="149"/>
      <c r="AF1067" s="149"/>
      <c r="AG1067" s="149"/>
      <c r="AH1067" s="367" t="s">
        <v>475</v>
      </c>
      <c r="AI1067" s="364"/>
      <c r="AJ1067" s="364"/>
      <c r="AK1067" s="364"/>
      <c r="AL1067" s="364" t="s">
        <v>21</v>
      </c>
      <c r="AM1067" s="364"/>
      <c r="AN1067" s="364"/>
      <c r="AO1067" s="369"/>
      <c r="AP1067" s="370" t="s">
        <v>412</v>
      </c>
      <c r="AQ1067" s="370"/>
      <c r="AR1067" s="370"/>
      <c r="AS1067" s="370"/>
      <c r="AT1067" s="370"/>
      <c r="AU1067" s="370"/>
      <c r="AV1067" s="370"/>
      <c r="AW1067" s="370"/>
      <c r="AX1067" s="370"/>
    </row>
    <row r="1068" spans="1:50" ht="44.25" customHeight="1" x14ac:dyDescent="0.15">
      <c r="A1068" s="376">
        <v>1</v>
      </c>
      <c r="B1068" s="376">
        <v>1</v>
      </c>
      <c r="C1068" s="361" t="s">
        <v>684</v>
      </c>
      <c r="D1068" s="347"/>
      <c r="E1068" s="347"/>
      <c r="F1068" s="347"/>
      <c r="G1068" s="347"/>
      <c r="H1068" s="347"/>
      <c r="I1068" s="347"/>
      <c r="J1068" s="348">
        <v>9000012120001</v>
      </c>
      <c r="K1068" s="349"/>
      <c r="L1068" s="349"/>
      <c r="M1068" s="349"/>
      <c r="N1068" s="349"/>
      <c r="O1068" s="349"/>
      <c r="P1068" s="362" t="s">
        <v>685</v>
      </c>
      <c r="Q1068" s="350"/>
      <c r="R1068" s="350"/>
      <c r="S1068" s="350"/>
      <c r="T1068" s="350"/>
      <c r="U1068" s="350"/>
      <c r="V1068" s="350"/>
      <c r="W1068" s="350"/>
      <c r="X1068" s="350"/>
      <c r="Y1068" s="351">
        <v>4042</v>
      </c>
      <c r="Z1068" s="352"/>
      <c r="AA1068" s="352"/>
      <c r="AB1068" s="353"/>
      <c r="AC1068" s="363" t="s">
        <v>196</v>
      </c>
      <c r="AD1068" s="371"/>
      <c r="AE1068" s="371"/>
      <c r="AF1068" s="371"/>
      <c r="AG1068" s="371"/>
      <c r="AH1068" s="372" t="s">
        <v>666</v>
      </c>
      <c r="AI1068" s="373"/>
      <c r="AJ1068" s="373"/>
      <c r="AK1068" s="373"/>
      <c r="AL1068" s="357" t="s">
        <v>666</v>
      </c>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77" t="s">
        <v>439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378</v>
      </c>
      <c r="D1101" s="380"/>
      <c r="E1101" s="149" t="s">
        <v>377</v>
      </c>
      <c r="F1101" s="380"/>
      <c r="G1101" s="380"/>
      <c r="H1101" s="380"/>
      <c r="I1101" s="380"/>
      <c r="J1101" s="149" t="s">
        <v>411</v>
      </c>
      <c r="K1101" s="149"/>
      <c r="L1101" s="149"/>
      <c r="M1101" s="149"/>
      <c r="N1101" s="149"/>
      <c r="O1101" s="149"/>
      <c r="P1101" s="367" t="s">
        <v>27</v>
      </c>
      <c r="Q1101" s="367"/>
      <c r="R1101" s="367"/>
      <c r="S1101" s="367"/>
      <c r="T1101" s="367"/>
      <c r="U1101" s="367"/>
      <c r="V1101" s="367"/>
      <c r="W1101" s="367"/>
      <c r="X1101" s="367"/>
      <c r="Y1101" s="149" t="s">
        <v>413</v>
      </c>
      <c r="Z1101" s="380"/>
      <c r="AA1101" s="380"/>
      <c r="AB1101" s="380"/>
      <c r="AC1101" s="149" t="s">
        <v>360</v>
      </c>
      <c r="AD1101" s="149"/>
      <c r="AE1101" s="149"/>
      <c r="AF1101" s="149"/>
      <c r="AG1101" s="149"/>
      <c r="AH1101" s="367" t="s">
        <v>373</v>
      </c>
      <c r="AI1101" s="368"/>
      <c r="AJ1101" s="368"/>
      <c r="AK1101" s="368"/>
      <c r="AL1101" s="368" t="s">
        <v>21</v>
      </c>
      <c r="AM1101" s="368"/>
      <c r="AN1101" s="368"/>
      <c r="AO1101" s="381"/>
      <c r="AP1101" s="370" t="s">
        <v>440</v>
      </c>
      <c r="AQ1101" s="370"/>
      <c r="AR1101" s="370"/>
      <c r="AS1101" s="370"/>
      <c r="AT1101" s="370"/>
      <c r="AU1101" s="370"/>
      <c r="AV1101" s="370"/>
      <c r="AW1101" s="370"/>
      <c r="AX1101" s="370"/>
    </row>
    <row r="1102" spans="1:50" ht="30" customHeight="1" x14ac:dyDescent="0.15">
      <c r="A1102" s="376">
        <v>1</v>
      </c>
      <c r="B1102" s="376">
        <v>1</v>
      </c>
      <c r="C1102" s="374"/>
      <c r="D1102" s="374"/>
      <c r="E1102" s="147" t="s">
        <v>554</v>
      </c>
      <c r="F1102" s="375"/>
      <c r="G1102" s="375"/>
      <c r="H1102" s="375"/>
      <c r="I1102" s="375"/>
      <c r="J1102" s="348" t="s">
        <v>555</v>
      </c>
      <c r="K1102" s="349"/>
      <c r="L1102" s="349"/>
      <c r="M1102" s="349"/>
      <c r="N1102" s="349"/>
      <c r="O1102" s="349"/>
      <c r="P1102" s="362" t="s">
        <v>554</v>
      </c>
      <c r="Q1102" s="350"/>
      <c r="R1102" s="350"/>
      <c r="S1102" s="350"/>
      <c r="T1102" s="350"/>
      <c r="U1102" s="350"/>
      <c r="V1102" s="350"/>
      <c r="W1102" s="350"/>
      <c r="X1102" s="350"/>
      <c r="Y1102" s="351" t="s">
        <v>556</v>
      </c>
      <c r="Z1102" s="352"/>
      <c r="AA1102" s="352"/>
      <c r="AB1102" s="353"/>
      <c r="AC1102" s="354"/>
      <c r="AD1102" s="354"/>
      <c r="AE1102" s="354"/>
      <c r="AF1102" s="354"/>
      <c r="AG1102" s="354"/>
      <c r="AH1102" s="355" t="s">
        <v>555</v>
      </c>
      <c r="AI1102" s="356"/>
      <c r="AJ1102" s="356"/>
      <c r="AK1102" s="356"/>
      <c r="AL1102" s="357" t="s">
        <v>557</v>
      </c>
      <c r="AM1102" s="358"/>
      <c r="AN1102" s="358"/>
      <c r="AO1102" s="359"/>
      <c r="AP1102" s="360" t="s">
        <v>554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49" man="1"/>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8"/>
      <c r="AN1" s="88"/>
      <c r="AP1" s="28" t="s">
        <v>467</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480</v>
      </c>
      <c r="AI2" s="54" t="s">
        <v>549</v>
      </c>
      <c r="AK2" s="54" t="s">
        <v>375</v>
      </c>
      <c r="AM2" s="88"/>
      <c r="AN2" s="88"/>
      <c r="AP2" s="56"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558</v>
      </c>
      <c r="M3" s="13" t="str">
        <f t="shared" ref="M3:M11" si="2">IF(L3="","",K3)</f>
        <v>文教及び科学振興</v>
      </c>
      <c r="N3" s="13" t="str">
        <f>IF(M3="",N2,IF(N2&lt;&gt;"",CONCATENATE(N2,"、",M3),M3))</f>
        <v>文教及び科学振興</v>
      </c>
      <c r="O3" s="13"/>
      <c r="P3" s="12" t="s">
        <v>191</v>
      </c>
      <c r="Q3" s="17" t="s">
        <v>558</v>
      </c>
      <c r="R3" s="13" t="str">
        <f t="shared" ref="R3:R8" si="3">IF(Q3="","",P3)</f>
        <v>委託・請負</v>
      </c>
      <c r="S3" s="13" t="str">
        <f t="shared" ref="S3:S8" si="4">IF(R3="",S2,IF(S2&lt;&gt;"",CONCATENATE(S2,"、",R3),R3))</f>
        <v>直接実施、委託・請負</v>
      </c>
      <c r="T3" s="13"/>
      <c r="U3" s="32" t="s">
        <v>497</v>
      </c>
      <c r="W3" s="32" t="s">
        <v>269</v>
      </c>
      <c r="Y3" s="32" t="s">
        <v>70</v>
      </c>
      <c r="Z3" s="30"/>
      <c r="AA3" s="32" t="s">
        <v>79</v>
      </c>
      <c r="AB3" s="31"/>
      <c r="AC3" s="33" t="s">
        <v>255</v>
      </c>
      <c r="AD3" s="28"/>
      <c r="AE3" s="45" t="s">
        <v>296</v>
      </c>
      <c r="AF3" s="30"/>
      <c r="AG3" s="56" t="s">
        <v>481</v>
      </c>
      <c r="AI3" s="54" t="s">
        <v>368</v>
      </c>
      <c r="AK3" s="54" t="str">
        <f>CHAR(CODE(AK2)+1)</f>
        <v>B</v>
      </c>
      <c r="AM3" s="88"/>
      <c r="AN3" s="88"/>
      <c r="AP3" s="56"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527</v>
      </c>
      <c r="W4" s="32" t="s">
        <v>270</v>
      </c>
      <c r="Y4" s="32" t="s">
        <v>72</v>
      </c>
      <c r="Z4" s="30"/>
      <c r="AA4" s="32" t="s">
        <v>81</v>
      </c>
      <c r="AB4" s="31"/>
      <c r="AC4" s="32" t="s">
        <v>256</v>
      </c>
      <c r="AD4" s="28"/>
      <c r="AE4" s="45" t="s">
        <v>297</v>
      </c>
      <c r="AF4" s="30"/>
      <c r="AG4" s="56" t="s">
        <v>482</v>
      </c>
      <c r="AI4" s="54" t="s">
        <v>370</v>
      </c>
      <c r="AK4" s="54" t="str">
        <f t="shared" ref="AK4:AK49" si="7">CHAR(CODE(AK3)+1)</f>
        <v>C</v>
      </c>
      <c r="AM4" s="88"/>
      <c r="AN4" s="88"/>
      <c r="AP4" s="56" t="s">
        <v>482</v>
      </c>
    </row>
    <row r="5" spans="1:42" ht="13.5" customHeight="1" x14ac:dyDescent="0.15">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436</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15">
      <c r="A6" s="14" t="s">
        <v>206</v>
      </c>
      <c r="B6" s="15" t="s">
        <v>560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15">
      <c r="A7" s="14" t="s">
        <v>207</v>
      </c>
      <c r="B7" s="15"/>
      <c r="C7" s="13" t="str">
        <f t="shared" si="0"/>
        <v/>
      </c>
      <c r="D7" s="13" t="str">
        <f t="shared" si="8"/>
        <v>海洋政策、科学技術・イノベーション</v>
      </c>
      <c r="F7" s="18" t="s">
        <v>414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15">
      <c r="A9" s="14" t="s">
        <v>209</v>
      </c>
      <c r="B9" s="15"/>
      <c r="C9" s="13" t="str">
        <f t="shared" si="0"/>
        <v/>
      </c>
      <c r="D9" s="13" t="str">
        <f t="shared" si="8"/>
        <v>海洋政策、科学技術・イノベーション</v>
      </c>
      <c r="F9" s="18" t="s">
        <v>415</v>
      </c>
      <c r="G9" s="17"/>
      <c r="H9" s="13" t="str">
        <f t="shared" si="1"/>
        <v/>
      </c>
      <c r="I9" s="13" t="str">
        <f t="shared" si="5"/>
        <v>一般会計</v>
      </c>
      <c r="K9" s="14" t="s">
        <v>228</v>
      </c>
      <c r="L9" s="15"/>
      <c r="M9" s="13" t="str">
        <f t="shared" si="2"/>
        <v/>
      </c>
      <c r="N9" s="13" t="str">
        <f t="shared" si="6"/>
        <v>文教及び科学振興</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15">
      <c r="A10" s="14" t="s">
        <v>437</v>
      </c>
      <c r="B10" s="15"/>
      <c r="C10" s="13" t="str">
        <f t="shared" si="0"/>
        <v/>
      </c>
      <c r="D10" s="13" t="str">
        <f t="shared" si="8"/>
        <v>海洋政策、科学技術・イノベーション</v>
      </c>
      <c r="F10" s="18" t="s">
        <v>235</v>
      </c>
      <c r="G10" s="17"/>
      <c r="H10" s="13" t="str">
        <f t="shared" si="1"/>
        <v/>
      </c>
      <c r="I10" s="13" t="str">
        <f t="shared" si="5"/>
        <v>一般会計</v>
      </c>
      <c r="K10" s="14" t="s">
        <v>441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470</v>
      </c>
      <c r="AK10" s="54" t="str">
        <f t="shared" si="7"/>
        <v>I</v>
      </c>
      <c r="AP10" s="54" t="s">
        <v>468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539</v>
      </c>
      <c r="AF2" s="1032"/>
      <c r="AG2" s="1032"/>
      <c r="AH2" s="1032"/>
      <c r="AI2" s="1032" t="s">
        <v>536</v>
      </c>
      <c r="AJ2" s="1032"/>
      <c r="AK2" s="1032"/>
      <c r="AL2" s="1032"/>
      <c r="AM2" s="1032" t="s">
        <v>510</v>
      </c>
      <c r="AN2" s="1032"/>
      <c r="AO2" s="1032"/>
      <c r="AP2" s="557"/>
      <c r="AQ2" s="159" t="s">
        <v>347</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348</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540</v>
      </c>
      <c r="AF9" s="1032"/>
      <c r="AG9" s="1032"/>
      <c r="AH9" s="1032"/>
      <c r="AI9" s="1032" t="s">
        <v>536</v>
      </c>
      <c r="AJ9" s="1032"/>
      <c r="AK9" s="1032"/>
      <c r="AL9" s="1032"/>
      <c r="AM9" s="1032" t="s">
        <v>510</v>
      </c>
      <c r="AN9" s="1032"/>
      <c r="AO9" s="1032"/>
      <c r="AP9" s="557"/>
      <c r="AQ9" s="159" t="s">
        <v>347</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348</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539</v>
      </c>
      <c r="AF16" s="1032"/>
      <c r="AG16" s="1032"/>
      <c r="AH16" s="1032"/>
      <c r="AI16" s="1032" t="s">
        <v>537</v>
      </c>
      <c r="AJ16" s="1032"/>
      <c r="AK16" s="1032"/>
      <c r="AL16" s="1032"/>
      <c r="AM16" s="1032" t="s">
        <v>510</v>
      </c>
      <c r="AN16" s="1032"/>
      <c r="AO16" s="1032"/>
      <c r="AP16" s="557"/>
      <c r="AQ16" s="159" t="s">
        <v>347</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348</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541</v>
      </c>
      <c r="AF23" s="1032"/>
      <c r="AG23" s="1032"/>
      <c r="AH23" s="1032"/>
      <c r="AI23" s="1032" t="s">
        <v>536</v>
      </c>
      <c r="AJ23" s="1032"/>
      <c r="AK23" s="1032"/>
      <c r="AL23" s="1032"/>
      <c r="AM23" s="1032" t="s">
        <v>510</v>
      </c>
      <c r="AN23" s="1032"/>
      <c r="AO23" s="1032"/>
      <c r="AP23" s="557"/>
      <c r="AQ23" s="159" t="s">
        <v>347</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348</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539</v>
      </c>
      <c r="AF30" s="1032"/>
      <c r="AG30" s="1032"/>
      <c r="AH30" s="1032"/>
      <c r="AI30" s="1032" t="s">
        <v>536</v>
      </c>
      <c r="AJ30" s="1032"/>
      <c r="AK30" s="1032"/>
      <c r="AL30" s="1032"/>
      <c r="AM30" s="1032" t="s">
        <v>534</v>
      </c>
      <c r="AN30" s="1032"/>
      <c r="AO30" s="1032"/>
      <c r="AP30" s="557"/>
      <c r="AQ30" s="159" t="s">
        <v>347</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348</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541</v>
      </c>
      <c r="AF37" s="1032"/>
      <c r="AG37" s="1032"/>
      <c r="AH37" s="1032"/>
      <c r="AI37" s="1032" t="s">
        <v>538</v>
      </c>
      <c r="AJ37" s="1032"/>
      <c r="AK37" s="1032"/>
      <c r="AL37" s="1032"/>
      <c r="AM37" s="1032" t="s">
        <v>535</v>
      </c>
      <c r="AN37" s="1032"/>
      <c r="AO37" s="1032"/>
      <c r="AP37" s="557"/>
      <c r="AQ37" s="159" t="s">
        <v>347</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348</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539</v>
      </c>
      <c r="AF44" s="1032"/>
      <c r="AG44" s="1032"/>
      <c r="AH44" s="1032"/>
      <c r="AI44" s="1032" t="s">
        <v>536</v>
      </c>
      <c r="AJ44" s="1032"/>
      <c r="AK44" s="1032"/>
      <c r="AL44" s="1032"/>
      <c r="AM44" s="1032" t="s">
        <v>510</v>
      </c>
      <c r="AN44" s="1032"/>
      <c r="AO44" s="1032"/>
      <c r="AP44" s="557"/>
      <c r="AQ44" s="159" t="s">
        <v>347</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348</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539</v>
      </c>
      <c r="AF51" s="1032"/>
      <c r="AG51" s="1032"/>
      <c r="AH51" s="1032"/>
      <c r="AI51" s="1032" t="s">
        <v>536</v>
      </c>
      <c r="AJ51" s="1032"/>
      <c r="AK51" s="1032"/>
      <c r="AL51" s="1032"/>
      <c r="AM51" s="1032" t="s">
        <v>510</v>
      </c>
      <c r="AN51" s="1032"/>
      <c r="AO51" s="1032"/>
      <c r="AP51" s="557"/>
      <c r="AQ51" s="159" t="s">
        <v>347</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348</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539</v>
      </c>
      <c r="AF58" s="1032"/>
      <c r="AG58" s="1032"/>
      <c r="AH58" s="1032"/>
      <c r="AI58" s="1032" t="s">
        <v>536</v>
      </c>
      <c r="AJ58" s="1032"/>
      <c r="AK58" s="1032"/>
      <c r="AL58" s="1032"/>
      <c r="AM58" s="1032" t="s">
        <v>510</v>
      </c>
      <c r="AN58" s="1032"/>
      <c r="AO58" s="1032"/>
      <c r="AP58" s="557"/>
      <c r="AQ58" s="159" t="s">
        <v>347</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348</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539</v>
      </c>
      <c r="AF65" s="1032"/>
      <c r="AG65" s="1032"/>
      <c r="AH65" s="1032"/>
      <c r="AI65" s="1032" t="s">
        <v>536</v>
      </c>
      <c r="AJ65" s="1032"/>
      <c r="AK65" s="1032"/>
      <c r="AL65" s="1032"/>
      <c r="AM65" s="1032" t="s">
        <v>510</v>
      </c>
      <c r="AN65" s="1032"/>
      <c r="AO65" s="1032"/>
      <c r="AP65" s="557"/>
      <c r="AQ65" s="159" t="s">
        <v>347</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348</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474</v>
      </c>
      <c r="H2" s="596"/>
      <c r="I2" s="596"/>
      <c r="J2" s="596"/>
      <c r="K2" s="596"/>
      <c r="L2" s="596"/>
      <c r="M2" s="596"/>
      <c r="N2" s="596"/>
      <c r="O2" s="596"/>
      <c r="P2" s="596"/>
      <c r="Q2" s="596"/>
      <c r="R2" s="596"/>
      <c r="S2" s="596"/>
      <c r="T2" s="596"/>
      <c r="U2" s="596"/>
      <c r="V2" s="596"/>
      <c r="W2" s="596"/>
      <c r="X2" s="596"/>
      <c r="Y2" s="596"/>
      <c r="Z2" s="596"/>
      <c r="AA2" s="596"/>
      <c r="AB2" s="597"/>
      <c r="AC2" s="595" t="s">
        <v>476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382</v>
      </c>
      <c r="H15" s="596"/>
      <c r="I15" s="596"/>
      <c r="J15" s="596"/>
      <c r="K15" s="596"/>
      <c r="L15" s="596"/>
      <c r="M15" s="596"/>
      <c r="N15" s="596"/>
      <c r="O15" s="596"/>
      <c r="P15" s="596"/>
      <c r="Q15" s="596"/>
      <c r="R15" s="596"/>
      <c r="S15" s="596"/>
      <c r="T15" s="596"/>
      <c r="U15" s="596"/>
      <c r="V15" s="596"/>
      <c r="W15" s="596"/>
      <c r="X15" s="596"/>
      <c r="Y15" s="596"/>
      <c r="Z15" s="596"/>
      <c r="AA15" s="596"/>
      <c r="AB15" s="597"/>
      <c r="AC15" s="595" t="s">
        <v>383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381</v>
      </c>
      <c r="H28" s="596"/>
      <c r="I28" s="596"/>
      <c r="J28" s="596"/>
      <c r="K28" s="596"/>
      <c r="L28" s="596"/>
      <c r="M28" s="596"/>
      <c r="N28" s="596"/>
      <c r="O28" s="596"/>
      <c r="P28" s="596"/>
      <c r="Q28" s="596"/>
      <c r="R28" s="596"/>
      <c r="S28" s="596"/>
      <c r="T28" s="596"/>
      <c r="U28" s="596"/>
      <c r="V28" s="596"/>
      <c r="W28" s="596"/>
      <c r="X28" s="596"/>
      <c r="Y28" s="596"/>
      <c r="Z28" s="596"/>
      <c r="AA28" s="596"/>
      <c r="AB28" s="597"/>
      <c r="AC28" s="595" t="s">
        <v>384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429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386</v>
      </c>
      <c r="H68" s="596"/>
      <c r="I68" s="596"/>
      <c r="J68" s="596"/>
      <c r="K68" s="596"/>
      <c r="L68" s="596"/>
      <c r="M68" s="596"/>
      <c r="N68" s="596"/>
      <c r="O68" s="596"/>
      <c r="P68" s="596"/>
      <c r="Q68" s="596"/>
      <c r="R68" s="596"/>
      <c r="S68" s="596"/>
      <c r="T68" s="596"/>
      <c r="U68" s="596"/>
      <c r="V68" s="596"/>
      <c r="W68" s="596"/>
      <c r="X68" s="596"/>
      <c r="Y68" s="596"/>
      <c r="Z68" s="596"/>
      <c r="AA68" s="596"/>
      <c r="AB68" s="597"/>
      <c r="AC68" s="595" t="s">
        <v>387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388</v>
      </c>
      <c r="H81" s="596"/>
      <c r="I81" s="596"/>
      <c r="J81" s="596"/>
      <c r="K81" s="596"/>
      <c r="L81" s="596"/>
      <c r="M81" s="596"/>
      <c r="N81" s="596"/>
      <c r="O81" s="596"/>
      <c r="P81" s="596"/>
      <c r="Q81" s="596"/>
      <c r="R81" s="596"/>
      <c r="S81" s="596"/>
      <c r="T81" s="596"/>
      <c r="U81" s="596"/>
      <c r="V81" s="596"/>
      <c r="W81" s="596"/>
      <c r="X81" s="596"/>
      <c r="Y81" s="596"/>
      <c r="Z81" s="596"/>
      <c r="AA81" s="596"/>
      <c r="AB81" s="597"/>
      <c r="AC81" s="595" t="s">
        <v>389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390</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394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396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398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404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406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408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411</v>
      </c>
      <c r="K3" s="365"/>
      <c r="L3" s="365"/>
      <c r="M3" s="365"/>
      <c r="N3" s="365"/>
      <c r="O3" s="365"/>
      <c r="P3" s="366" t="s">
        <v>27</v>
      </c>
      <c r="Q3" s="366"/>
      <c r="R3" s="366"/>
      <c r="S3" s="366"/>
      <c r="T3" s="366"/>
      <c r="U3" s="366"/>
      <c r="V3" s="366"/>
      <c r="W3" s="366"/>
      <c r="X3" s="366"/>
      <c r="Y3" s="367" t="s">
        <v>464</v>
      </c>
      <c r="Z3" s="368"/>
      <c r="AA3" s="368"/>
      <c r="AB3" s="368"/>
      <c r="AC3" s="149" t="s">
        <v>449</v>
      </c>
      <c r="AD3" s="149"/>
      <c r="AE3" s="149"/>
      <c r="AF3" s="149"/>
      <c r="AG3" s="149"/>
      <c r="AH3" s="367" t="s">
        <v>373</v>
      </c>
      <c r="AI3" s="364"/>
      <c r="AJ3" s="364"/>
      <c r="AK3" s="364"/>
      <c r="AL3" s="364" t="s">
        <v>21</v>
      </c>
      <c r="AM3" s="364"/>
      <c r="AN3" s="364"/>
      <c r="AO3" s="369"/>
      <c r="AP3" s="370" t="s">
        <v>412</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411</v>
      </c>
      <c r="K36" s="365"/>
      <c r="L36" s="365"/>
      <c r="M36" s="365"/>
      <c r="N36" s="365"/>
      <c r="O36" s="365"/>
      <c r="P36" s="366" t="s">
        <v>27</v>
      </c>
      <c r="Q36" s="366"/>
      <c r="R36" s="366"/>
      <c r="S36" s="366"/>
      <c r="T36" s="366"/>
      <c r="U36" s="366"/>
      <c r="V36" s="366"/>
      <c r="W36" s="366"/>
      <c r="X36" s="366"/>
      <c r="Y36" s="367" t="s">
        <v>464</v>
      </c>
      <c r="Z36" s="368"/>
      <c r="AA36" s="368"/>
      <c r="AB36" s="368"/>
      <c r="AC36" s="149" t="s">
        <v>449</v>
      </c>
      <c r="AD36" s="149"/>
      <c r="AE36" s="149"/>
      <c r="AF36" s="149"/>
      <c r="AG36" s="149"/>
      <c r="AH36" s="367" t="s">
        <v>373</v>
      </c>
      <c r="AI36" s="364"/>
      <c r="AJ36" s="364"/>
      <c r="AK36" s="364"/>
      <c r="AL36" s="364" t="s">
        <v>21</v>
      </c>
      <c r="AM36" s="364"/>
      <c r="AN36" s="364"/>
      <c r="AO36" s="369"/>
      <c r="AP36" s="370" t="s">
        <v>412</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411</v>
      </c>
      <c r="K69" s="365"/>
      <c r="L69" s="365"/>
      <c r="M69" s="365"/>
      <c r="N69" s="365"/>
      <c r="O69" s="365"/>
      <c r="P69" s="366" t="s">
        <v>27</v>
      </c>
      <c r="Q69" s="366"/>
      <c r="R69" s="366"/>
      <c r="S69" s="366"/>
      <c r="T69" s="366"/>
      <c r="U69" s="366"/>
      <c r="V69" s="366"/>
      <c r="W69" s="366"/>
      <c r="X69" s="366"/>
      <c r="Y69" s="367" t="s">
        <v>464</v>
      </c>
      <c r="Z69" s="368"/>
      <c r="AA69" s="368"/>
      <c r="AB69" s="368"/>
      <c r="AC69" s="149" t="s">
        <v>449</v>
      </c>
      <c r="AD69" s="149"/>
      <c r="AE69" s="149"/>
      <c r="AF69" s="149"/>
      <c r="AG69" s="149"/>
      <c r="AH69" s="367" t="s">
        <v>373</v>
      </c>
      <c r="AI69" s="364"/>
      <c r="AJ69" s="364"/>
      <c r="AK69" s="364"/>
      <c r="AL69" s="364" t="s">
        <v>21</v>
      </c>
      <c r="AM69" s="364"/>
      <c r="AN69" s="364"/>
      <c r="AO69" s="369"/>
      <c r="AP69" s="370" t="s">
        <v>412</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411</v>
      </c>
      <c r="K102" s="365"/>
      <c r="L102" s="365"/>
      <c r="M102" s="365"/>
      <c r="N102" s="365"/>
      <c r="O102" s="365"/>
      <c r="P102" s="366" t="s">
        <v>27</v>
      </c>
      <c r="Q102" s="366"/>
      <c r="R102" s="366"/>
      <c r="S102" s="366"/>
      <c r="T102" s="366"/>
      <c r="U102" s="366"/>
      <c r="V102" s="366"/>
      <c r="W102" s="366"/>
      <c r="X102" s="366"/>
      <c r="Y102" s="367" t="s">
        <v>464</v>
      </c>
      <c r="Z102" s="368"/>
      <c r="AA102" s="368"/>
      <c r="AB102" s="368"/>
      <c r="AC102" s="149" t="s">
        <v>449</v>
      </c>
      <c r="AD102" s="149"/>
      <c r="AE102" s="149"/>
      <c r="AF102" s="149"/>
      <c r="AG102" s="149"/>
      <c r="AH102" s="367" t="s">
        <v>373</v>
      </c>
      <c r="AI102" s="364"/>
      <c r="AJ102" s="364"/>
      <c r="AK102" s="364"/>
      <c r="AL102" s="364" t="s">
        <v>21</v>
      </c>
      <c r="AM102" s="364"/>
      <c r="AN102" s="364"/>
      <c r="AO102" s="369"/>
      <c r="AP102" s="370" t="s">
        <v>412</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411</v>
      </c>
      <c r="K135" s="365"/>
      <c r="L135" s="365"/>
      <c r="M135" s="365"/>
      <c r="N135" s="365"/>
      <c r="O135" s="365"/>
      <c r="P135" s="366" t="s">
        <v>27</v>
      </c>
      <c r="Q135" s="366"/>
      <c r="R135" s="366"/>
      <c r="S135" s="366"/>
      <c r="T135" s="366"/>
      <c r="U135" s="366"/>
      <c r="V135" s="366"/>
      <c r="W135" s="366"/>
      <c r="X135" s="366"/>
      <c r="Y135" s="367" t="s">
        <v>464</v>
      </c>
      <c r="Z135" s="368"/>
      <c r="AA135" s="368"/>
      <c r="AB135" s="368"/>
      <c r="AC135" s="149" t="s">
        <v>449</v>
      </c>
      <c r="AD135" s="149"/>
      <c r="AE135" s="149"/>
      <c r="AF135" s="149"/>
      <c r="AG135" s="149"/>
      <c r="AH135" s="367" t="s">
        <v>373</v>
      </c>
      <c r="AI135" s="364"/>
      <c r="AJ135" s="364"/>
      <c r="AK135" s="364"/>
      <c r="AL135" s="364" t="s">
        <v>21</v>
      </c>
      <c r="AM135" s="364"/>
      <c r="AN135" s="364"/>
      <c r="AO135" s="369"/>
      <c r="AP135" s="370" t="s">
        <v>412</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411</v>
      </c>
      <c r="K168" s="365"/>
      <c r="L168" s="365"/>
      <c r="M168" s="365"/>
      <c r="N168" s="365"/>
      <c r="O168" s="365"/>
      <c r="P168" s="366" t="s">
        <v>27</v>
      </c>
      <c r="Q168" s="366"/>
      <c r="R168" s="366"/>
      <c r="S168" s="366"/>
      <c r="T168" s="366"/>
      <c r="U168" s="366"/>
      <c r="V168" s="366"/>
      <c r="W168" s="366"/>
      <c r="X168" s="366"/>
      <c r="Y168" s="367" t="s">
        <v>464</v>
      </c>
      <c r="Z168" s="368"/>
      <c r="AA168" s="368"/>
      <c r="AB168" s="368"/>
      <c r="AC168" s="149" t="s">
        <v>449</v>
      </c>
      <c r="AD168" s="149"/>
      <c r="AE168" s="149"/>
      <c r="AF168" s="149"/>
      <c r="AG168" s="149"/>
      <c r="AH168" s="367" t="s">
        <v>373</v>
      </c>
      <c r="AI168" s="364"/>
      <c r="AJ168" s="364"/>
      <c r="AK168" s="364"/>
      <c r="AL168" s="364" t="s">
        <v>21</v>
      </c>
      <c r="AM168" s="364"/>
      <c r="AN168" s="364"/>
      <c r="AO168" s="369"/>
      <c r="AP168" s="370" t="s">
        <v>412</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411</v>
      </c>
      <c r="K201" s="365"/>
      <c r="L201" s="365"/>
      <c r="M201" s="365"/>
      <c r="N201" s="365"/>
      <c r="O201" s="365"/>
      <c r="P201" s="366" t="s">
        <v>27</v>
      </c>
      <c r="Q201" s="366"/>
      <c r="R201" s="366"/>
      <c r="S201" s="366"/>
      <c r="T201" s="366"/>
      <c r="U201" s="366"/>
      <c r="V201" s="366"/>
      <c r="W201" s="366"/>
      <c r="X201" s="366"/>
      <c r="Y201" s="367" t="s">
        <v>464</v>
      </c>
      <c r="Z201" s="368"/>
      <c r="AA201" s="368"/>
      <c r="AB201" s="368"/>
      <c r="AC201" s="149" t="s">
        <v>449</v>
      </c>
      <c r="AD201" s="149"/>
      <c r="AE201" s="149"/>
      <c r="AF201" s="149"/>
      <c r="AG201" s="149"/>
      <c r="AH201" s="367" t="s">
        <v>373</v>
      </c>
      <c r="AI201" s="364"/>
      <c r="AJ201" s="364"/>
      <c r="AK201" s="364"/>
      <c r="AL201" s="364" t="s">
        <v>21</v>
      </c>
      <c r="AM201" s="364"/>
      <c r="AN201" s="364"/>
      <c r="AO201" s="369"/>
      <c r="AP201" s="370" t="s">
        <v>412</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411</v>
      </c>
      <c r="K234" s="365"/>
      <c r="L234" s="365"/>
      <c r="M234" s="365"/>
      <c r="N234" s="365"/>
      <c r="O234" s="365"/>
      <c r="P234" s="366" t="s">
        <v>27</v>
      </c>
      <c r="Q234" s="366"/>
      <c r="R234" s="366"/>
      <c r="S234" s="366"/>
      <c r="T234" s="366"/>
      <c r="U234" s="366"/>
      <c r="V234" s="366"/>
      <c r="W234" s="366"/>
      <c r="X234" s="366"/>
      <c r="Y234" s="367" t="s">
        <v>464</v>
      </c>
      <c r="Z234" s="368"/>
      <c r="AA234" s="368"/>
      <c r="AB234" s="368"/>
      <c r="AC234" s="149" t="s">
        <v>449</v>
      </c>
      <c r="AD234" s="149"/>
      <c r="AE234" s="149"/>
      <c r="AF234" s="149"/>
      <c r="AG234" s="149"/>
      <c r="AH234" s="367" t="s">
        <v>373</v>
      </c>
      <c r="AI234" s="364"/>
      <c r="AJ234" s="364"/>
      <c r="AK234" s="364"/>
      <c r="AL234" s="364" t="s">
        <v>21</v>
      </c>
      <c r="AM234" s="364"/>
      <c r="AN234" s="364"/>
      <c r="AO234" s="369"/>
      <c r="AP234" s="370" t="s">
        <v>412</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411</v>
      </c>
      <c r="K267" s="365"/>
      <c r="L267" s="365"/>
      <c r="M267" s="365"/>
      <c r="N267" s="365"/>
      <c r="O267" s="365"/>
      <c r="P267" s="366" t="s">
        <v>27</v>
      </c>
      <c r="Q267" s="366"/>
      <c r="R267" s="366"/>
      <c r="S267" s="366"/>
      <c r="T267" s="366"/>
      <c r="U267" s="366"/>
      <c r="V267" s="366"/>
      <c r="W267" s="366"/>
      <c r="X267" s="366"/>
      <c r="Y267" s="367" t="s">
        <v>464</v>
      </c>
      <c r="Z267" s="368"/>
      <c r="AA267" s="368"/>
      <c r="AB267" s="368"/>
      <c r="AC267" s="149" t="s">
        <v>449</v>
      </c>
      <c r="AD267" s="149"/>
      <c r="AE267" s="149"/>
      <c r="AF267" s="149"/>
      <c r="AG267" s="149"/>
      <c r="AH267" s="367" t="s">
        <v>373</v>
      </c>
      <c r="AI267" s="364"/>
      <c r="AJ267" s="364"/>
      <c r="AK267" s="364"/>
      <c r="AL267" s="364" t="s">
        <v>21</v>
      </c>
      <c r="AM267" s="364"/>
      <c r="AN267" s="364"/>
      <c r="AO267" s="369"/>
      <c r="AP267" s="370" t="s">
        <v>412</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411</v>
      </c>
      <c r="K300" s="365"/>
      <c r="L300" s="365"/>
      <c r="M300" s="365"/>
      <c r="N300" s="365"/>
      <c r="O300" s="365"/>
      <c r="P300" s="366" t="s">
        <v>27</v>
      </c>
      <c r="Q300" s="366"/>
      <c r="R300" s="366"/>
      <c r="S300" s="366"/>
      <c r="T300" s="366"/>
      <c r="U300" s="366"/>
      <c r="V300" s="366"/>
      <c r="W300" s="366"/>
      <c r="X300" s="366"/>
      <c r="Y300" s="367" t="s">
        <v>464</v>
      </c>
      <c r="Z300" s="368"/>
      <c r="AA300" s="368"/>
      <c r="AB300" s="368"/>
      <c r="AC300" s="149" t="s">
        <v>449</v>
      </c>
      <c r="AD300" s="149"/>
      <c r="AE300" s="149"/>
      <c r="AF300" s="149"/>
      <c r="AG300" s="149"/>
      <c r="AH300" s="367" t="s">
        <v>373</v>
      </c>
      <c r="AI300" s="364"/>
      <c r="AJ300" s="364"/>
      <c r="AK300" s="364"/>
      <c r="AL300" s="364" t="s">
        <v>21</v>
      </c>
      <c r="AM300" s="364"/>
      <c r="AN300" s="364"/>
      <c r="AO300" s="369"/>
      <c r="AP300" s="370" t="s">
        <v>412</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411</v>
      </c>
      <c r="K333" s="365"/>
      <c r="L333" s="365"/>
      <c r="M333" s="365"/>
      <c r="N333" s="365"/>
      <c r="O333" s="365"/>
      <c r="P333" s="366" t="s">
        <v>27</v>
      </c>
      <c r="Q333" s="366"/>
      <c r="R333" s="366"/>
      <c r="S333" s="366"/>
      <c r="T333" s="366"/>
      <c r="U333" s="366"/>
      <c r="V333" s="366"/>
      <c r="W333" s="366"/>
      <c r="X333" s="366"/>
      <c r="Y333" s="367" t="s">
        <v>464</v>
      </c>
      <c r="Z333" s="368"/>
      <c r="AA333" s="368"/>
      <c r="AB333" s="368"/>
      <c r="AC333" s="149" t="s">
        <v>449</v>
      </c>
      <c r="AD333" s="149"/>
      <c r="AE333" s="149"/>
      <c r="AF333" s="149"/>
      <c r="AG333" s="149"/>
      <c r="AH333" s="367" t="s">
        <v>373</v>
      </c>
      <c r="AI333" s="364"/>
      <c r="AJ333" s="364"/>
      <c r="AK333" s="364"/>
      <c r="AL333" s="364" t="s">
        <v>21</v>
      </c>
      <c r="AM333" s="364"/>
      <c r="AN333" s="364"/>
      <c r="AO333" s="369"/>
      <c r="AP333" s="370" t="s">
        <v>412</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411</v>
      </c>
      <c r="K366" s="365"/>
      <c r="L366" s="365"/>
      <c r="M366" s="365"/>
      <c r="N366" s="365"/>
      <c r="O366" s="365"/>
      <c r="P366" s="366" t="s">
        <v>27</v>
      </c>
      <c r="Q366" s="366"/>
      <c r="R366" s="366"/>
      <c r="S366" s="366"/>
      <c r="T366" s="366"/>
      <c r="U366" s="366"/>
      <c r="V366" s="366"/>
      <c r="W366" s="366"/>
      <c r="X366" s="366"/>
      <c r="Y366" s="367" t="s">
        <v>464</v>
      </c>
      <c r="Z366" s="368"/>
      <c r="AA366" s="368"/>
      <c r="AB366" s="368"/>
      <c r="AC366" s="149" t="s">
        <v>449</v>
      </c>
      <c r="AD366" s="149"/>
      <c r="AE366" s="149"/>
      <c r="AF366" s="149"/>
      <c r="AG366" s="149"/>
      <c r="AH366" s="367" t="s">
        <v>373</v>
      </c>
      <c r="AI366" s="364"/>
      <c r="AJ366" s="364"/>
      <c r="AK366" s="364"/>
      <c r="AL366" s="364" t="s">
        <v>21</v>
      </c>
      <c r="AM366" s="364"/>
      <c r="AN366" s="364"/>
      <c r="AO366" s="369"/>
      <c r="AP366" s="370" t="s">
        <v>412</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411</v>
      </c>
      <c r="K399" s="365"/>
      <c r="L399" s="365"/>
      <c r="M399" s="365"/>
      <c r="N399" s="365"/>
      <c r="O399" s="365"/>
      <c r="P399" s="366" t="s">
        <v>27</v>
      </c>
      <c r="Q399" s="366"/>
      <c r="R399" s="366"/>
      <c r="S399" s="366"/>
      <c r="T399" s="366"/>
      <c r="U399" s="366"/>
      <c r="V399" s="366"/>
      <c r="W399" s="366"/>
      <c r="X399" s="366"/>
      <c r="Y399" s="367" t="s">
        <v>464</v>
      </c>
      <c r="Z399" s="368"/>
      <c r="AA399" s="368"/>
      <c r="AB399" s="368"/>
      <c r="AC399" s="149" t="s">
        <v>449</v>
      </c>
      <c r="AD399" s="149"/>
      <c r="AE399" s="149"/>
      <c r="AF399" s="149"/>
      <c r="AG399" s="149"/>
      <c r="AH399" s="367" t="s">
        <v>373</v>
      </c>
      <c r="AI399" s="364"/>
      <c r="AJ399" s="364"/>
      <c r="AK399" s="364"/>
      <c r="AL399" s="364" t="s">
        <v>21</v>
      </c>
      <c r="AM399" s="364"/>
      <c r="AN399" s="364"/>
      <c r="AO399" s="369"/>
      <c r="AP399" s="370" t="s">
        <v>412</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411</v>
      </c>
      <c r="K432" s="365"/>
      <c r="L432" s="365"/>
      <c r="M432" s="365"/>
      <c r="N432" s="365"/>
      <c r="O432" s="365"/>
      <c r="P432" s="366" t="s">
        <v>27</v>
      </c>
      <c r="Q432" s="366"/>
      <c r="R432" s="366"/>
      <c r="S432" s="366"/>
      <c r="T432" s="366"/>
      <c r="U432" s="366"/>
      <c r="V432" s="366"/>
      <c r="W432" s="366"/>
      <c r="X432" s="366"/>
      <c r="Y432" s="367" t="s">
        <v>464</v>
      </c>
      <c r="Z432" s="368"/>
      <c r="AA432" s="368"/>
      <c r="AB432" s="368"/>
      <c r="AC432" s="149" t="s">
        <v>449</v>
      </c>
      <c r="AD432" s="149"/>
      <c r="AE432" s="149"/>
      <c r="AF432" s="149"/>
      <c r="AG432" s="149"/>
      <c r="AH432" s="367" t="s">
        <v>373</v>
      </c>
      <c r="AI432" s="364"/>
      <c r="AJ432" s="364"/>
      <c r="AK432" s="364"/>
      <c r="AL432" s="364" t="s">
        <v>21</v>
      </c>
      <c r="AM432" s="364"/>
      <c r="AN432" s="364"/>
      <c r="AO432" s="369"/>
      <c r="AP432" s="370" t="s">
        <v>412</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411</v>
      </c>
      <c r="K465" s="365"/>
      <c r="L465" s="365"/>
      <c r="M465" s="365"/>
      <c r="N465" s="365"/>
      <c r="O465" s="365"/>
      <c r="P465" s="366" t="s">
        <v>27</v>
      </c>
      <c r="Q465" s="366"/>
      <c r="R465" s="366"/>
      <c r="S465" s="366"/>
      <c r="T465" s="366"/>
      <c r="U465" s="366"/>
      <c r="V465" s="366"/>
      <c r="W465" s="366"/>
      <c r="X465" s="366"/>
      <c r="Y465" s="367" t="s">
        <v>464</v>
      </c>
      <c r="Z465" s="368"/>
      <c r="AA465" s="368"/>
      <c r="AB465" s="368"/>
      <c r="AC465" s="149" t="s">
        <v>449</v>
      </c>
      <c r="AD465" s="149"/>
      <c r="AE465" s="149"/>
      <c r="AF465" s="149"/>
      <c r="AG465" s="149"/>
      <c r="AH465" s="367" t="s">
        <v>373</v>
      </c>
      <c r="AI465" s="364"/>
      <c r="AJ465" s="364"/>
      <c r="AK465" s="364"/>
      <c r="AL465" s="364" t="s">
        <v>21</v>
      </c>
      <c r="AM465" s="364"/>
      <c r="AN465" s="364"/>
      <c r="AO465" s="369"/>
      <c r="AP465" s="370" t="s">
        <v>412</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411</v>
      </c>
      <c r="K498" s="365"/>
      <c r="L498" s="365"/>
      <c r="M498" s="365"/>
      <c r="N498" s="365"/>
      <c r="O498" s="365"/>
      <c r="P498" s="366" t="s">
        <v>27</v>
      </c>
      <c r="Q498" s="366"/>
      <c r="R498" s="366"/>
      <c r="S498" s="366"/>
      <c r="T498" s="366"/>
      <c r="U498" s="366"/>
      <c r="V498" s="366"/>
      <c r="W498" s="366"/>
      <c r="X498" s="366"/>
      <c r="Y498" s="367" t="s">
        <v>464</v>
      </c>
      <c r="Z498" s="368"/>
      <c r="AA498" s="368"/>
      <c r="AB498" s="368"/>
      <c r="AC498" s="149" t="s">
        <v>449</v>
      </c>
      <c r="AD498" s="149"/>
      <c r="AE498" s="149"/>
      <c r="AF498" s="149"/>
      <c r="AG498" s="149"/>
      <c r="AH498" s="367" t="s">
        <v>373</v>
      </c>
      <c r="AI498" s="364"/>
      <c r="AJ498" s="364"/>
      <c r="AK498" s="364"/>
      <c r="AL498" s="364" t="s">
        <v>21</v>
      </c>
      <c r="AM498" s="364"/>
      <c r="AN498" s="364"/>
      <c r="AO498" s="369"/>
      <c r="AP498" s="370" t="s">
        <v>412</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411</v>
      </c>
      <c r="K531" s="365"/>
      <c r="L531" s="365"/>
      <c r="M531" s="365"/>
      <c r="N531" s="365"/>
      <c r="O531" s="365"/>
      <c r="P531" s="366" t="s">
        <v>27</v>
      </c>
      <c r="Q531" s="366"/>
      <c r="R531" s="366"/>
      <c r="S531" s="366"/>
      <c r="T531" s="366"/>
      <c r="U531" s="366"/>
      <c r="V531" s="366"/>
      <c r="W531" s="366"/>
      <c r="X531" s="366"/>
      <c r="Y531" s="367" t="s">
        <v>464</v>
      </c>
      <c r="Z531" s="368"/>
      <c r="AA531" s="368"/>
      <c r="AB531" s="368"/>
      <c r="AC531" s="149" t="s">
        <v>449</v>
      </c>
      <c r="AD531" s="149"/>
      <c r="AE531" s="149"/>
      <c r="AF531" s="149"/>
      <c r="AG531" s="149"/>
      <c r="AH531" s="367" t="s">
        <v>373</v>
      </c>
      <c r="AI531" s="364"/>
      <c r="AJ531" s="364"/>
      <c r="AK531" s="364"/>
      <c r="AL531" s="364" t="s">
        <v>21</v>
      </c>
      <c r="AM531" s="364"/>
      <c r="AN531" s="364"/>
      <c r="AO531" s="369"/>
      <c r="AP531" s="370" t="s">
        <v>412</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411</v>
      </c>
      <c r="K564" s="365"/>
      <c r="L564" s="365"/>
      <c r="M564" s="365"/>
      <c r="N564" s="365"/>
      <c r="O564" s="365"/>
      <c r="P564" s="366" t="s">
        <v>27</v>
      </c>
      <c r="Q564" s="366"/>
      <c r="R564" s="366"/>
      <c r="S564" s="366"/>
      <c r="T564" s="366"/>
      <c r="U564" s="366"/>
      <c r="V564" s="366"/>
      <c r="W564" s="366"/>
      <c r="X564" s="366"/>
      <c r="Y564" s="367" t="s">
        <v>464</v>
      </c>
      <c r="Z564" s="368"/>
      <c r="AA564" s="368"/>
      <c r="AB564" s="368"/>
      <c r="AC564" s="149" t="s">
        <v>449</v>
      </c>
      <c r="AD564" s="149"/>
      <c r="AE564" s="149"/>
      <c r="AF564" s="149"/>
      <c r="AG564" s="149"/>
      <c r="AH564" s="367" t="s">
        <v>373</v>
      </c>
      <c r="AI564" s="364"/>
      <c r="AJ564" s="364"/>
      <c r="AK564" s="364"/>
      <c r="AL564" s="364" t="s">
        <v>21</v>
      </c>
      <c r="AM564" s="364"/>
      <c r="AN564" s="364"/>
      <c r="AO564" s="369"/>
      <c r="AP564" s="370" t="s">
        <v>412</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411</v>
      </c>
      <c r="K597" s="365"/>
      <c r="L597" s="365"/>
      <c r="M597" s="365"/>
      <c r="N597" s="365"/>
      <c r="O597" s="365"/>
      <c r="P597" s="366" t="s">
        <v>27</v>
      </c>
      <c r="Q597" s="366"/>
      <c r="R597" s="366"/>
      <c r="S597" s="366"/>
      <c r="T597" s="366"/>
      <c r="U597" s="366"/>
      <c r="V597" s="366"/>
      <c r="W597" s="366"/>
      <c r="X597" s="366"/>
      <c r="Y597" s="367" t="s">
        <v>464</v>
      </c>
      <c r="Z597" s="368"/>
      <c r="AA597" s="368"/>
      <c r="AB597" s="368"/>
      <c r="AC597" s="149" t="s">
        <v>449</v>
      </c>
      <c r="AD597" s="149"/>
      <c r="AE597" s="149"/>
      <c r="AF597" s="149"/>
      <c r="AG597" s="149"/>
      <c r="AH597" s="367" t="s">
        <v>373</v>
      </c>
      <c r="AI597" s="364"/>
      <c r="AJ597" s="364"/>
      <c r="AK597" s="364"/>
      <c r="AL597" s="364" t="s">
        <v>21</v>
      </c>
      <c r="AM597" s="364"/>
      <c r="AN597" s="364"/>
      <c r="AO597" s="369"/>
      <c r="AP597" s="370" t="s">
        <v>412</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411</v>
      </c>
      <c r="K630" s="365"/>
      <c r="L630" s="365"/>
      <c r="M630" s="365"/>
      <c r="N630" s="365"/>
      <c r="O630" s="365"/>
      <c r="P630" s="366" t="s">
        <v>27</v>
      </c>
      <c r="Q630" s="366"/>
      <c r="R630" s="366"/>
      <c r="S630" s="366"/>
      <c r="T630" s="366"/>
      <c r="U630" s="366"/>
      <c r="V630" s="366"/>
      <c r="W630" s="366"/>
      <c r="X630" s="366"/>
      <c r="Y630" s="367" t="s">
        <v>464</v>
      </c>
      <c r="Z630" s="368"/>
      <c r="AA630" s="368"/>
      <c r="AB630" s="368"/>
      <c r="AC630" s="149" t="s">
        <v>449</v>
      </c>
      <c r="AD630" s="149"/>
      <c r="AE630" s="149"/>
      <c r="AF630" s="149"/>
      <c r="AG630" s="149"/>
      <c r="AH630" s="367" t="s">
        <v>373</v>
      </c>
      <c r="AI630" s="364"/>
      <c r="AJ630" s="364"/>
      <c r="AK630" s="364"/>
      <c r="AL630" s="364" t="s">
        <v>21</v>
      </c>
      <c r="AM630" s="364"/>
      <c r="AN630" s="364"/>
      <c r="AO630" s="369"/>
      <c r="AP630" s="370" t="s">
        <v>412</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411</v>
      </c>
      <c r="K663" s="365"/>
      <c r="L663" s="365"/>
      <c r="M663" s="365"/>
      <c r="N663" s="365"/>
      <c r="O663" s="365"/>
      <c r="P663" s="366" t="s">
        <v>27</v>
      </c>
      <c r="Q663" s="366"/>
      <c r="R663" s="366"/>
      <c r="S663" s="366"/>
      <c r="T663" s="366"/>
      <c r="U663" s="366"/>
      <c r="V663" s="366"/>
      <c r="W663" s="366"/>
      <c r="X663" s="366"/>
      <c r="Y663" s="367" t="s">
        <v>464</v>
      </c>
      <c r="Z663" s="368"/>
      <c r="AA663" s="368"/>
      <c r="AB663" s="368"/>
      <c r="AC663" s="149" t="s">
        <v>449</v>
      </c>
      <c r="AD663" s="149"/>
      <c r="AE663" s="149"/>
      <c r="AF663" s="149"/>
      <c r="AG663" s="149"/>
      <c r="AH663" s="367" t="s">
        <v>373</v>
      </c>
      <c r="AI663" s="364"/>
      <c r="AJ663" s="364"/>
      <c r="AK663" s="364"/>
      <c r="AL663" s="364" t="s">
        <v>21</v>
      </c>
      <c r="AM663" s="364"/>
      <c r="AN663" s="364"/>
      <c r="AO663" s="369"/>
      <c r="AP663" s="370" t="s">
        <v>412</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411</v>
      </c>
      <c r="K696" s="365"/>
      <c r="L696" s="365"/>
      <c r="M696" s="365"/>
      <c r="N696" s="365"/>
      <c r="O696" s="365"/>
      <c r="P696" s="366" t="s">
        <v>27</v>
      </c>
      <c r="Q696" s="366"/>
      <c r="R696" s="366"/>
      <c r="S696" s="366"/>
      <c r="T696" s="366"/>
      <c r="U696" s="366"/>
      <c r="V696" s="366"/>
      <c r="W696" s="366"/>
      <c r="X696" s="366"/>
      <c r="Y696" s="367" t="s">
        <v>464</v>
      </c>
      <c r="Z696" s="368"/>
      <c r="AA696" s="368"/>
      <c r="AB696" s="368"/>
      <c r="AC696" s="149" t="s">
        <v>449</v>
      </c>
      <c r="AD696" s="149"/>
      <c r="AE696" s="149"/>
      <c r="AF696" s="149"/>
      <c r="AG696" s="149"/>
      <c r="AH696" s="367" t="s">
        <v>373</v>
      </c>
      <c r="AI696" s="364"/>
      <c r="AJ696" s="364"/>
      <c r="AK696" s="364"/>
      <c r="AL696" s="364" t="s">
        <v>21</v>
      </c>
      <c r="AM696" s="364"/>
      <c r="AN696" s="364"/>
      <c r="AO696" s="369"/>
      <c r="AP696" s="370" t="s">
        <v>412</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411</v>
      </c>
      <c r="K729" s="365"/>
      <c r="L729" s="365"/>
      <c r="M729" s="365"/>
      <c r="N729" s="365"/>
      <c r="O729" s="365"/>
      <c r="P729" s="366" t="s">
        <v>27</v>
      </c>
      <c r="Q729" s="366"/>
      <c r="R729" s="366"/>
      <c r="S729" s="366"/>
      <c r="T729" s="366"/>
      <c r="U729" s="366"/>
      <c r="V729" s="366"/>
      <c r="W729" s="366"/>
      <c r="X729" s="366"/>
      <c r="Y729" s="367" t="s">
        <v>464</v>
      </c>
      <c r="Z729" s="368"/>
      <c r="AA729" s="368"/>
      <c r="AB729" s="368"/>
      <c r="AC729" s="149" t="s">
        <v>449</v>
      </c>
      <c r="AD729" s="149"/>
      <c r="AE729" s="149"/>
      <c r="AF729" s="149"/>
      <c r="AG729" s="149"/>
      <c r="AH729" s="367" t="s">
        <v>373</v>
      </c>
      <c r="AI729" s="364"/>
      <c r="AJ729" s="364"/>
      <c r="AK729" s="364"/>
      <c r="AL729" s="364" t="s">
        <v>21</v>
      </c>
      <c r="AM729" s="364"/>
      <c r="AN729" s="364"/>
      <c r="AO729" s="369"/>
      <c r="AP729" s="370" t="s">
        <v>412</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411</v>
      </c>
      <c r="K762" s="365"/>
      <c r="L762" s="365"/>
      <c r="M762" s="365"/>
      <c r="N762" s="365"/>
      <c r="O762" s="365"/>
      <c r="P762" s="366" t="s">
        <v>27</v>
      </c>
      <c r="Q762" s="366"/>
      <c r="R762" s="366"/>
      <c r="S762" s="366"/>
      <c r="T762" s="366"/>
      <c r="U762" s="366"/>
      <c r="V762" s="366"/>
      <c r="W762" s="366"/>
      <c r="X762" s="366"/>
      <c r="Y762" s="367" t="s">
        <v>464</v>
      </c>
      <c r="Z762" s="368"/>
      <c r="AA762" s="368"/>
      <c r="AB762" s="368"/>
      <c r="AC762" s="149" t="s">
        <v>449</v>
      </c>
      <c r="AD762" s="149"/>
      <c r="AE762" s="149"/>
      <c r="AF762" s="149"/>
      <c r="AG762" s="149"/>
      <c r="AH762" s="367" t="s">
        <v>373</v>
      </c>
      <c r="AI762" s="364"/>
      <c r="AJ762" s="364"/>
      <c r="AK762" s="364"/>
      <c r="AL762" s="364" t="s">
        <v>21</v>
      </c>
      <c r="AM762" s="364"/>
      <c r="AN762" s="364"/>
      <c r="AO762" s="369"/>
      <c r="AP762" s="370" t="s">
        <v>412</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411</v>
      </c>
      <c r="K795" s="365"/>
      <c r="L795" s="365"/>
      <c r="M795" s="365"/>
      <c r="N795" s="365"/>
      <c r="O795" s="365"/>
      <c r="P795" s="366" t="s">
        <v>27</v>
      </c>
      <c r="Q795" s="366"/>
      <c r="R795" s="366"/>
      <c r="S795" s="366"/>
      <c r="T795" s="366"/>
      <c r="U795" s="366"/>
      <c r="V795" s="366"/>
      <c r="W795" s="366"/>
      <c r="X795" s="366"/>
      <c r="Y795" s="367" t="s">
        <v>464</v>
      </c>
      <c r="Z795" s="368"/>
      <c r="AA795" s="368"/>
      <c r="AB795" s="368"/>
      <c r="AC795" s="149" t="s">
        <v>449</v>
      </c>
      <c r="AD795" s="149"/>
      <c r="AE795" s="149"/>
      <c r="AF795" s="149"/>
      <c r="AG795" s="149"/>
      <c r="AH795" s="367" t="s">
        <v>373</v>
      </c>
      <c r="AI795" s="364"/>
      <c r="AJ795" s="364"/>
      <c r="AK795" s="364"/>
      <c r="AL795" s="364" t="s">
        <v>21</v>
      </c>
      <c r="AM795" s="364"/>
      <c r="AN795" s="364"/>
      <c r="AO795" s="369"/>
      <c r="AP795" s="370" t="s">
        <v>412</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411</v>
      </c>
      <c r="K828" s="365"/>
      <c r="L828" s="365"/>
      <c r="M828" s="365"/>
      <c r="N828" s="365"/>
      <c r="O828" s="365"/>
      <c r="P828" s="366" t="s">
        <v>27</v>
      </c>
      <c r="Q828" s="366"/>
      <c r="R828" s="366"/>
      <c r="S828" s="366"/>
      <c r="T828" s="366"/>
      <c r="U828" s="366"/>
      <c r="V828" s="366"/>
      <c r="W828" s="366"/>
      <c r="X828" s="366"/>
      <c r="Y828" s="367" t="s">
        <v>464</v>
      </c>
      <c r="Z828" s="368"/>
      <c r="AA828" s="368"/>
      <c r="AB828" s="368"/>
      <c r="AC828" s="149" t="s">
        <v>449</v>
      </c>
      <c r="AD828" s="149"/>
      <c r="AE828" s="149"/>
      <c r="AF828" s="149"/>
      <c r="AG828" s="149"/>
      <c r="AH828" s="367" t="s">
        <v>373</v>
      </c>
      <c r="AI828" s="364"/>
      <c r="AJ828" s="364"/>
      <c r="AK828" s="364"/>
      <c r="AL828" s="364" t="s">
        <v>21</v>
      </c>
      <c r="AM828" s="364"/>
      <c r="AN828" s="364"/>
      <c r="AO828" s="369"/>
      <c r="AP828" s="370" t="s">
        <v>412</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411</v>
      </c>
      <c r="K861" s="365"/>
      <c r="L861" s="365"/>
      <c r="M861" s="365"/>
      <c r="N861" s="365"/>
      <c r="O861" s="365"/>
      <c r="P861" s="366" t="s">
        <v>27</v>
      </c>
      <c r="Q861" s="366"/>
      <c r="R861" s="366"/>
      <c r="S861" s="366"/>
      <c r="T861" s="366"/>
      <c r="U861" s="366"/>
      <c r="V861" s="366"/>
      <c r="W861" s="366"/>
      <c r="X861" s="366"/>
      <c r="Y861" s="367" t="s">
        <v>464</v>
      </c>
      <c r="Z861" s="368"/>
      <c r="AA861" s="368"/>
      <c r="AB861" s="368"/>
      <c r="AC861" s="149" t="s">
        <v>449</v>
      </c>
      <c r="AD861" s="149"/>
      <c r="AE861" s="149"/>
      <c r="AF861" s="149"/>
      <c r="AG861" s="149"/>
      <c r="AH861" s="367" t="s">
        <v>373</v>
      </c>
      <c r="AI861" s="364"/>
      <c r="AJ861" s="364"/>
      <c r="AK861" s="364"/>
      <c r="AL861" s="364" t="s">
        <v>21</v>
      </c>
      <c r="AM861" s="364"/>
      <c r="AN861" s="364"/>
      <c r="AO861" s="369"/>
      <c r="AP861" s="370" t="s">
        <v>412</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411</v>
      </c>
      <c r="K894" s="365"/>
      <c r="L894" s="365"/>
      <c r="M894" s="365"/>
      <c r="N894" s="365"/>
      <c r="O894" s="365"/>
      <c r="P894" s="366" t="s">
        <v>27</v>
      </c>
      <c r="Q894" s="366"/>
      <c r="R894" s="366"/>
      <c r="S894" s="366"/>
      <c r="T894" s="366"/>
      <c r="U894" s="366"/>
      <c r="V894" s="366"/>
      <c r="W894" s="366"/>
      <c r="X894" s="366"/>
      <c r="Y894" s="367" t="s">
        <v>464</v>
      </c>
      <c r="Z894" s="368"/>
      <c r="AA894" s="368"/>
      <c r="AB894" s="368"/>
      <c r="AC894" s="149" t="s">
        <v>449</v>
      </c>
      <c r="AD894" s="149"/>
      <c r="AE894" s="149"/>
      <c r="AF894" s="149"/>
      <c r="AG894" s="149"/>
      <c r="AH894" s="367" t="s">
        <v>373</v>
      </c>
      <c r="AI894" s="364"/>
      <c r="AJ894" s="364"/>
      <c r="AK894" s="364"/>
      <c r="AL894" s="364" t="s">
        <v>21</v>
      </c>
      <c r="AM894" s="364"/>
      <c r="AN894" s="364"/>
      <c r="AO894" s="369"/>
      <c r="AP894" s="370" t="s">
        <v>412</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411</v>
      </c>
      <c r="K927" s="365"/>
      <c r="L927" s="365"/>
      <c r="M927" s="365"/>
      <c r="N927" s="365"/>
      <c r="O927" s="365"/>
      <c r="P927" s="366" t="s">
        <v>27</v>
      </c>
      <c r="Q927" s="366"/>
      <c r="R927" s="366"/>
      <c r="S927" s="366"/>
      <c r="T927" s="366"/>
      <c r="U927" s="366"/>
      <c r="V927" s="366"/>
      <c r="W927" s="366"/>
      <c r="X927" s="366"/>
      <c r="Y927" s="367" t="s">
        <v>464</v>
      </c>
      <c r="Z927" s="368"/>
      <c r="AA927" s="368"/>
      <c r="AB927" s="368"/>
      <c r="AC927" s="149" t="s">
        <v>449</v>
      </c>
      <c r="AD927" s="149"/>
      <c r="AE927" s="149"/>
      <c r="AF927" s="149"/>
      <c r="AG927" s="149"/>
      <c r="AH927" s="367" t="s">
        <v>373</v>
      </c>
      <c r="AI927" s="364"/>
      <c r="AJ927" s="364"/>
      <c r="AK927" s="364"/>
      <c r="AL927" s="364" t="s">
        <v>21</v>
      </c>
      <c r="AM927" s="364"/>
      <c r="AN927" s="364"/>
      <c r="AO927" s="369"/>
      <c r="AP927" s="370" t="s">
        <v>412</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411</v>
      </c>
      <c r="K960" s="365"/>
      <c r="L960" s="365"/>
      <c r="M960" s="365"/>
      <c r="N960" s="365"/>
      <c r="O960" s="365"/>
      <c r="P960" s="366" t="s">
        <v>27</v>
      </c>
      <c r="Q960" s="366"/>
      <c r="R960" s="366"/>
      <c r="S960" s="366"/>
      <c r="T960" s="366"/>
      <c r="U960" s="366"/>
      <c r="V960" s="366"/>
      <c r="W960" s="366"/>
      <c r="X960" s="366"/>
      <c r="Y960" s="367" t="s">
        <v>464</v>
      </c>
      <c r="Z960" s="368"/>
      <c r="AA960" s="368"/>
      <c r="AB960" s="368"/>
      <c r="AC960" s="149" t="s">
        <v>449</v>
      </c>
      <c r="AD960" s="149"/>
      <c r="AE960" s="149"/>
      <c r="AF960" s="149"/>
      <c r="AG960" s="149"/>
      <c r="AH960" s="367" t="s">
        <v>373</v>
      </c>
      <c r="AI960" s="364"/>
      <c r="AJ960" s="364"/>
      <c r="AK960" s="364"/>
      <c r="AL960" s="364" t="s">
        <v>21</v>
      </c>
      <c r="AM960" s="364"/>
      <c r="AN960" s="364"/>
      <c r="AO960" s="369"/>
      <c r="AP960" s="370" t="s">
        <v>412</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411</v>
      </c>
      <c r="K993" s="365"/>
      <c r="L993" s="365"/>
      <c r="M993" s="365"/>
      <c r="N993" s="365"/>
      <c r="O993" s="365"/>
      <c r="P993" s="366" t="s">
        <v>27</v>
      </c>
      <c r="Q993" s="366"/>
      <c r="R993" s="366"/>
      <c r="S993" s="366"/>
      <c r="T993" s="366"/>
      <c r="U993" s="366"/>
      <c r="V993" s="366"/>
      <c r="W993" s="366"/>
      <c r="X993" s="366"/>
      <c r="Y993" s="367" t="s">
        <v>464</v>
      </c>
      <c r="Z993" s="368"/>
      <c r="AA993" s="368"/>
      <c r="AB993" s="368"/>
      <c r="AC993" s="149" t="s">
        <v>449</v>
      </c>
      <c r="AD993" s="149"/>
      <c r="AE993" s="149"/>
      <c r="AF993" s="149"/>
      <c r="AG993" s="149"/>
      <c r="AH993" s="367" t="s">
        <v>373</v>
      </c>
      <c r="AI993" s="364"/>
      <c r="AJ993" s="364"/>
      <c r="AK993" s="364"/>
      <c r="AL993" s="364" t="s">
        <v>21</v>
      </c>
      <c r="AM993" s="364"/>
      <c r="AN993" s="364"/>
      <c r="AO993" s="369"/>
      <c r="AP993" s="370" t="s">
        <v>412</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411</v>
      </c>
      <c r="K1026" s="365"/>
      <c r="L1026" s="365"/>
      <c r="M1026" s="365"/>
      <c r="N1026" s="365"/>
      <c r="O1026" s="365"/>
      <c r="P1026" s="366" t="s">
        <v>27</v>
      </c>
      <c r="Q1026" s="366"/>
      <c r="R1026" s="366"/>
      <c r="S1026" s="366"/>
      <c r="T1026" s="366"/>
      <c r="U1026" s="366"/>
      <c r="V1026" s="366"/>
      <c r="W1026" s="366"/>
      <c r="X1026" s="366"/>
      <c r="Y1026" s="367" t="s">
        <v>464</v>
      </c>
      <c r="Z1026" s="368"/>
      <c r="AA1026" s="368"/>
      <c r="AB1026" s="368"/>
      <c r="AC1026" s="149" t="s">
        <v>449</v>
      </c>
      <c r="AD1026" s="149"/>
      <c r="AE1026" s="149"/>
      <c r="AF1026" s="149"/>
      <c r="AG1026" s="149"/>
      <c r="AH1026" s="367" t="s">
        <v>373</v>
      </c>
      <c r="AI1026" s="364"/>
      <c r="AJ1026" s="364"/>
      <c r="AK1026" s="364"/>
      <c r="AL1026" s="364" t="s">
        <v>21</v>
      </c>
      <c r="AM1026" s="364"/>
      <c r="AN1026" s="364"/>
      <c r="AO1026" s="369"/>
      <c r="AP1026" s="370" t="s">
        <v>412</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411</v>
      </c>
      <c r="K1059" s="365"/>
      <c r="L1059" s="365"/>
      <c r="M1059" s="365"/>
      <c r="N1059" s="365"/>
      <c r="O1059" s="365"/>
      <c r="P1059" s="366" t="s">
        <v>27</v>
      </c>
      <c r="Q1059" s="366"/>
      <c r="R1059" s="366"/>
      <c r="S1059" s="366"/>
      <c r="T1059" s="366"/>
      <c r="U1059" s="366"/>
      <c r="V1059" s="366"/>
      <c r="W1059" s="366"/>
      <c r="X1059" s="366"/>
      <c r="Y1059" s="367" t="s">
        <v>464</v>
      </c>
      <c r="Z1059" s="368"/>
      <c r="AA1059" s="368"/>
      <c r="AB1059" s="368"/>
      <c r="AC1059" s="149" t="s">
        <v>449</v>
      </c>
      <c r="AD1059" s="149"/>
      <c r="AE1059" s="149"/>
      <c r="AF1059" s="149"/>
      <c r="AG1059" s="149"/>
      <c r="AH1059" s="367" t="s">
        <v>373</v>
      </c>
      <c r="AI1059" s="364"/>
      <c r="AJ1059" s="364"/>
      <c r="AK1059" s="364"/>
      <c r="AL1059" s="364" t="s">
        <v>21</v>
      </c>
      <c r="AM1059" s="364"/>
      <c r="AN1059" s="364"/>
      <c r="AO1059" s="369"/>
      <c r="AP1059" s="370" t="s">
        <v>412</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411</v>
      </c>
      <c r="K1092" s="365"/>
      <c r="L1092" s="365"/>
      <c r="M1092" s="365"/>
      <c r="N1092" s="365"/>
      <c r="O1092" s="365"/>
      <c r="P1092" s="366" t="s">
        <v>27</v>
      </c>
      <c r="Q1092" s="366"/>
      <c r="R1092" s="366"/>
      <c r="S1092" s="366"/>
      <c r="T1092" s="366"/>
      <c r="U1092" s="366"/>
      <c r="V1092" s="366"/>
      <c r="W1092" s="366"/>
      <c r="X1092" s="366"/>
      <c r="Y1092" s="367" t="s">
        <v>464</v>
      </c>
      <c r="Z1092" s="368"/>
      <c r="AA1092" s="368"/>
      <c r="AB1092" s="368"/>
      <c r="AC1092" s="149" t="s">
        <v>449</v>
      </c>
      <c r="AD1092" s="149"/>
      <c r="AE1092" s="149"/>
      <c r="AF1092" s="149"/>
      <c r="AG1092" s="149"/>
      <c r="AH1092" s="367" t="s">
        <v>373</v>
      </c>
      <c r="AI1092" s="364"/>
      <c r="AJ1092" s="364"/>
      <c r="AK1092" s="364"/>
      <c r="AL1092" s="364" t="s">
        <v>21</v>
      </c>
      <c r="AM1092" s="364"/>
      <c r="AN1092" s="364"/>
      <c r="AO1092" s="369"/>
      <c r="AP1092" s="370" t="s">
        <v>412</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411</v>
      </c>
      <c r="K1125" s="365"/>
      <c r="L1125" s="365"/>
      <c r="M1125" s="365"/>
      <c r="N1125" s="365"/>
      <c r="O1125" s="365"/>
      <c r="P1125" s="366" t="s">
        <v>27</v>
      </c>
      <c r="Q1125" s="366"/>
      <c r="R1125" s="366"/>
      <c r="S1125" s="366"/>
      <c r="T1125" s="366"/>
      <c r="U1125" s="366"/>
      <c r="V1125" s="366"/>
      <c r="W1125" s="366"/>
      <c r="X1125" s="366"/>
      <c r="Y1125" s="367" t="s">
        <v>464</v>
      </c>
      <c r="Z1125" s="368"/>
      <c r="AA1125" s="368"/>
      <c r="AB1125" s="368"/>
      <c r="AC1125" s="149" t="s">
        <v>449</v>
      </c>
      <c r="AD1125" s="149"/>
      <c r="AE1125" s="149"/>
      <c r="AF1125" s="149"/>
      <c r="AG1125" s="149"/>
      <c r="AH1125" s="367" t="s">
        <v>373</v>
      </c>
      <c r="AI1125" s="364"/>
      <c r="AJ1125" s="364"/>
      <c r="AK1125" s="364"/>
      <c r="AL1125" s="364" t="s">
        <v>21</v>
      </c>
      <c r="AM1125" s="364"/>
      <c r="AN1125" s="364"/>
      <c r="AO1125" s="369"/>
      <c r="AP1125" s="370" t="s">
        <v>412</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411</v>
      </c>
      <c r="K1158" s="365"/>
      <c r="L1158" s="365"/>
      <c r="M1158" s="365"/>
      <c r="N1158" s="365"/>
      <c r="O1158" s="365"/>
      <c r="P1158" s="366" t="s">
        <v>27</v>
      </c>
      <c r="Q1158" s="366"/>
      <c r="R1158" s="366"/>
      <c r="S1158" s="366"/>
      <c r="T1158" s="366"/>
      <c r="U1158" s="366"/>
      <c r="V1158" s="366"/>
      <c r="W1158" s="366"/>
      <c r="X1158" s="366"/>
      <c r="Y1158" s="367" t="s">
        <v>464</v>
      </c>
      <c r="Z1158" s="368"/>
      <c r="AA1158" s="368"/>
      <c r="AB1158" s="368"/>
      <c r="AC1158" s="149" t="s">
        <v>449</v>
      </c>
      <c r="AD1158" s="149"/>
      <c r="AE1158" s="149"/>
      <c r="AF1158" s="149"/>
      <c r="AG1158" s="149"/>
      <c r="AH1158" s="367" t="s">
        <v>373</v>
      </c>
      <c r="AI1158" s="364"/>
      <c r="AJ1158" s="364"/>
      <c r="AK1158" s="364"/>
      <c r="AL1158" s="364" t="s">
        <v>21</v>
      </c>
      <c r="AM1158" s="364"/>
      <c r="AN1158" s="364"/>
      <c r="AO1158" s="369"/>
      <c r="AP1158" s="370" t="s">
        <v>412</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411</v>
      </c>
      <c r="K1191" s="365"/>
      <c r="L1191" s="365"/>
      <c r="M1191" s="365"/>
      <c r="N1191" s="365"/>
      <c r="O1191" s="365"/>
      <c r="P1191" s="366" t="s">
        <v>27</v>
      </c>
      <c r="Q1191" s="366"/>
      <c r="R1191" s="366"/>
      <c r="S1191" s="366"/>
      <c r="T1191" s="366"/>
      <c r="U1191" s="366"/>
      <c r="V1191" s="366"/>
      <c r="W1191" s="366"/>
      <c r="X1191" s="366"/>
      <c r="Y1191" s="367" t="s">
        <v>464</v>
      </c>
      <c r="Z1191" s="368"/>
      <c r="AA1191" s="368"/>
      <c r="AB1191" s="368"/>
      <c r="AC1191" s="149" t="s">
        <v>449</v>
      </c>
      <c r="AD1191" s="149"/>
      <c r="AE1191" s="149"/>
      <c r="AF1191" s="149"/>
      <c r="AG1191" s="149"/>
      <c r="AH1191" s="367" t="s">
        <v>373</v>
      </c>
      <c r="AI1191" s="364"/>
      <c r="AJ1191" s="364"/>
      <c r="AK1191" s="364"/>
      <c r="AL1191" s="364" t="s">
        <v>21</v>
      </c>
      <c r="AM1191" s="364"/>
      <c r="AN1191" s="364"/>
      <c r="AO1191" s="369"/>
      <c r="AP1191" s="370" t="s">
        <v>412</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411</v>
      </c>
      <c r="K1224" s="365"/>
      <c r="L1224" s="365"/>
      <c r="M1224" s="365"/>
      <c r="N1224" s="365"/>
      <c r="O1224" s="365"/>
      <c r="P1224" s="366" t="s">
        <v>27</v>
      </c>
      <c r="Q1224" s="366"/>
      <c r="R1224" s="366"/>
      <c r="S1224" s="366"/>
      <c r="T1224" s="366"/>
      <c r="U1224" s="366"/>
      <c r="V1224" s="366"/>
      <c r="W1224" s="366"/>
      <c r="X1224" s="366"/>
      <c r="Y1224" s="367" t="s">
        <v>464</v>
      </c>
      <c r="Z1224" s="368"/>
      <c r="AA1224" s="368"/>
      <c r="AB1224" s="368"/>
      <c r="AC1224" s="149" t="s">
        <v>449</v>
      </c>
      <c r="AD1224" s="149"/>
      <c r="AE1224" s="149"/>
      <c r="AF1224" s="149"/>
      <c r="AG1224" s="149"/>
      <c r="AH1224" s="367" t="s">
        <v>373</v>
      </c>
      <c r="AI1224" s="364"/>
      <c r="AJ1224" s="364"/>
      <c r="AK1224" s="364"/>
      <c r="AL1224" s="364" t="s">
        <v>21</v>
      </c>
      <c r="AM1224" s="364"/>
      <c r="AN1224" s="364"/>
      <c r="AO1224" s="369"/>
      <c r="AP1224" s="370" t="s">
        <v>412</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411</v>
      </c>
      <c r="K1257" s="365"/>
      <c r="L1257" s="365"/>
      <c r="M1257" s="365"/>
      <c r="N1257" s="365"/>
      <c r="O1257" s="365"/>
      <c r="P1257" s="366" t="s">
        <v>27</v>
      </c>
      <c r="Q1257" s="366"/>
      <c r="R1257" s="366"/>
      <c r="S1257" s="366"/>
      <c r="T1257" s="366"/>
      <c r="U1257" s="366"/>
      <c r="V1257" s="366"/>
      <c r="W1257" s="366"/>
      <c r="X1257" s="366"/>
      <c r="Y1257" s="367" t="s">
        <v>464</v>
      </c>
      <c r="Z1257" s="368"/>
      <c r="AA1257" s="368"/>
      <c r="AB1257" s="368"/>
      <c r="AC1257" s="149" t="s">
        <v>449</v>
      </c>
      <c r="AD1257" s="149"/>
      <c r="AE1257" s="149"/>
      <c r="AF1257" s="149"/>
      <c r="AG1257" s="149"/>
      <c r="AH1257" s="367" t="s">
        <v>373</v>
      </c>
      <c r="AI1257" s="364"/>
      <c r="AJ1257" s="364"/>
      <c r="AK1257" s="364"/>
      <c r="AL1257" s="364" t="s">
        <v>21</v>
      </c>
      <c r="AM1257" s="364"/>
      <c r="AN1257" s="364"/>
      <c r="AO1257" s="369"/>
      <c r="AP1257" s="370" t="s">
        <v>412</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411</v>
      </c>
      <c r="K1290" s="365"/>
      <c r="L1290" s="365"/>
      <c r="M1290" s="365"/>
      <c r="N1290" s="365"/>
      <c r="O1290" s="365"/>
      <c r="P1290" s="366" t="s">
        <v>27</v>
      </c>
      <c r="Q1290" s="366"/>
      <c r="R1290" s="366"/>
      <c r="S1290" s="366"/>
      <c r="T1290" s="366"/>
      <c r="U1290" s="366"/>
      <c r="V1290" s="366"/>
      <c r="W1290" s="366"/>
      <c r="X1290" s="366"/>
      <c r="Y1290" s="367" t="s">
        <v>464</v>
      </c>
      <c r="Z1290" s="368"/>
      <c r="AA1290" s="368"/>
      <c r="AB1290" s="368"/>
      <c r="AC1290" s="149" t="s">
        <v>449</v>
      </c>
      <c r="AD1290" s="149"/>
      <c r="AE1290" s="149"/>
      <c r="AF1290" s="149"/>
      <c r="AG1290" s="149"/>
      <c r="AH1290" s="367" t="s">
        <v>373</v>
      </c>
      <c r="AI1290" s="364"/>
      <c r="AJ1290" s="364"/>
      <c r="AK1290" s="364"/>
      <c r="AL1290" s="364" t="s">
        <v>21</v>
      </c>
      <c r="AM1290" s="364"/>
      <c r="AN1290" s="364"/>
      <c r="AO1290" s="369"/>
      <c r="AP1290" s="370" t="s">
        <v>412</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2019-06-10T07:24:24Z</cp:lastPrinted>
  <dcterms:created xsi:type="dcterms:W3CDTF">2012-03-13T00:50:25Z</dcterms:created>
  <dcterms:modified xsi:type="dcterms:W3CDTF">2019-07-09T00:35:43Z</dcterms:modified>
</cp:coreProperties>
</file>