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0670430-622B-482A-92B1-37F4A59B5A93}" xr6:coauthVersionLast="36" xr6:coauthVersionMax="36" xr10:uidLastSave="{00000000-0000-0000-0000-000000000000}"/>
  <bookViews>
    <workbookView xWindow="5160" yWindow="0" windowWidth="15510" windowHeight="829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<sst xmlns="http://schemas.openxmlformats.org/spreadsheetml/2006/main" count="3286" uniqueCount="693">
  <si>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</si>
  <si>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</si>
  <si>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</si>
  <si>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</si>
  <si>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</si>
  <si>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</si>
  <si>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</si>
  <si>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</si>
  <si>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</si>
  <si>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</si>
  <si>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</si>
  <si>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</si>
  <si>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</si>
  <si>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</si>
  <si>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</si>
  <si>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</si>
  <si>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</si>
  <si>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</si>
  <si>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</si>
  <si>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</si>
  <si>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</si>
  <si>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</si>
  <si>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</si>
  <si>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</si>
  <si>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</si>
  <si>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</si>
  <si>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</si>
  <si>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</si>
  <si>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</si>
  <si>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</si>
  <si>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</si>
  <si>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</si>
  <si>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</si>
  <si>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</si>
  <si>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</si>
  <si>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</si>
  <si>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</si>
  <si>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</si>
  <si>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</si>
  <si>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</si>
  <si>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</si>
  <si>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</si>
  <si>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</si>
  <si>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</si>
  <si>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</si>
  <si>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</si>
  <si>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</si>
  <si>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</si>
  <si>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</si>
  <si>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</si>
  <si>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</si>
  <si>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</si>
  <si>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</si>
  <si>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</si>
  <si>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</si>
  <si>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</si>
  <si>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</si>
  <si>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</si>
  <si>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</si>
  <si>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</si>
  <si>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</si>
  <si>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</si>
  <si>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</si>
  <si>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</si>
  <si>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</si>
  <si>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</si>
  <si>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</si>
  <si>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</si>
  <si>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</si>
  <si>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</si>
  <si>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</si>
  <si>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</si>
  <si>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</si>
  <si>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</si>
  <si>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</si>
  <si>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</si>
  <si>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</si>
  <si>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</si>
  <si>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</si>
  <si>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</si>
  <si>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</si>
  <si>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</si>
  <si>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</si>
  <si>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</si>
  <si>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</si>
  <si>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</si>
  <si>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</si>
  <si>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</si>
  <si>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</si>
  <si>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</si>
  <si>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</si>
  <si>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</si>
  <si>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</si>
  <si>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</si>
  <si>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</si>
  <si>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</si>
  <si>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</si>
  <si>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</si>
  <si>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</si>
  <si>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</si>
  <si>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</si>
  <si>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</si>
  <si>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</si>
  <si>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</si>
  <si>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</si>
  <si>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</si>
  <si>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</si>
  <si>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</si>
  <si>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</si>
  <si>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</si>
  <si>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</si>
  <si>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</si>
  <si>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</si>
  <si>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</si>
  <si>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</si>
  <si>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</si>
  <si>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</si>
  <si>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</si>
  <si>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</si>
  <si>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</si>
  <si>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</si>
  <si>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</si>
  <si>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</si>
  <si>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</si>
  <si>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</si>
  <si>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</si>
  <si>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</si>
  <si>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</si>
  <si>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</si>
  <si>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</si>
  <si>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</si>
  <si>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</si>
  <si>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</si>
  <si>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</si>
  <si>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</si>
  <si>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</si>
  <si>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</si>
  <si>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</si>
  <si>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</si>
  <si>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</si>
  <si>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</si>
  <si>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</si>
  <si>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</si>
  <si>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</si>
  <si>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</si>
  <si>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</si>
  <si>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</si>
  <si>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</si>
  <si>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</si>
  <si>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</si>
  <si>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</si>
  <si>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</si>
  <si>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</si>
  <si>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</si>
  <si>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</si>
  <si>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</si>
  <si>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</si>
  <si>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</si>
  <si>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</si>
  <si>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</si>
  <si>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</si>
  <si>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</si>
  <si>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</si>
  <si>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</si>
  <si>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</si>
  <si>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</si>
  <si>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</si>
  <si>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</si>
  <si>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</si>
  <si>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</si>
  <si>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</si>
  <si>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</si>
  <si>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</si>
  <si>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</si>
  <si>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</si>
  <si>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</si>
  <si>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</si>
  <si>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</si>
  <si>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</si>
  <si>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</si>
  <si>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</si>
  <si>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</si>
  <si>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</si>
  <si>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</si>
  <si>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</si>
  <si>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</si>
  <si>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</si>
  <si>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</si>
  <si>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</si>
  <si>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</si>
  <si>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</si>
  <si>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</si>
  <si>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</si>
  <si>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</si>
  <si>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</si>
  <si>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</si>
  <si>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</si>
  <si>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</si>
  <si>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</si>
  <si>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</si>
  <si>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</si>
  <si>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</si>
  <si>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</si>
  <si>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</si>
  <si>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</si>
  <si>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</si>
  <si>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</si>
  <si>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</si>
  <si>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</si>
  <si>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</si>
  <si>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</si>
  <si>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</si>
  <si>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</si>
  <si>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</si>
  <si>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</si>
  <si>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</si>
  <si>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</si>
  <si>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</si>
  <si>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</si>
  <si>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</si>
  <si>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</si>
  <si>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</si>
  <si>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</si>
  <si>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</si>
  <si>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</si>
  <si>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</si>
  <si>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</si>
  <si>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</si>
  <si>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</si>
  <si>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</si>
  <si>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</si>
  <si>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</si>
  <si>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</si>
  <si>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</si>
  <si>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</si>
  <si>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</si>
  <si>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</si>
  <si>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</si>
  <si>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</si>
  <si>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</si>
  <si>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</si>
  <si>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</si>
  <si>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</si>
  <si>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</si>
  <si>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</si>
  <si>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</si>
  <si>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</si>
  <si>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</si>
  <si>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</si>
  <si>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</si>
  <si>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</si>
  <si>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</si>
  <si>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</si>
  <si>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</si>
  <si>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</si>
  <si>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</si>
  <si>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</si>
  <si>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</si>
  <si>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</si>
  <si>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</si>
  <si>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</si>
  <si>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</si>
  <si>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</si>
  <si>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</si>
  <si>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</si>
  <si>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</si>
  <si>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</si>
  <si>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</si>
  <si>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</si>
  <si>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</si>
  <si>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</si>
  <si>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</si>
  <si>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</si>
  <si>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</si>
  <si>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</si>
  <si>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</si>
  <si>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</si>
  <si>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</si>
  <si>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</si>
  <si>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</si>
  <si>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</si>
  <si>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</si>
  <si>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</si>
  <si>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</si>
  <si>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</si>
  <si>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</si>
  <si>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</si>
  <si>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</si>
  <si>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</si>
  <si>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</si>
  <si>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</si>
  <si>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</si>
  <si>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</si>
  <si>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</si>
  <si>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</si>
  <si>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</si>
  <si>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</si>
  <si>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</si>
  <si>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</si>
  <si>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</si>
  <si>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</si>
  <si>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</si>
  <si>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</si>
  <si>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</si>
  <si>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</si>
  <si>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</si>
  <si>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</si>
  <si>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</si>
  <si>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</si>
  <si>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</si>
  <si>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</si>
  <si>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</si>
  <si>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</si>
  <si>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</si>
  <si>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</si>
  <si>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</si>
  <si>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</si>
  <si>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</si>
  <si>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</si>
  <si>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</si>
  <si>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</si>
  <si>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</si>
  <si>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</si>
  <si>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</si>
  <si>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</si>
  <si>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</si>
  <si>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</si>
  <si>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</si>
  <si>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</si>
  <si>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</si>
  <si>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</si>
  <si>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</si>
  <si>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</si>
  <si>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</si>
  <si>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</si>
  <si>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</si>
  <si>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</si>
  <si>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</si>
  <si>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</si>
  <si>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</si>
  <si>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</si>
  <si>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</si>
  <si>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</si>
  <si>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</si>
  <si>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</si>
  <si>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</si>
  <si>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</si>
  <si>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</si>
  <si>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</si>
  <si>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</si>
  <si>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</si>
  <si>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</si>
  <si>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</si>
  <si>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</si>
  <si>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</si>
  <si>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</si>
  <si>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</si>
  <si>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</si>
  <si>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</si>
  <si>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</si>
  <si>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</si>
  <si>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</si>
  <si>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</si>
  <si>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</si>
  <si>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</si>
  <si>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</si>
  <si>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</si>
  <si>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</si>
  <si>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</si>
  <si>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</si>
  <si>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</si>
  <si>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</si>
  <si>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</si>
  <si>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</si>
  <si>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</si>
  <si>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</si>
  <si>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</si>
  <si>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</si>
  <si>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</si>
  <si>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</si>
  <si>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</si>
  <si>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</si>
  <si>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</si>
  <si>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</si>
  <si>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</si>
  <si>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</si>
  <si>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</si>
  <si>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</si>
  <si>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</si>
  <si>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</si>
  <si>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</si>
  <si>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</si>
  <si>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</si>
  <si>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</si>
  <si>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</si>
  <si>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</si>
  <si>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</si>
  <si>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</si>
  <si>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</si>
  <si>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</si>
  <si>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</si>
  <si>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</si>
  <si>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</si>
  <si>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</si>
  <si>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</si>
  <si>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</si>
  <si>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</si>
  <si>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</si>
  <si>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</si>
  <si>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</si>
  <si>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</si>
  <si>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</si>
  <si>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</si>
  <si>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</si>
  <si>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</si>
  <si>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</si>
  <si>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</si>
  <si>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</si>
  <si>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</si>
  <si>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</si>
  <si>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</si>
  <si>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</si>
  <si>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</si>
  <si>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</si>
  <si>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</si>
  <si>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</si>
  <si>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</si>
  <si>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</si>
  <si>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</si>
  <si>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</si>
  <si>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</si>
  <si>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</si>
  <si>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</si>
  <si>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</si>
  <si>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</si>
  <si>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</si>
  <si>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</si>
  <si>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</si>
  <si>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</si>
  <si>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</si>
  <si>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</si>
  <si>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</si>
  <si>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</si>
  <si>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</si>
  <si>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</si>
  <si>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</si>
  <si>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</si>
  <si>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</si>
  <si>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</si>
  <si>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</si>
  <si>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</si>
  <si>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</si>
  <si>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</si>
  <si>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</si>
  <si>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</si>
  <si>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</si>
  <si>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</si>
  <si>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</si>
  <si>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</si>
  <si>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</si>
  <si>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</si>
  <si>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</si>
  <si>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</si>
  <si>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</si>
  <si>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</si>
  <si>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</si>
  <si>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</si>
  <si>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</si>
  <si>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</si>
  <si>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</si>
  <si>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</si>
  <si>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</si>
  <si>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</si>
  <si>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</si>
  <si>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</si>
  <si>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</si>
  <si>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</si>
  <si>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</si>
  <si>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</si>
  <si>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</si>
  <si>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</si>
  <si>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</si>
  <si>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</si>
  <si>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</si>
  <si>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</si>
  <si>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</si>
  <si>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</si>
  <si>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</si>
  <si>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</si>
  <si>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</si>
  <si>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</si>
  <si>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</si>
  <si>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</si>
  <si>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</si>
  <si>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</si>
  <si>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</si>
  <si>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</si>
  <si>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</si>
  <si>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</si>
  <si>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</si>
  <si>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</si>
  <si>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</si>
  <si>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</si>
  <si>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</si>
  <si>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</si>
  <si>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</si>
  <si>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</si>
  <si>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</si>
  <si>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</si>
  <si>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</si>
  <si>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</si>
  <si>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</si>
  <si>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</si>
  <si>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</si>
  <si>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</si>
  <si>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</si>
  <si>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</si>
  <si>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</si>
  <si>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</si>
  <si>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</si>
  <si>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</si>
  <si>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</si>
  <si>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</si>
  <si>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</si>
  <si>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</si>
  <si>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</si>
  <si>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</si>
  <si>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</si>
  <si>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</si>
  <si>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</si>
  <si>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</si>
  <si>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</si>
  <si>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</si>
  <si>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</si>
  <si>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</si>
  <si>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</si>
  <si>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</si>
  <si>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</si>
  <si>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</si>
  <si>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</si>
  <si>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</si>
  <si>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</si>
  <si>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</si>
  <si>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</si>
  <si>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</si>
  <si>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</si>
  <si>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</si>
  <si>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</si>
  <si>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</si>
  <si>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</si>
  <si>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</si>
  <si>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</si>
  <si>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</si>
  <si>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</si>
  <si>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</si>
  <si>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</si>
  <si>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</si>
  <si>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</si>
  <si>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</si>
  <si>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</si>
  <si>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</si>
  <si>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</si>
  <si>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</si>
  <si>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</si>
  <si>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</si>
  <si>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</si>
  <si>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</si>
  <si>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</si>
  <si>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</si>
  <si>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</si>
  <si>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</si>
  <si>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</si>
  <si>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phoneticPr fontId="5"/>
  </si>
  <si>
    <t>百万円</t>
    <phoneticPr fontId="5"/>
  </si>
  <si>
    <t>　　/</t>
    <phoneticPr fontId="5"/>
  </si>
  <si>
    <t>文部科学省</t>
    <phoneticPr fontId="5"/>
  </si>
  <si>
    <t>平成１７年度</t>
    <phoneticPr fontId="5"/>
  </si>
  <si>
    <t>終了予定なし</t>
    <phoneticPr fontId="5"/>
  </si>
  <si>
    <t>原子力課長 清浦　隆</t>
    <phoneticPr fontId="5"/>
  </si>
  <si>
    <t>特別会計に関する法律施行令第51条3項2号</t>
    <phoneticPr fontId="5"/>
  </si>
  <si>
    <t>　施設の設置又は改造に要する費用に係る補助金の交付を通じ、国立研究開発法人日本原子力研究開発機構が行う特別会計に関する法律施行令第51条第2項に掲げる業務を円滑に実施する。</t>
    <phoneticPr fontId="5"/>
  </si>
  <si>
    <t>-</t>
    <phoneticPr fontId="5"/>
  </si>
  <si>
    <t>-</t>
    <phoneticPr fontId="5"/>
  </si>
  <si>
    <t>-</t>
    <phoneticPr fontId="5"/>
  </si>
  <si>
    <t>-</t>
    <phoneticPr fontId="5"/>
  </si>
  <si>
    <t>-</t>
    <phoneticPr fontId="5"/>
  </si>
  <si>
    <t>国立研究開発法人日本原子力研究開発機構施設整備費補助金</t>
    <phoneticPr fontId="5"/>
  </si>
  <si>
    <t>独立行政法人通則法に基づく主務大臣による業務実績の評価結果のうち、標準評価以上の評価を受けた項目の割合とする。</t>
    <phoneticPr fontId="5"/>
  </si>
  <si>
    <t>評定</t>
    <phoneticPr fontId="5"/>
  </si>
  <si>
    <t>国立研究開発法人日本原子力研究開発機構の業務の実績に関する評価（文部科学大臣、経済産業大臣、原子力規制委員会）</t>
    <phoneticPr fontId="5"/>
  </si>
  <si>
    <t>施設の整備実施件数</t>
    <phoneticPr fontId="5"/>
  </si>
  <si>
    <t>当該年度執行額／施設の整備実施件数　　　　　　　　　　　　　　　　　　　　　　　</t>
    <phoneticPr fontId="5"/>
  </si>
  <si>
    <t>　執行額　/件数</t>
    <phoneticPr fontId="5"/>
  </si>
  <si>
    <t>／　</t>
    <phoneticPr fontId="5"/>
  </si>
  <si>
    <t>／　　　　　　　　　　　　　　</t>
    <phoneticPr fontId="5"/>
  </si>
  <si>
    <t>／　　　　　　　　　　　　　　</t>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</si>
  <si>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5"/>
  </si>
  <si>
    <t>-</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</si>
  <si>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</si>
  <si>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</si>
  <si>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費目・使途の精査を行った上で契約を締結しており、単位当たりコスト等の水準は妥当である。</t>
    <phoneticPr fontId="5"/>
  </si>
  <si>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</si>
  <si>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</si>
  <si>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</si>
  <si>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</si>
  <si>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見込み通り設備を整備している。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</si>
  <si>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</si>
  <si>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535</t>
    <phoneticPr fontId="5"/>
  </si>
  <si>
    <t>0534</t>
    <phoneticPr fontId="5"/>
  </si>
  <si>
    <t>481</t>
    <phoneticPr fontId="5"/>
  </si>
  <si>
    <t>290</t>
    <phoneticPr fontId="5"/>
  </si>
  <si>
    <t>288</t>
    <phoneticPr fontId="5"/>
  </si>
  <si>
    <t>278</t>
    <phoneticPr fontId="5"/>
  </si>
  <si>
    <t>274</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</si>
  <si>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</si>
  <si>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</si>
  <si>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</si>
  <si>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</si>
  <si>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</si>
  <si>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</si>
  <si>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国立研究開発法人日本原子力研究開発機構施設整備費</t>
    <phoneticPr fontId="5"/>
  </si>
  <si>
    <t>研究開発局</t>
    <phoneticPr fontId="5"/>
  </si>
  <si>
    <t>原子力課</t>
    <phoneticPr fontId="5"/>
  </si>
  <si>
    <t>-</t>
    <phoneticPr fontId="5"/>
  </si>
  <si>
    <t>国立研究開発法人日本原子力研究開発機構</t>
  </si>
  <si>
    <t>原子力の研究、開発及び利用の促進に係る研究施設等の整備</t>
    <phoneticPr fontId="5"/>
  </si>
  <si>
    <t>補助金等交付</t>
  </si>
  <si>
    <t>検査開発株式会社</t>
    <phoneticPr fontId="5"/>
  </si>
  <si>
    <t>固体廃棄物減容処理施設の焼却溶融設備の製作</t>
    <phoneticPr fontId="5"/>
  </si>
  <si>
    <t>施設整備費補助金</t>
  </si>
  <si>
    <t>A.国立研究開発法人日本原子力研究開発機構</t>
    <phoneticPr fontId="5"/>
  </si>
  <si>
    <t>固体廃棄物減容処理施設の焼却溶融設備の製作等</t>
    <rPh sb="21" eb="22">
      <t>トウ</t>
    </rPh>
    <phoneticPr fontId="5"/>
  </si>
  <si>
    <t>製作</t>
    <rPh sb="0" eb="2">
      <t>セイサク</t>
    </rPh>
    <phoneticPr fontId="5"/>
  </si>
  <si>
    <t>-</t>
    <phoneticPr fontId="5"/>
  </si>
  <si>
    <t>セル内でTRUで汚染している高線量の廃棄物を分別し、可燃性及び難燃性のものは焼却し、更に金属等の不燃物とともに溶融することで減容処理するための焼却溶融設備の設計、製作、据付、調整を行うものである。排ガス処理設備を含め放射性物質が漏洩した場合には、作業区域等の汚染、作業員の被ばくの恐れがあり、厳重な気密性や高度な品質管理等が要求される調達案件である。契約相手先は、本件と同様の溶融システムをドラム缶サイズで開発・実証しており、既に民間の放射性廃棄物の減容処理設備のシステムへ採用されていることに加えて、本件と同スケールでの焼却・溶融システムについても実証済みであることから、競争性のない随意契約とした。</t>
    <phoneticPr fontId="5"/>
  </si>
  <si>
    <t>東京電力エナジーパートナー株式会社</t>
    <phoneticPr fontId="5"/>
  </si>
  <si>
    <t>国立研究開発法人　日本原子力研究開発機構大洗研究開発センター（南地区）で使用する電気</t>
  </si>
  <si>
    <t>応用地質株式会社</t>
  </si>
  <si>
    <t>特高変電所監視建家他建設予定地　地質調査</t>
  </si>
  <si>
    <t>検査開発株式会社</t>
  </si>
  <si>
    <t>平成30年度 固体廃棄物減容処理施設の内装設備工事に伴う「処理設備の製作設計図書類および試運転の助勢業務」に関する労働者派遣契約</t>
  </si>
  <si>
    <t>平成30年度 固体廃棄物減容処理施設の内装設備工事に伴う「処理設備の設工認変更申請書および試運転の助勢業務」に関する労働者派遣契約</t>
  </si>
  <si>
    <t>平成30年度 固体廃棄物減容処理施設の内装設備工事に伴う「処理設備の設備－建家間の取合い設計等および試運転の助成業務」に関する労働者派遣契約</t>
  </si>
  <si>
    <t>平成30年度 固体廃棄物減容処理施設の内装設備工事に伴う 「処理設備の建設段階における各種検査の審査および試運転助勢業務」に関する労働者派遣契約</t>
  </si>
  <si>
    <t>平成30年度 固体廃棄物減容処理施設の内装設備工事に伴う「処理設備の建設段階における保障措置および試運転助勢業務」に関する労働者派遣契約</t>
  </si>
  <si>
    <t>平成30年度 固体廃棄物減容処理施設の内装設備工事に伴う 「処理設備の建設段階における各種検査の記録整理及び試運転助勢業務」に関する労働者派遣契約</t>
  </si>
  <si>
    <t>平成30年度 固体廃棄物減容処理施設の内装設備工事に伴う「処理設備の建設段階における現地据付作業等管理および試運転助勢業務」に関する労働者派遣契約</t>
  </si>
  <si>
    <t>平成30年度 固体廃棄物減容処理施設の内装設備工事に伴う 「付帯設備の製作設計図書類および試運転の助勢業務」に関する労働者派遣契約</t>
  </si>
  <si>
    <t>平成30年度 固体廃棄物減容処理施設の内装設備工事に伴う 「付帯設備の設工認変更申請書および試運転の助勢業務」に関する労働者派遣契約</t>
  </si>
  <si>
    <t>平成30年度 固体廃棄物減容処理施設の内装設備工事に伴う 「付帯設備の建設段階における各種検査の記録整理及び試運転助勢業務」に関する労働者派遣契約</t>
  </si>
  <si>
    <t>平成30年度 固体廃棄物減容処理施設の内装設備工事に伴う 「付帯設備の建設段階における各種検査の審査および試運転助勢業務」に関する労働者派遣契約</t>
  </si>
  <si>
    <t>平成30年度 固体廃棄物減容処理施設の内装設備工事に伴う 「付帯設備の建設段階における保障措置および試運転助勢業務」に関する労働者派遣契約</t>
  </si>
  <si>
    <t>平成30年度 固体廃棄物減容処理施設の内装設備工事に伴う「付帯設備の設備－建家間の取合い設計等および試運転の助勢業務」に関する労働者派遣契約</t>
  </si>
  <si>
    <t>平成30年度 固体廃棄物減容処理施設の内装設備工事に伴う 「付帯設備の建設段階における現地据付作業等管理および試運転助勢業務」に関する労働者派遣契約</t>
  </si>
  <si>
    <t>随意契約
（その他）</t>
  </si>
  <si>
    <t>一般競争契約
（総合評価）</t>
  </si>
  <si>
    <t>一般競争契約
（最低価格）</t>
  </si>
  <si>
    <t>日揮株式会社</t>
  </si>
  <si>
    <t>東電設計株式会社</t>
  </si>
  <si>
    <t>太陽計測株式会社</t>
  </si>
  <si>
    <t>東光電気工事株式会社</t>
  </si>
  <si>
    <t>東海固体廃棄物廃棄体化施設　α系統合焼却炉の詳細設計</t>
  </si>
  <si>
    <t>サイクル研特別高圧変電所の実施設計業務</t>
  </si>
  <si>
    <t>固体廃棄物減容処理施設の放射線管理設備（２）の購入</t>
  </si>
  <si>
    <t>固体廃棄物減容処理施設の施設運転監視設備の製作</t>
  </si>
  <si>
    <t>大洗研固体廃棄物減容処理施設建家新築電気設備工事</t>
  </si>
  <si>
    <t>固体廃棄物減容処理施設の放射線管理設備（１）の製作</t>
  </si>
  <si>
    <t>固体廃棄物減容処理施設の液体処理設備等の製作</t>
  </si>
  <si>
    <t>固体廃棄物減容処理施設の固体系処理設備の製作</t>
  </si>
  <si>
    <t>指名競争契約
（最低価格）</t>
  </si>
  <si>
    <t>随意契約
（企画競争）</t>
  </si>
  <si>
    <t>川崎重工業株式会社</t>
    <phoneticPr fontId="5"/>
  </si>
  <si>
    <t>富士電機株式会社</t>
    <phoneticPr fontId="5"/>
  </si>
  <si>
    <t>株式会社日立製作所</t>
    <phoneticPr fontId="5"/>
  </si>
  <si>
    <t>B.川崎重工業株式会社</t>
    <rPh sb="2" eb="4">
      <t>カワサキ</t>
    </rPh>
    <rPh sb="4" eb="7">
      <t>ジュウコウギョウ</t>
    </rPh>
    <phoneticPr fontId="5"/>
  </si>
  <si>
    <t>標準評価(B評価）以上の評価を受けた項目の割合。
※平成30年度の成果実績は調整中であり、評価確定後に記載。</t>
    <phoneticPr fontId="5"/>
  </si>
  <si>
    <t>1,268/1</t>
    <phoneticPr fontId="5"/>
  </si>
  <si>
    <t>3,096/1</t>
    <phoneticPr fontId="5"/>
  </si>
  <si>
    <t>3,426/3</t>
    <phoneticPr fontId="5"/>
  </si>
  <si>
    <t>-</t>
    <phoneticPr fontId="5"/>
  </si>
  <si>
    <t>-</t>
    <phoneticPr fontId="5"/>
  </si>
  <si>
    <t>‐</t>
  </si>
  <si>
    <t>外部有識者による点検対象外</t>
    <phoneticPr fontId="5"/>
  </si>
  <si>
    <t>　 我が国唯一の原子力に関する総合的な研究開発機関として、施設の設置または整備を進めるために、国立研究開発法人日本原子力研究開発機構に対し、これらの研究及び技術基盤維持のための施設整備に必要な経費について補助を行い、原子力の研究、開発及び利用の促進に資する。平成30年度については、固体廃棄物減容処理施設（OWTF）の建設工事及び内装設備・機器の製作、α系統合焼却炉の設計並びに特高変電所の設計を進めた。</t>
    <rPh sb="177" eb="178">
      <t>ケイ</t>
    </rPh>
    <rPh sb="178" eb="180">
      <t>トウゴウ</t>
    </rPh>
    <rPh sb="180" eb="183">
      <t>ショウキャクロ</t>
    </rPh>
    <rPh sb="184" eb="186">
      <t>セッケイ</t>
    </rPh>
    <rPh sb="186" eb="187">
      <t>ナラ</t>
    </rPh>
    <rPh sb="189" eb="190">
      <t>トク</t>
    </rPh>
    <rPh sb="190" eb="191">
      <t>コウ</t>
    </rPh>
    <rPh sb="191" eb="194">
      <t>ヘンデンショ</t>
    </rPh>
    <rPh sb="195" eb="197">
      <t>セッケイ</t>
    </rPh>
    <phoneticPr fontId="5"/>
  </si>
  <si>
    <t>原子力利用に関する基本的考え方（平成29年7月閣議決定）
エネルギー基本計画（平成30年7月 閣議決定）</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</si>
  <si>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</si>
  <si>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</si>
  <si>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</si>
  <si>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</si>
  <si>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</si>
  <si>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有</t>
  </si>
  <si>
    <t>-</t>
    <phoneticPr fontId="5"/>
  </si>
  <si>
    <t>電子決裁の適切な運用により、紙処理の削減を図るとともに会議資料のペーパーレス化により、資料管理の効率化等、時間の有効活用等業務の効率化を推進。。</t>
    <rPh sb="60" eb="6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</si>
</sst>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38099</xdr:colOff>
      <xdr:row>741</xdr:row>
      <xdr:rowOff>1</xdr:rowOff>
    </xdr:from>
    <xdr:to>
      <xdr:col>49</xdr:col>
      <xdr:colOff>469900</xdr:colOff>
      <xdr:row>757</xdr:row>
      <xdr:rowOff>622300</xdr:rowOff>
    </xdr:to>
    <xdr:pic>
      <xdr:nvPicPr>
        <xdr:cNvPr id="5" name="図 4">
          <a:extLst>
            <a:ext uri="{FF2B5EF4-FFF2-40B4-BE49-F238E27FC236}">
              <a16:creationId xmlns:a16="http://schemas.microsoft.com/office/drawing/2014/main" id="{4FFEDAC3-0E0C-4C74-AD25-EC7D2F861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299" y="45872401"/>
          <a:ext cx="9169401" cy="662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94" zoomScale="75" zoomScaleNormal="75" zoomScaleSheetLayoutView="75" zoomScalePageLayoutView="85" workbookViewId="0">
      <selection activeCell="BG718" sqref="BG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280</v>
      </c>
      <c r="AT2" s="220"/>
      <c r="AU2" s="220"/>
      <c r="AV2" s="52" t="str">
        <f>IF(AW2="", "", "-")</f>
        <v/>
      </c>
      <c r="AW2" s="397"/>
      <c r="AX2" s="397"/>
    </row>
    <row r="3" spans="1:50" ht="21" customHeight="1" thickBot="1" x14ac:dyDescent="0.2">
      <c r="A3" s="535" t="s">
        <v>539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575</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620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621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576</v>
      </c>
      <c r="H5" s="571"/>
      <c r="I5" s="571"/>
      <c r="J5" s="571"/>
      <c r="K5" s="571"/>
      <c r="L5" s="571"/>
      <c r="M5" s="572" t="s">
        <v>66</v>
      </c>
      <c r="N5" s="573"/>
      <c r="O5" s="573"/>
      <c r="P5" s="573"/>
      <c r="Q5" s="573"/>
      <c r="R5" s="574"/>
      <c r="S5" s="575" t="s">
        <v>577</v>
      </c>
      <c r="T5" s="571"/>
      <c r="U5" s="571"/>
      <c r="V5" s="571"/>
      <c r="W5" s="571"/>
      <c r="X5" s="576"/>
      <c r="Y5" s="726" t="s">
        <v>3</v>
      </c>
      <c r="Z5" s="727"/>
      <c r="AA5" s="727"/>
      <c r="AB5" s="727"/>
      <c r="AC5" s="727"/>
      <c r="AD5" s="728"/>
      <c r="AE5" s="729" t="s">
        <v>622</v>
      </c>
      <c r="AF5" s="729"/>
      <c r="AG5" s="729"/>
      <c r="AH5" s="729"/>
      <c r="AI5" s="729"/>
      <c r="AJ5" s="729"/>
      <c r="AK5" s="729"/>
      <c r="AL5" s="729"/>
      <c r="AM5" s="729"/>
      <c r="AN5" s="729"/>
      <c r="AO5" s="729"/>
      <c r="AP5" s="730"/>
      <c r="AQ5" s="731" t="s">
        <v>578</v>
      </c>
      <c r="AR5" s="732"/>
      <c r="AS5" s="732"/>
      <c r="AT5" s="732"/>
      <c r="AU5" s="732"/>
      <c r="AV5" s="732"/>
      <c r="AW5" s="732"/>
      <c r="AX5" s="733"/>
    </row>
    <row r="6" spans="1:50" ht="39" customHeight="1" x14ac:dyDescent="0.15">
      <c r="A6" s="736" t="s">
        <v>4</v>
      </c>
      <c r="B6" s="737"/>
      <c r="C6" s="737"/>
      <c r="D6" s="737"/>
      <c r="E6" s="737"/>
      <c r="F6" s="737"/>
      <c r="G6" s="889" t="str">
        <f>入力規則等!F39</f>
        <v>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7" t="s">
        <v>22</v>
      </c>
      <c r="B7" s="838"/>
      <c r="C7" s="838"/>
      <c r="D7" s="838"/>
      <c r="E7" s="838"/>
      <c r="F7" s="839"/>
      <c r="G7" s="840" t="s">
        <v>579</v>
      </c>
      <c r="H7" s="841"/>
      <c r="I7" s="841"/>
      <c r="J7" s="841"/>
      <c r="K7" s="841"/>
      <c r="L7" s="841"/>
      <c r="M7" s="841"/>
      <c r="N7" s="841"/>
      <c r="O7" s="841"/>
      <c r="P7" s="841"/>
      <c r="Q7" s="841"/>
      <c r="R7" s="841"/>
      <c r="S7" s="841"/>
      <c r="T7" s="841"/>
      <c r="U7" s="841"/>
      <c r="V7" s="841"/>
      <c r="W7" s="841"/>
      <c r="X7" s="842"/>
      <c r="Y7" s="395" t="s">
        <v>511</v>
      </c>
      <c r="Z7" s="296"/>
      <c r="AA7" s="296"/>
      <c r="AB7" s="296"/>
      <c r="AC7" s="296"/>
      <c r="AD7" s="396"/>
      <c r="AE7" s="383" t="s">
        <v>684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科学技術・イノベーション</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49" t="str">
        <f>入力規則等!K13</f>
        <v>エネルギー対策</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4" t="s">
        <v>580</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1" t="s">
        <v>30</v>
      </c>
      <c r="B10" s="752"/>
      <c r="C10" s="752"/>
      <c r="D10" s="752"/>
      <c r="E10" s="752"/>
      <c r="F10" s="752"/>
      <c r="G10" s="684" t="s">
        <v>683</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1165.44</v>
      </c>
      <c r="Q13" s="109"/>
      <c r="R13" s="109"/>
      <c r="S13" s="109"/>
      <c r="T13" s="109"/>
      <c r="U13" s="109"/>
      <c r="V13" s="110"/>
      <c r="W13" s="108">
        <v>3096.22</v>
      </c>
      <c r="X13" s="109"/>
      <c r="Y13" s="109"/>
      <c r="Z13" s="109"/>
      <c r="AA13" s="109"/>
      <c r="AB13" s="109"/>
      <c r="AC13" s="110"/>
      <c r="AD13" s="108">
        <v>3426.03</v>
      </c>
      <c r="AE13" s="109"/>
      <c r="AF13" s="109"/>
      <c r="AG13" s="109"/>
      <c r="AH13" s="109"/>
      <c r="AI13" s="109"/>
      <c r="AJ13" s="110"/>
      <c r="AK13" s="108" t="s">
        <v>566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6"/>
      <c r="H14" s="757"/>
      <c r="I14" s="587" t="s">
        <v>8</v>
      </c>
      <c r="J14" s="641"/>
      <c r="K14" s="641"/>
      <c r="L14" s="641"/>
      <c r="M14" s="641"/>
      <c r="N14" s="641"/>
      <c r="O14" s="642"/>
      <c r="P14" s="108" t="s">
        <v>581</v>
      </c>
      <c r="Q14" s="109"/>
      <c r="R14" s="109"/>
      <c r="S14" s="109"/>
      <c r="T14" s="109"/>
      <c r="U14" s="109"/>
      <c r="V14" s="110"/>
      <c r="W14" s="108" t="s">
        <v>582</v>
      </c>
      <c r="X14" s="109"/>
      <c r="Y14" s="109"/>
      <c r="Z14" s="109"/>
      <c r="AA14" s="109"/>
      <c r="AB14" s="109"/>
      <c r="AC14" s="110"/>
      <c r="AD14" s="108" t="s">
        <v>623</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7" t="s">
        <v>51</v>
      </c>
      <c r="J15" s="588"/>
      <c r="K15" s="588"/>
      <c r="L15" s="588"/>
      <c r="M15" s="588"/>
      <c r="N15" s="588"/>
      <c r="O15" s="589"/>
      <c r="P15" s="108">
        <v>103</v>
      </c>
      <c r="Q15" s="109"/>
      <c r="R15" s="109"/>
      <c r="S15" s="109"/>
      <c r="T15" s="109"/>
      <c r="U15" s="109"/>
      <c r="V15" s="110"/>
      <c r="W15" s="108" t="s">
        <v>584</v>
      </c>
      <c r="X15" s="109"/>
      <c r="Y15" s="109"/>
      <c r="Z15" s="109"/>
      <c r="AA15" s="109"/>
      <c r="AB15" s="109"/>
      <c r="AC15" s="110"/>
      <c r="AD15" s="108" t="s">
        <v>583</v>
      </c>
      <c r="AE15" s="109"/>
      <c r="AF15" s="109"/>
      <c r="AG15" s="109"/>
      <c r="AH15" s="109"/>
      <c r="AI15" s="109"/>
      <c r="AJ15" s="110"/>
      <c r="AK15" s="108"/>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7" t="s">
        <v>52</v>
      </c>
      <c r="J16" s="588"/>
      <c r="K16" s="588"/>
      <c r="L16" s="588"/>
      <c r="M16" s="588"/>
      <c r="N16" s="588"/>
      <c r="O16" s="589"/>
      <c r="P16" s="108" t="s">
        <v>583</v>
      </c>
      <c r="Q16" s="109"/>
      <c r="R16" s="109"/>
      <c r="S16" s="109"/>
      <c r="T16" s="109"/>
      <c r="U16" s="109"/>
      <c r="V16" s="110"/>
      <c r="W16" s="108" t="s">
        <v>583</v>
      </c>
      <c r="X16" s="109"/>
      <c r="Y16" s="109"/>
      <c r="Z16" s="109"/>
      <c r="AA16" s="109"/>
      <c r="AB16" s="109"/>
      <c r="AC16" s="110"/>
      <c r="AD16" s="108" t="s">
        <v>585</v>
      </c>
      <c r="AE16" s="109"/>
      <c r="AF16" s="109"/>
      <c r="AG16" s="109"/>
      <c r="AH16" s="109"/>
      <c r="AI16" s="109"/>
      <c r="AJ16" s="110"/>
      <c r="AK16" s="108"/>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7" t="s">
        <v>50</v>
      </c>
      <c r="J17" s="641"/>
      <c r="K17" s="641"/>
      <c r="L17" s="641"/>
      <c r="M17" s="641"/>
      <c r="N17" s="641"/>
      <c r="O17" s="642"/>
      <c r="P17" s="108" t="s">
        <v>585</v>
      </c>
      <c r="Q17" s="109"/>
      <c r="R17" s="109"/>
      <c r="S17" s="109"/>
      <c r="T17" s="109"/>
      <c r="U17" s="109"/>
      <c r="V17" s="110"/>
      <c r="W17" s="108" t="s">
        <v>584</v>
      </c>
      <c r="X17" s="109"/>
      <c r="Y17" s="109"/>
      <c r="Z17" s="109"/>
      <c r="AA17" s="109"/>
      <c r="AB17" s="109"/>
      <c r="AC17" s="110"/>
      <c r="AD17" s="108" t="s">
        <v>584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8"/>
      <c r="H18" s="759"/>
      <c r="I18" s="746" t="s">
        <v>20</v>
      </c>
      <c r="J18" s="747"/>
      <c r="K18" s="747"/>
      <c r="L18" s="747"/>
      <c r="M18" s="747"/>
      <c r="N18" s="747"/>
      <c r="O18" s="748"/>
      <c r="P18" s="114">
        <f>SUM(P13:V17)</f>
        <v>1268.44</v>
      </c>
      <c r="Q18" s="115"/>
      <c r="R18" s="115"/>
      <c r="S18" s="115"/>
      <c r="T18" s="115"/>
      <c r="U18" s="115"/>
      <c r="V18" s="116"/>
      <c r="W18" s="114">
        <f>SUM(W13:AC17)</f>
        <v>3096.22</v>
      </c>
      <c r="X18" s="115"/>
      <c r="Y18" s="115"/>
      <c r="Z18" s="115"/>
      <c r="AA18" s="115"/>
      <c r="AB18" s="115"/>
      <c r="AC18" s="116"/>
      <c r="AD18" s="114">
        <f>SUM(AD13:AJ17)</f>
        <v>3426.03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1268.4000000000001</v>
      </c>
      <c r="Q19" s="109"/>
      <c r="R19" s="109"/>
      <c r="S19" s="109"/>
      <c r="T19" s="109"/>
      <c r="U19" s="109"/>
      <c r="V19" s="110"/>
      <c r="W19" s="108">
        <v>3096.2</v>
      </c>
      <c r="X19" s="109"/>
      <c r="Y19" s="109"/>
      <c r="Z19" s="109"/>
      <c r="AA19" s="109"/>
      <c r="AB19" s="109"/>
      <c r="AC19" s="110"/>
      <c r="AD19" s="108">
        <v>3426.03</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x14ac:dyDescent="0.15">
      <c r="A20" s="142"/>
      <c r="B20" s="143"/>
      <c r="C20" s="143"/>
      <c r="D20" s="143"/>
      <c r="E20" s="143"/>
      <c r="F20" s="144"/>
      <c r="G20" s="547" t="s">
        <v>10</v>
      </c>
      <c r="H20" s="548"/>
      <c r="I20" s="548"/>
      <c r="J20" s="548"/>
      <c r="K20" s="548"/>
      <c r="L20" s="548"/>
      <c r="M20" s="548"/>
      <c r="N20" s="548"/>
      <c r="O20" s="548"/>
      <c r="P20" s="551">
        <f>IF(P18=0, "-", SUM(P19)/P18)</f>
        <v>0.99996846520134974</v>
      </c>
      <c r="Q20" s="551"/>
      <c r="R20" s="551"/>
      <c r="S20" s="551"/>
      <c r="T20" s="551"/>
      <c r="U20" s="551"/>
      <c r="V20" s="551"/>
      <c r="W20" s="551">
        <f t="shared" ref="W20" si="0">IF(W18=0, "-", SUM(W19)/W18)</f>
        <v>0.99999354051068723</v>
      </c>
      <c r="X20" s="551"/>
      <c r="Y20" s="551"/>
      <c r="Z20" s="551"/>
      <c r="AA20" s="551"/>
      <c r="AB20" s="551"/>
      <c r="AC20" s="551"/>
      <c r="AD20" s="551">
        <f t="shared" ref="AD20" si="1">IF(AD18=0, "-", SUM(AD19)/AD18)</f>
        <v>1</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5"/>
      <c r="B21" s="146"/>
      <c r="C21" s="146"/>
      <c r="D21" s="146"/>
      <c r="E21" s="146"/>
      <c r="F21" s="147"/>
      <c r="G21" s="938" t="s">
        <v>478</v>
      </c>
      <c r="H21" s="939"/>
      <c r="I21" s="939"/>
      <c r="J21" s="939"/>
      <c r="K21" s="939"/>
      <c r="L21" s="939"/>
      <c r="M21" s="939"/>
      <c r="N21" s="939"/>
      <c r="O21" s="939"/>
      <c r="P21" s="551">
        <f>IF(P19=0, "-", SUM(P19)/SUM(P13,P14))</f>
        <v>1.08834431630972</v>
      </c>
      <c r="Q21" s="551"/>
      <c r="R21" s="551"/>
      <c r="S21" s="551"/>
      <c r="T21" s="551"/>
      <c r="U21" s="551"/>
      <c r="V21" s="551"/>
      <c r="W21" s="551">
        <f t="shared" ref="W21" si="2">IF(W19=0, "-", SUM(W19)/SUM(W13,W14))</f>
        <v>0.99999354051068723</v>
      </c>
      <c r="X21" s="551"/>
      <c r="Y21" s="551"/>
      <c r="Z21" s="551"/>
      <c r="AA21" s="551"/>
      <c r="AB21" s="551"/>
      <c r="AC21" s="551"/>
      <c r="AD21" s="551">
        <f t="shared" ref="AD21" si="3">IF(AD19=0, "-", SUM(AD19)/SUM(AD13,AD14))</f>
        <v>1</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7.75" customHeight="1" x14ac:dyDescent="0.15">
      <c r="A23" s="201"/>
      <c r="B23" s="202"/>
      <c r="C23" s="202"/>
      <c r="D23" s="202"/>
      <c r="E23" s="202"/>
      <c r="F23" s="203"/>
      <c r="G23" s="186" t="s">
        <v>586</v>
      </c>
      <c r="H23" s="187"/>
      <c r="I23" s="187"/>
      <c r="J23" s="187"/>
      <c r="K23" s="187"/>
      <c r="L23" s="187"/>
      <c r="M23" s="187"/>
      <c r="N23" s="187"/>
      <c r="O23" s="188"/>
      <c r="P23" s="105" t="s">
        <v>691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473</v>
      </c>
      <c r="B30" s="522"/>
      <c r="C30" s="522"/>
      <c r="D30" s="522"/>
      <c r="E30" s="522"/>
      <c r="F30" s="523"/>
      <c r="G30" s="659" t="s">
        <v>265</v>
      </c>
      <c r="H30" s="390"/>
      <c r="I30" s="390"/>
      <c r="J30" s="390"/>
      <c r="K30" s="390"/>
      <c r="L30" s="390"/>
      <c r="M30" s="390"/>
      <c r="N30" s="390"/>
      <c r="O30" s="591"/>
      <c r="P30" s="590" t="s">
        <v>59</v>
      </c>
      <c r="Q30" s="390"/>
      <c r="R30" s="390"/>
      <c r="S30" s="390"/>
      <c r="T30" s="390"/>
      <c r="U30" s="390"/>
      <c r="V30" s="390"/>
      <c r="W30" s="390"/>
      <c r="X30" s="591"/>
      <c r="Y30" s="477"/>
      <c r="Z30" s="478"/>
      <c r="AA30" s="479"/>
      <c r="AB30" s="386" t="s">
        <v>11</v>
      </c>
      <c r="AC30" s="387"/>
      <c r="AD30" s="388"/>
      <c r="AE30" s="386" t="s">
        <v>531</v>
      </c>
      <c r="AF30" s="387"/>
      <c r="AG30" s="387"/>
      <c r="AH30" s="388"/>
      <c r="AI30" s="386" t="s">
        <v>528</v>
      </c>
      <c r="AJ30" s="387"/>
      <c r="AK30" s="387"/>
      <c r="AL30" s="388"/>
      <c r="AM30" s="389" t="s">
        <v>523</v>
      </c>
      <c r="AN30" s="389"/>
      <c r="AO30" s="389"/>
      <c r="AP30" s="386"/>
      <c r="AQ30" s="650" t="s">
        <v>354</v>
      </c>
      <c r="AR30" s="651"/>
      <c r="AS30" s="651"/>
      <c r="AT30" s="652"/>
      <c r="AU30" s="390" t="s">
        <v>253</v>
      </c>
      <c r="AV30" s="390"/>
      <c r="AW30" s="390"/>
      <c r="AX30" s="391"/>
    </row>
    <row r="31" spans="1:50" ht="18.75" customHeight="1" x14ac:dyDescent="0.15">
      <c r="A31" s="524"/>
      <c r="B31" s="525"/>
      <c r="C31" s="525"/>
      <c r="D31" s="525"/>
      <c r="E31" s="525"/>
      <c r="F31" s="526"/>
      <c r="G31" s="579"/>
      <c r="H31" s="379"/>
      <c r="I31" s="379"/>
      <c r="J31" s="379"/>
      <c r="K31" s="379"/>
      <c r="L31" s="379"/>
      <c r="M31" s="379"/>
      <c r="N31" s="379"/>
      <c r="O31" s="580"/>
      <c r="P31" s="592"/>
      <c r="Q31" s="379"/>
      <c r="R31" s="379"/>
      <c r="S31" s="379"/>
      <c r="T31" s="379"/>
      <c r="U31" s="379"/>
      <c r="V31" s="379"/>
      <c r="W31" s="379"/>
      <c r="X31" s="580"/>
      <c r="Y31" s="480"/>
      <c r="Z31" s="481"/>
      <c r="AA31" s="482"/>
      <c r="AB31" s="332"/>
      <c r="AC31" s="333"/>
      <c r="AD31" s="334"/>
      <c r="AE31" s="332"/>
      <c r="AF31" s="333"/>
      <c r="AG31" s="333"/>
      <c r="AH31" s="334"/>
      <c r="AI31" s="332"/>
      <c r="AJ31" s="333"/>
      <c r="AK31" s="333"/>
      <c r="AL31" s="334"/>
      <c r="AM31" s="376"/>
      <c r="AN31" s="376"/>
      <c r="AO31" s="376"/>
      <c r="AP31" s="332"/>
      <c r="AQ31" s="217">
        <v>30</v>
      </c>
      <c r="AR31" s="136"/>
      <c r="AS31" s="137" t="s">
        <v>355</v>
      </c>
      <c r="AT31" s="172"/>
      <c r="AU31" s="271" t="s">
        <v>584</v>
      </c>
      <c r="AV31" s="271"/>
      <c r="AW31" s="379" t="s">
        <v>300</v>
      </c>
      <c r="AX31" s="380"/>
    </row>
    <row r="32" spans="1:50" ht="35.25" customHeight="1" x14ac:dyDescent="0.15">
      <c r="A32" s="527"/>
      <c r="B32" s="525"/>
      <c r="C32" s="525"/>
      <c r="D32" s="525"/>
      <c r="E32" s="525"/>
      <c r="F32" s="526"/>
      <c r="G32" s="552" t="s">
        <v>587</v>
      </c>
      <c r="H32" s="553"/>
      <c r="I32" s="553"/>
      <c r="J32" s="553"/>
      <c r="K32" s="553"/>
      <c r="L32" s="553"/>
      <c r="M32" s="553"/>
      <c r="N32" s="553"/>
      <c r="O32" s="554"/>
      <c r="P32" s="161" t="s">
        <v>675</v>
      </c>
      <c r="Q32" s="161"/>
      <c r="R32" s="161"/>
      <c r="S32" s="161"/>
      <c r="T32" s="161"/>
      <c r="U32" s="161"/>
      <c r="V32" s="161"/>
      <c r="W32" s="161"/>
      <c r="X32" s="231"/>
      <c r="Y32" s="338" t="s">
        <v>12</v>
      </c>
      <c r="Z32" s="561"/>
      <c r="AA32" s="562"/>
      <c r="AB32" s="563" t="s">
        <v>588</v>
      </c>
      <c r="AC32" s="563"/>
      <c r="AD32" s="563"/>
      <c r="AE32" s="364">
        <v>81.8</v>
      </c>
      <c r="AF32" s="365"/>
      <c r="AG32" s="365"/>
      <c r="AH32" s="365"/>
      <c r="AI32" s="364">
        <v>100</v>
      </c>
      <c r="AJ32" s="365"/>
      <c r="AK32" s="365"/>
      <c r="AL32" s="365"/>
      <c r="AM32" s="111" t="s">
        <v>679</v>
      </c>
      <c r="AN32" s="112"/>
      <c r="AO32" s="112"/>
      <c r="AP32" s="113"/>
      <c r="AQ32" s="111" t="s">
        <v>583</v>
      </c>
      <c r="AR32" s="112"/>
      <c r="AS32" s="112"/>
      <c r="AT32" s="113"/>
      <c r="AU32" s="365" t="s">
        <v>583</v>
      </c>
      <c r="AV32" s="365"/>
      <c r="AW32" s="365"/>
      <c r="AX32" s="367"/>
    </row>
    <row r="33" spans="1:50" ht="35.25"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588</v>
      </c>
      <c r="AC33" s="534"/>
      <c r="AD33" s="534"/>
      <c r="AE33" s="364">
        <v>100</v>
      </c>
      <c r="AF33" s="365"/>
      <c r="AG33" s="365"/>
      <c r="AH33" s="365"/>
      <c r="AI33" s="364">
        <v>100</v>
      </c>
      <c r="AJ33" s="365"/>
      <c r="AK33" s="365"/>
      <c r="AL33" s="365"/>
      <c r="AM33" s="364">
        <v>100</v>
      </c>
      <c r="AN33" s="365"/>
      <c r="AO33" s="365"/>
      <c r="AP33" s="365"/>
      <c r="AQ33" s="111">
        <v>100</v>
      </c>
      <c r="AR33" s="112"/>
      <c r="AS33" s="112"/>
      <c r="AT33" s="113"/>
      <c r="AU33" s="365" t="s">
        <v>581</v>
      </c>
      <c r="AV33" s="365"/>
      <c r="AW33" s="365"/>
      <c r="AX33" s="367"/>
    </row>
    <row r="34" spans="1:50" ht="35.25"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64">
        <v>81.8</v>
      </c>
      <c r="AF34" s="365"/>
      <c r="AG34" s="365"/>
      <c r="AH34" s="365"/>
      <c r="AI34" s="364">
        <v>100</v>
      </c>
      <c r="AJ34" s="365"/>
      <c r="AK34" s="365"/>
      <c r="AL34" s="365"/>
      <c r="AM34" s="111" t="s">
        <v>562</v>
      </c>
      <c r="AN34" s="112"/>
      <c r="AO34" s="112"/>
      <c r="AP34" s="113"/>
      <c r="AQ34" s="111" t="s">
        <v>583</v>
      </c>
      <c r="AR34" s="112"/>
      <c r="AS34" s="112"/>
      <c r="AT34" s="113"/>
      <c r="AU34" s="365" t="s">
        <v>583</v>
      </c>
      <c r="AV34" s="365"/>
      <c r="AW34" s="365"/>
      <c r="AX34" s="367"/>
    </row>
    <row r="35" spans="1:50" ht="23.25" customHeight="1" x14ac:dyDescent="0.15">
      <c r="A35" s="909" t="s">
        <v>501</v>
      </c>
      <c r="B35" s="910"/>
      <c r="C35" s="910"/>
      <c r="D35" s="910"/>
      <c r="E35" s="910"/>
      <c r="F35" s="911"/>
      <c r="G35" s="915" t="s">
        <v>589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3" t="s">
        <v>473</v>
      </c>
      <c r="B37" s="654"/>
      <c r="C37" s="654"/>
      <c r="D37" s="654"/>
      <c r="E37" s="654"/>
      <c r="F37" s="655"/>
      <c r="G37" s="577" t="s">
        <v>265</v>
      </c>
      <c r="H37" s="381"/>
      <c r="I37" s="381"/>
      <c r="J37" s="381"/>
      <c r="K37" s="381"/>
      <c r="L37" s="381"/>
      <c r="M37" s="381"/>
      <c r="N37" s="381"/>
      <c r="O37" s="578"/>
      <c r="P37" s="643" t="s">
        <v>59</v>
      </c>
      <c r="Q37" s="381"/>
      <c r="R37" s="381"/>
      <c r="S37" s="381"/>
      <c r="T37" s="381"/>
      <c r="U37" s="381"/>
      <c r="V37" s="381"/>
      <c r="W37" s="381"/>
      <c r="X37" s="578"/>
      <c r="Y37" s="644"/>
      <c r="Z37" s="645"/>
      <c r="AA37" s="646"/>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24"/>
      <c r="B38" s="525"/>
      <c r="C38" s="525"/>
      <c r="D38" s="525"/>
      <c r="E38" s="525"/>
      <c r="F38" s="526"/>
      <c r="G38" s="579"/>
      <c r="H38" s="379"/>
      <c r="I38" s="379"/>
      <c r="J38" s="379"/>
      <c r="K38" s="379"/>
      <c r="L38" s="379"/>
      <c r="M38" s="379"/>
      <c r="N38" s="379"/>
      <c r="O38" s="580"/>
      <c r="P38" s="592"/>
      <c r="Q38" s="379"/>
      <c r="R38" s="379"/>
      <c r="S38" s="379"/>
      <c r="T38" s="379"/>
      <c r="U38" s="379"/>
      <c r="V38" s="379"/>
      <c r="W38" s="379"/>
      <c r="X38" s="580"/>
      <c r="Y38" s="480"/>
      <c r="Z38" s="481"/>
      <c r="AA38" s="482"/>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7"/>
      <c r="B39" s="525"/>
      <c r="C39" s="525"/>
      <c r="D39" s="525"/>
      <c r="E39" s="525"/>
      <c r="F39" s="526"/>
      <c r="G39" s="552"/>
      <c r="H39" s="553"/>
      <c r="I39" s="553"/>
      <c r="J39" s="553"/>
      <c r="K39" s="553"/>
      <c r="L39" s="553"/>
      <c r="M39" s="553"/>
      <c r="N39" s="553"/>
      <c r="O39" s="554"/>
      <c r="P39" s="161"/>
      <c r="Q39" s="161"/>
      <c r="R39" s="161"/>
      <c r="S39" s="161"/>
      <c r="T39" s="161"/>
      <c r="U39" s="161"/>
      <c r="V39" s="161"/>
      <c r="W39" s="161"/>
      <c r="X39" s="231"/>
      <c r="Y39" s="338" t="s">
        <v>12</v>
      </c>
      <c r="Z39" s="561"/>
      <c r="AA39" s="562"/>
      <c r="AB39" s="563"/>
      <c r="AC39" s="563"/>
      <c r="AD39" s="56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c r="AC40" s="534"/>
      <c r="AD40" s="53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6"/>
      <c r="B41" s="657"/>
      <c r="C41" s="657"/>
      <c r="D41" s="657"/>
      <c r="E41" s="657"/>
      <c r="F41" s="658"/>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9" t="s">
        <v>501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3" t="s">
        <v>473</v>
      </c>
      <c r="B44" s="654"/>
      <c r="C44" s="654"/>
      <c r="D44" s="654"/>
      <c r="E44" s="654"/>
      <c r="F44" s="655"/>
      <c r="G44" s="577" t="s">
        <v>265</v>
      </c>
      <c r="H44" s="381"/>
      <c r="I44" s="381"/>
      <c r="J44" s="381"/>
      <c r="K44" s="381"/>
      <c r="L44" s="381"/>
      <c r="M44" s="381"/>
      <c r="N44" s="381"/>
      <c r="O44" s="578"/>
      <c r="P44" s="643" t="s">
        <v>59</v>
      </c>
      <c r="Q44" s="381"/>
      <c r="R44" s="381"/>
      <c r="S44" s="381"/>
      <c r="T44" s="381"/>
      <c r="U44" s="381"/>
      <c r="V44" s="381"/>
      <c r="W44" s="381"/>
      <c r="X44" s="578"/>
      <c r="Y44" s="644"/>
      <c r="Z44" s="645"/>
      <c r="AA44" s="646"/>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24"/>
      <c r="B45" s="525"/>
      <c r="C45" s="525"/>
      <c r="D45" s="525"/>
      <c r="E45" s="525"/>
      <c r="F45" s="526"/>
      <c r="G45" s="579"/>
      <c r="H45" s="379"/>
      <c r="I45" s="379"/>
      <c r="J45" s="379"/>
      <c r="K45" s="379"/>
      <c r="L45" s="379"/>
      <c r="M45" s="379"/>
      <c r="N45" s="379"/>
      <c r="O45" s="580"/>
      <c r="P45" s="592"/>
      <c r="Q45" s="379"/>
      <c r="R45" s="379"/>
      <c r="S45" s="379"/>
      <c r="T45" s="379"/>
      <c r="U45" s="379"/>
      <c r="V45" s="379"/>
      <c r="W45" s="379"/>
      <c r="X45" s="580"/>
      <c r="Y45" s="480"/>
      <c r="Z45" s="481"/>
      <c r="AA45" s="48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7"/>
      <c r="B46" s="525"/>
      <c r="C46" s="525"/>
      <c r="D46" s="525"/>
      <c r="E46" s="525"/>
      <c r="F46" s="526"/>
      <c r="G46" s="552"/>
      <c r="H46" s="553"/>
      <c r="I46" s="553"/>
      <c r="J46" s="553"/>
      <c r="K46" s="553"/>
      <c r="L46" s="553"/>
      <c r="M46" s="553"/>
      <c r="N46" s="553"/>
      <c r="O46" s="554"/>
      <c r="P46" s="161"/>
      <c r="Q46" s="161"/>
      <c r="R46" s="161"/>
      <c r="S46" s="161"/>
      <c r="T46" s="161"/>
      <c r="U46" s="161"/>
      <c r="V46" s="161"/>
      <c r="W46" s="161"/>
      <c r="X46" s="231"/>
      <c r="Y46" s="338" t="s">
        <v>12</v>
      </c>
      <c r="Z46" s="561"/>
      <c r="AA46" s="562"/>
      <c r="AB46" s="563"/>
      <c r="AC46" s="563"/>
      <c r="AD46" s="56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c r="AC47" s="534"/>
      <c r="AD47" s="53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6"/>
      <c r="B48" s="657"/>
      <c r="C48" s="657"/>
      <c r="D48" s="657"/>
      <c r="E48" s="657"/>
      <c r="F48" s="658"/>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501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4" t="s">
        <v>473</v>
      </c>
      <c r="B51" s="525"/>
      <c r="C51" s="525"/>
      <c r="D51" s="525"/>
      <c r="E51" s="525"/>
      <c r="F51" s="526"/>
      <c r="G51" s="577" t="s">
        <v>265</v>
      </c>
      <c r="H51" s="381"/>
      <c r="I51" s="381"/>
      <c r="J51" s="381"/>
      <c r="K51" s="381"/>
      <c r="L51" s="381"/>
      <c r="M51" s="381"/>
      <c r="N51" s="381"/>
      <c r="O51" s="578"/>
      <c r="P51" s="643" t="s">
        <v>59</v>
      </c>
      <c r="Q51" s="381"/>
      <c r="R51" s="381"/>
      <c r="S51" s="381"/>
      <c r="T51" s="381"/>
      <c r="U51" s="381"/>
      <c r="V51" s="381"/>
      <c r="W51" s="381"/>
      <c r="X51" s="578"/>
      <c r="Y51" s="644"/>
      <c r="Z51" s="645"/>
      <c r="AA51" s="646"/>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24"/>
      <c r="B52" s="525"/>
      <c r="C52" s="525"/>
      <c r="D52" s="525"/>
      <c r="E52" s="525"/>
      <c r="F52" s="526"/>
      <c r="G52" s="579"/>
      <c r="H52" s="379"/>
      <c r="I52" s="379"/>
      <c r="J52" s="379"/>
      <c r="K52" s="379"/>
      <c r="L52" s="379"/>
      <c r="M52" s="379"/>
      <c r="N52" s="379"/>
      <c r="O52" s="580"/>
      <c r="P52" s="592"/>
      <c r="Q52" s="379"/>
      <c r="R52" s="379"/>
      <c r="S52" s="379"/>
      <c r="T52" s="379"/>
      <c r="U52" s="379"/>
      <c r="V52" s="379"/>
      <c r="W52" s="379"/>
      <c r="X52" s="580"/>
      <c r="Y52" s="480"/>
      <c r="Z52" s="481"/>
      <c r="AA52" s="48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38" t="s">
        <v>12</v>
      </c>
      <c r="Z53" s="561"/>
      <c r="AA53" s="562"/>
      <c r="AB53" s="563"/>
      <c r="AC53" s="563"/>
      <c r="AD53" s="56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6"/>
      <c r="B55" s="657"/>
      <c r="C55" s="657"/>
      <c r="D55" s="657"/>
      <c r="E55" s="657"/>
      <c r="F55" s="658"/>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501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4" t="s">
        <v>473</v>
      </c>
      <c r="B58" s="525"/>
      <c r="C58" s="525"/>
      <c r="D58" s="525"/>
      <c r="E58" s="525"/>
      <c r="F58" s="526"/>
      <c r="G58" s="577" t="s">
        <v>265</v>
      </c>
      <c r="H58" s="381"/>
      <c r="I58" s="381"/>
      <c r="J58" s="381"/>
      <c r="K58" s="381"/>
      <c r="L58" s="381"/>
      <c r="M58" s="381"/>
      <c r="N58" s="381"/>
      <c r="O58" s="578"/>
      <c r="P58" s="643" t="s">
        <v>59</v>
      </c>
      <c r="Q58" s="381"/>
      <c r="R58" s="381"/>
      <c r="S58" s="381"/>
      <c r="T58" s="381"/>
      <c r="U58" s="381"/>
      <c r="V58" s="381"/>
      <c r="W58" s="381"/>
      <c r="X58" s="578"/>
      <c r="Y58" s="644"/>
      <c r="Z58" s="645"/>
      <c r="AA58" s="646"/>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24"/>
      <c r="B59" s="525"/>
      <c r="C59" s="525"/>
      <c r="D59" s="525"/>
      <c r="E59" s="525"/>
      <c r="F59" s="526"/>
      <c r="G59" s="579"/>
      <c r="H59" s="379"/>
      <c r="I59" s="379"/>
      <c r="J59" s="379"/>
      <c r="K59" s="379"/>
      <c r="L59" s="379"/>
      <c r="M59" s="379"/>
      <c r="N59" s="379"/>
      <c r="O59" s="580"/>
      <c r="P59" s="592"/>
      <c r="Q59" s="379"/>
      <c r="R59" s="379"/>
      <c r="S59" s="379"/>
      <c r="T59" s="379"/>
      <c r="U59" s="379"/>
      <c r="V59" s="379"/>
      <c r="W59" s="379"/>
      <c r="X59" s="580"/>
      <c r="Y59" s="480"/>
      <c r="Z59" s="481"/>
      <c r="AA59" s="48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38" t="s">
        <v>12</v>
      </c>
      <c r="Z60" s="561"/>
      <c r="AA60" s="562"/>
      <c r="AB60" s="563"/>
      <c r="AC60" s="563"/>
      <c r="AD60" s="56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501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531</v>
      </c>
      <c r="AF65" s="369"/>
      <c r="AG65" s="369"/>
      <c r="AH65" s="370"/>
      <c r="AI65" s="368" t="s">
        <v>528</v>
      </c>
      <c r="AJ65" s="369"/>
      <c r="AK65" s="369"/>
      <c r="AL65" s="370"/>
      <c r="AM65" s="375" t="s">
        <v>523</v>
      </c>
      <c r="AN65" s="375"/>
      <c r="AO65" s="375"/>
      <c r="AP65" s="368"/>
      <c r="AQ65" s="878" t="s">
        <v>354</v>
      </c>
      <c r="AR65" s="874"/>
      <c r="AS65" s="874"/>
      <c r="AT65" s="875"/>
      <c r="AU65" s="988" t="s">
        <v>253</v>
      </c>
      <c r="AV65" s="988"/>
      <c r="AW65" s="988"/>
      <c r="AX65" s="989"/>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90"/>
    </row>
    <row r="67" spans="1:50" ht="23.25" hidden="1" customHeight="1" x14ac:dyDescent="0.15">
      <c r="A67" s="862"/>
      <c r="B67" s="863"/>
      <c r="C67" s="863"/>
      <c r="D67" s="863"/>
      <c r="E67" s="863"/>
      <c r="F67" s="864"/>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491</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491</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492</v>
      </c>
      <c r="AC69" s="987"/>
      <c r="AD69" s="987"/>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479</v>
      </c>
      <c r="B70" s="863"/>
      <c r="C70" s="863"/>
      <c r="D70" s="863"/>
      <c r="E70" s="863"/>
      <c r="F70" s="864"/>
      <c r="G70" s="951" t="s">
        <v>357</v>
      </c>
      <c r="H70" s="952"/>
      <c r="I70" s="952"/>
      <c r="J70" s="952"/>
      <c r="K70" s="952"/>
      <c r="L70" s="952"/>
      <c r="M70" s="952"/>
      <c r="N70" s="952"/>
      <c r="O70" s="952"/>
      <c r="P70" s="952"/>
      <c r="Q70" s="952"/>
      <c r="R70" s="952"/>
      <c r="S70" s="952"/>
      <c r="T70" s="952"/>
      <c r="U70" s="952"/>
      <c r="V70" s="952"/>
      <c r="W70" s="955" t="s">
        <v>490</v>
      </c>
      <c r="X70" s="956"/>
      <c r="Y70" s="961" t="s">
        <v>12</v>
      </c>
      <c r="Z70" s="961"/>
      <c r="AA70" s="962"/>
      <c r="AB70" s="963" t="s">
        <v>491</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491</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492</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504</v>
      </c>
      <c r="B78" s="924"/>
      <c r="C78" s="924"/>
      <c r="D78" s="924"/>
      <c r="E78" s="921" t="s">
        <v>451</v>
      </c>
      <c r="F78" s="922"/>
      <c r="G78" s="57" t="s">
        <v>357</v>
      </c>
      <c r="H78" s="804"/>
      <c r="I78" s="244"/>
      <c r="J78" s="244"/>
      <c r="K78" s="244"/>
      <c r="L78" s="244"/>
      <c r="M78" s="244"/>
      <c r="N78" s="244"/>
      <c r="O78" s="805"/>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468</v>
      </c>
      <c r="AP79" s="149"/>
      <c r="AQ79" s="149"/>
      <c r="AR79" s="81" t="s">
        <v>466</v>
      </c>
      <c r="AS79" s="148"/>
      <c r="AT79" s="149"/>
      <c r="AU79" s="149"/>
      <c r="AV79" s="149"/>
      <c r="AW79" s="149"/>
      <c r="AX79" s="150"/>
    </row>
    <row r="80" spans="1:50" ht="18.75" hidden="1" customHeight="1" x14ac:dyDescent="0.15">
      <c r="A80" s="531" t="s">
        <v>266</v>
      </c>
      <c r="B80" s="857" t="s">
        <v>465</v>
      </c>
      <c r="C80" s="858"/>
      <c r="D80" s="858"/>
      <c r="E80" s="858"/>
      <c r="F80" s="859"/>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2"/>
      <c r="B81" s="860"/>
      <c r="C81" s="564"/>
      <c r="D81" s="564"/>
      <c r="E81" s="564"/>
      <c r="F81" s="565"/>
      <c r="G81" s="379"/>
      <c r="H81" s="379"/>
      <c r="I81" s="379"/>
      <c r="J81" s="379"/>
      <c r="K81" s="379"/>
      <c r="L81" s="379"/>
      <c r="M81" s="379"/>
      <c r="N81" s="379"/>
      <c r="O81" s="379"/>
      <c r="P81" s="379"/>
      <c r="Q81" s="379"/>
      <c r="R81" s="379"/>
      <c r="S81" s="379"/>
      <c r="T81" s="379"/>
      <c r="U81" s="379"/>
      <c r="V81" s="379"/>
      <c r="W81" s="379"/>
      <c r="X81" s="379"/>
      <c r="Y81" s="379"/>
      <c r="Z81" s="379"/>
      <c r="AA81" s="580"/>
      <c r="AB81" s="59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2"/>
      <c r="B82" s="860"/>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0"/>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1"/>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70" t="s">
        <v>11</v>
      </c>
      <c r="AC85" s="471"/>
      <c r="AD85" s="472"/>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2"/>
      <c r="B86" s="564"/>
      <c r="C86" s="564"/>
      <c r="D86" s="564"/>
      <c r="E86" s="564"/>
      <c r="F86" s="565"/>
      <c r="G86" s="579"/>
      <c r="H86" s="379"/>
      <c r="I86" s="379"/>
      <c r="J86" s="379"/>
      <c r="K86" s="379"/>
      <c r="L86" s="379"/>
      <c r="M86" s="379"/>
      <c r="N86" s="379"/>
      <c r="O86" s="580"/>
      <c r="P86" s="592"/>
      <c r="Q86" s="379"/>
      <c r="R86" s="379"/>
      <c r="S86" s="379"/>
      <c r="T86" s="379"/>
      <c r="U86" s="379"/>
      <c r="V86" s="379"/>
      <c r="W86" s="379"/>
      <c r="X86" s="58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2"/>
      <c r="B87" s="564"/>
      <c r="C87" s="564"/>
      <c r="D87" s="564"/>
      <c r="E87" s="564"/>
      <c r="F87" s="565"/>
      <c r="G87" s="230"/>
      <c r="H87" s="161"/>
      <c r="I87" s="161"/>
      <c r="J87" s="161"/>
      <c r="K87" s="161"/>
      <c r="L87" s="161"/>
      <c r="M87" s="161"/>
      <c r="N87" s="161"/>
      <c r="O87" s="231"/>
      <c r="P87" s="161"/>
      <c r="Q87" s="811"/>
      <c r="R87" s="811"/>
      <c r="S87" s="811"/>
      <c r="T87" s="811"/>
      <c r="U87" s="811"/>
      <c r="V87" s="811"/>
      <c r="W87" s="811"/>
      <c r="X87" s="812"/>
      <c r="Y87" s="767" t="s">
        <v>62</v>
      </c>
      <c r="Z87" s="768"/>
      <c r="AA87" s="769"/>
      <c r="AB87" s="563"/>
      <c r="AC87" s="563"/>
      <c r="AD87" s="56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2"/>
      <c r="B88" s="564"/>
      <c r="C88" s="564"/>
      <c r="D88" s="564"/>
      <c r="E88" s="564"/>
      <c r="F88" s="565"/>
      <c r="G88" s="232"/>
      <c r="H88" s="233"/>
      <c r="I88" s="233"/>
      <c r="J88" s="233"/>
      <c r="K88" s="233"/>
      <c r="L88" s="233"/>
      <c r="M88" s="233"/>
      <c r="N88" s="233"/>
      <c r="O88" s="234"/>
      <c r="P88" s="813"/>
      <c r="Q88" s="813"/>
      <c r="R88" s="813"/>
      <c r="S88" s="813"/>
      <c r="T88" s="813"/>
      <c r="U88" s="813"/>
      <c r="V88" s="813"/>
      <c r="W88" s="813"/>
      <c r="X88" s="814"/>
      <c r="Y88" s="741" t="s">
        <v>54</v>
      </c>
      <c r="Z88" s="742"/>
      <c r="AA88" s="743"/>
      <c r="AB88" s="534"/>
      <c r="AC88" s="534"/>
      <c r="AD88" s="53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15"/>
      <c r="Y89" s="741" t="s">
        <v>13</v>
      </c>
      <c r="Z89" s="742"/>
      <c r="AA89" s="743"/>
      <c r="AB89" s="473" t="s">
        <v>14</v>
      </c>
      <c r="AC89" s="473"/>
      <c r="AD89" s="47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70" t="s">
        <v>11</v>
      </c>
      <c r="AC90" s="471"/>
      <c r="AD90" s="472"/>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32"/>
      <c r="B91" s="564"/>
      <c r="C91" s="564"/>
      <c r="D91" s="564"/>
      <c r="E91" s="564"/>
      <c r="F91" s="565"/>
      <c r="G91" s="579"/>
      <c r="H91" s="379"/>
      <c r="I91" s="379"/>
      <c r="J91" s="379"/>
      <c r="K91" s="379"/>
      <c r="L91" s="379"/>
      <c r="M91" s="379"/>
      <c r="N91" s="379"/>
      <c r="O91" s="580"/>
      <c r="P91" s="592"/>
      <c r="Q91" s="379"/>
      <c r="R91" s="379"/>
      <c r="S91" s="379"/>
      <c r="T91" s="379"/>
      <c r="U91" s="379"/>
      <c r="V91" s="379"/>
      <c r="W91" s="379"/>
      <c r="X91" s="58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2"/>
      <c r="B92" s="564"/>
      <c r="C92" s="564"/>
      <c r="D92" s="564"/>
      <c r="E92" s="564"/>
      <c r="F92" s="565"/>
      <c r="G92" s="230"/>
      <c r="H92" s="161"/>
      <c r="I92" s="161"/>
      <c r="J92" s="161"/>
      <c r="K92" s="161"/>
      <c r="L92" s="161"/>
      <c r="M92" s="161"/>
      <c r="N92" s="161"/>
      <c r="O92" s="231"/>
      <c r="P92" s="161"/>
      <c r="Q92" s="811"/>
      <c r="R92" s="811"/>
      <c r="S92" s="811"/>
      <c r="T92" s="811"/>
      <c r="U92" s="811"/>
      <c r="V92" s="811"/>
      <c r="W92" s="811"/>
      <c r="X92" s="812"/>
      <c r="Y92" s="767" t="s">
        <v>62</v>
      </c>
      <c r="Z92" s="768"/>
      <c r="AA92" s="769"/>
      <c r="AB92" s="563"/>
      <c r="AC92" s="563"/>
      <c r="AD92" s="56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13"/>
      <c r="Q93" s="813"/>
      <c r="R93" s="813"/>
      <c r="S93" s="813"/>
      <c r="T93" s="813"/>
      <c r="U93" s="813"/>
      <c r="V93" s="813"/>
      <c r="W93" s="813"/>
      <c r="X93" s="814"/>
      <c r="Y93" s="741" t="s">
        <v>54</v>
      </c>
      <c r="Z93" s="742"/>
      <c r="AA93" s="743"/>
      <c r="AB93" s="534"/>
      <c r="AC93" s="534"/>
      <c r="AD93" s="53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15"/>
      <c r="Y94" s="741" t="s">
        <v>13</v>
      </c>
      <c r="Z94" s="742"/>
      <c r="AA94" s="743"/>
      <c r="AB94" s="473" t="s">
        <v>14</v>
      </c>
      <c r="AC94" s="473"/>
      <c r="AD94" s="47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70" t="s">
        <v>11</v>
      </c>
      <c r="AC95" s="471"/>
      <c r="AD95" s="472"/>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79"/>
      <c r="I96" s="379"/>
      <c r="J96" s="379"/>
      <c r="K96" s="379"/>
      <c r="L96" s="379"/>
      <c r="M96" s="379"/>
      <c r="N96" s="379"/>
      <c r="O96" s="580"/>
      <c r="P96" s="592"/>
      <c r="Q96" s="379"/>
      <c r="R96" s="379"/>
      <c r="S96" s="379"/>
      <c r="T96" s="379"/>
      <c r="U96" s="379"/>
      <c r="V96" s="379"/>
      <c r="W96" s="379"/>
      <c r="X96" s="58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2"/>
      <c r="B97" s="564"/>
      <c r="C97" s="564"/>
      <c r="D97" s="564"/>
      <c r="E97" s="564"/>
      <c r="F97" s="565"/>
      <c r="G97" s="230"/>
      <c r="H97" s="161"/>
      <c r="I97" s="161"/>
      <c r="J97" s="161"/>
      <c r="K97" s="161"/>
      <c r="L97" s="161"/>
      <c r="M97" s="161"/>
      <c r="N97" s="161"/>
      <c r="O97" s="231"/>
      <c r="P97" s="161"/>
      <c r="Q97" s="811"/>
      <c r="R97" s="811"/>
      <c r="S97" s="811"/>
      <c r="T97" s="811"/>
      <c r="U97" s="811"/>
      <c r="V97" s="811"/>
      <c r="W97" s="811"/>
      <c r="X97" s="812"/>
      <c r="Y97" s="767" t="s">
        <v>62</v>
      </c>
      <c r="Z97" s="768"/>
      <c r="AA97" s="76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3"/>
      <c r="B99" s="892"/>
      <c r="C99" s="892"/>
      <c r="D99" s="892"/>
      <c r="E99" s="892"/>
      <c r="F99" s="893"/>
      <c r="G99" s="816"/>
      <c r="H99" s="247"/>
      <c r="I99" s="247"/>
      <c r="J99" s="247"/>
      <c r="K99" s="247"/>
      <c r="L99" s="247"/>
      <c r="M99" s="247"/>
      <c r="N99" s="247"/>
      <c r="O99" s="817"/>
      <c r="P99" s="854"/>
      <c r="Q99" s="854"/>
      <c r="R99" s="854"/>
      <c r="S99" s="854"/>
      <c r="T99" s="854"/>
      <c r="U99" s="854"/>
      <c r="V99" s="854"/>
      <c r="W99" s="854"/>
      <c r="X99" s="855"/>
      <c r="Y99" s="492" t="s">
        <v>13</v>
      </c>
      <c r="Z99" s="493"/>
      <c r="AA99" s="494"/>
      <c r="AB99" s="474" t="s">
        <v>14</v>
      </c>
      <c r="AC99" s="475"/>
      <c r="AD99" s="476"/>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7"/>
      <c r="Z100" s="478"/>
      <c r="AA100" s="479"/>
      <c r="AB100" s="868" t="s">
        <v>11</v>
      </c>
      <c r="AC100" s="868"/>
      <c r="AD100" s="868"/>
      <c r="AE100" s="834" t="s">
        <v>531</v>
      </c>
      <c r="AF100" s="835"/>
      <c r="AG100" s="835"/>
      <c r="AH100" s="836"/>
      <c r="AI100" s="834" t="s">
        <v>528</v>
      </c>
      <c r="AJ100" s="835"/>
      <c r="AK100" s="835"/>
      <c r="AL100" s="836"/>
      <c r="AM100" s="834" t="s">
        <v>524</v>
      </c>
      <c r="AN100" s="835"/>
      <c r="AO100" s="835"/>
      <c r="AP100" s="836"/>
      <c r="AQ100" s="940" t="s">
        <v>517</v>
      </c>
      <c r="AR100" s="941"/>
      <c r="AS100" s="941"/>
      <c r="AT100" s="942"/>
      <c r="AU100" s="940" t="s">
        <v>514</v>
      </c>
      <c r="AV100" s="941"/>
      <c r="AW100" s="941"/>
      <c r="AX100" s="943"/>
    </row>
    <row r="101" spans="1:60" ht="23.25" customHeight="1" x14ac:dyDescent="0.15">
      <c r="A101" s="503"/>
      <c r="B101" s="504"/>
      <c r="C101" s="504"/>
      <c r="D101" s="504"/>
      <c r="E101" s="504"/>
      <c r="F101" s="505"/>
      <c r="G101" s="161" t="s">
        <v>590</v>
      </c>
      <c r="H101" s="161"/>
      <c r="I101" s="161"/>
      <c r="J101" s="161"/>
      <c r="K101" s="161"/>
      <c r="L101" s="161"/>
      <c r="M101" s="161"/>
      <c r="N101" s="161"/>
      <c r="O101" s="161"/>
      <c r="P101" s="161"/>
      <c r="Q101" s="161"/>
      <c r="R101" s="161"/>
      <c r="S101" s="161"/>
      <c r="T101" s="161"/>
      <c r="U101" s="161"/>
      <c r="V101" s="161"/>
      <c r="W101" s="161"/>
      <c r="X101" s="231"/>
      <c r="Y101" s="888" t="s">
        <v>55</v>
      </c>
      <c r="Z101" s="727"/>
      <c r="AA101" s="728"/>
      <c r="AB101" s="563" t="s">
        <v>572</v>
      </c>
      <c r="AC101" s="563"/>
      <c r="AD101" s="563"/>
      <c r="AE101" s="364">
        <v>1</v>
      </c>
      <c r="AF101" s="365"/>
      <c r="AG101" s="365"/>
      <c r="AH101" s="366"/>
      <c r="AI101" s="364">
        <v>1</v>
      </c>
      <c r="AJ101" s="365"/>
      <c r="AK101" s="365"/>
      <c r="AL101" s="366"/>
      <c r="AM101" s="364">
        <v>3</v>
      </c>
      <c r="AN101" s="365"/>
      <c r="AO101" s="365"/>
      <c r="AP101" s="366"/>
      <c r="AQ101" s="364" t="s">
        <v>566</v>
      </c>
      <c r="AR101" s="365"/>
      <c r="AS101" s="365"/>
      <c r="AT101" s="366"/>
      <c r="AU101" s="364"/>
      <c r="AV101" s="365"/>
      <c r="AW101" s="365"/>
      <c r="AX101" s="366"/>
    </row>
    <row r="102" spans="1:60" ht="23.25"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39"/>
      <c r="AA102" s="340"/>
      <c r="AB102" s="563" t="s">
        <v>572</v>
      </c>
      <c r="AC102" s="563"/>
      <c r="AD102" s="563"/>
      <c r="AE102" s="358">
        <v>1</v>
      </c>
      <c r="AF102" s="358"/>
      <c r="AG102" s="358"/>
      <c r="AH102" s="358"/>
      <c r="AI102" s="358">
        <v>1</v>
      </c>
      <c r="AJ102" s="358"/>
      <c r="AK102" s="358"/>
      <c r="AL102" s="358"/>
      <c r="AM102" s="358">
        <v>3</v>
      </c>
      <c r="AN102" s="358"/>
      <c r="AO102" s="358"/>
      <c r="AP102" s="358"/>
      <c r="AQ102" s="825" t="s">
        <v>566</v>
      </c>
      <c r="AR102" s="826"/>
      <c r="AS102" s="826"/>
      <c r="AT102" s="827"/>
      <c r="AU102" s="825"/>
      <c r="AV102" s="826"/>
      <c r="AW102" s="826"/>
      <c r="AX102" s="827"/>
    </row>
    <row r="103" spans="1:60" ht="31.5" hidden="1" customHeight="1" x14ac:dyDescent="0.15">
      <c r="A103" s="500" t="s">
        <v>475</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503"/>
      <c r="B104" s="504"/>
      <c r="C104" s="504"/>
      <c r="D104" s="504"/>
      <c r="E104" s="504"/>
      <c r="F104" s="505"/>
      <c r="G104" s="161"/>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c r="AC104" s="484"/>
      <c r="AD104" s="48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500" t="s">
        <v>475</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c r="AC107" s="484"/>
      <c r="AD107" s="48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500" t="s">
        <v>475</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c r="AC110" s="484"/>
      <c r="AD110" s="48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500" t="s">
        <v>475</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573</v>
      </c>
      <c r="AC116" s="301"/>
      <c r="AD116" s="302"/>
      <c r="AE116" s="358">
        <v>1268</v>
      </c>
      <c r="AF116" s="358"/>
      <c r="AG116" s="358"/>
      <c r="AH116" s="358"/>
      <c r="AI116" s="358">
        <v>3096</v>
      </c>
      <c r="AJ116" s="358"/>
      <c r="AK116" s="358"/>
      <c r="AL116" s="358"/>
      <c r="AM116" s="358">
        <v>1142</v>
      </c>
      <c r="AN116" s="358"/>
      <c r="AO116" s="358"/>
      <c r="AP116" s="358"/>
      <c r="AQ116" s="364" t="s">
        <v>633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676</v>
      </c>
      <c r="AF117" s="306"/>
      <c r="AG117" s="306"/>
      <c r="AH117" s="306"/>
      <c r="AI117" s="306" t="s">
        <v>677</v>
      </c>
      <c r="AJ117" s="306"/>
      <c r="AK117" s="306"/>
      <c r="AL117" s="306"/>
      <c r="AM117" s="306" t="s">
        <v>678</v>
      </c>
      <c r="AN117" s="306"/>
      <c r="AO117" s="306"/>
      <c r="AP117" s="306"/>
      <c r="AQ117" s="306" t="s">
        <v>633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574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595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561</v>
      </c>
      <c r="B130" s="1003"/>
      <c r="C130" s="1002" t="s">
        <v>358</v>
      </c>
      <c r="D130" s="1003"/>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30</v>
      </c>
      <c r="AR133" s="271"/>
      <c r="AS133" s="137" t="s">
        <v>355</v>
      </c>
      <c r="AT133" s="172"/>
      <c r="AU133" s="136" t="s">
        <v>583</v>
      </c>
      <c r="AV133" s="136"/>
      <c r="AW133" s="137" t="s">
        <v>300</v>
      </c>
      <c r="AX133" s="138"/>
    </row>
    <row r="134" spans="1:50" ht="39.75" customHeight="1" x14ac:dyDescent="0.15">
      <c r="A134" s="1006"/>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t="s">
        <v>583</v>
      </c>
      <c r="AF134" s="112"/>
      <c r="AG134" s="112"/>
      <c r="AH134" s="112"/>
      <c r="AI134" s="266" t="s">
        <v>583</v>
      </c>
      <c r="AJ134" s="112"/>
      <c r="AK134" s="112"/>
      <c r="AL134" s="112"/>
      <c r="AM134" s="266" t="s">
        <v>562</v>
      </c>
      <c r="AN134" s="112"/>
      <c r="AO134" s="112"/>
      <c r="AP134" s="112"/>
      <c r="AQ134" s="266" t="s">
        <v>583</v>
      </c>
      <c r="AR134" s="112"/>
      <c r="AS134" s="112"/>
      <c r="AT134" s="112"/>
      <c r="AU134" s="266" t="s">
        <v>583</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583</v>
      </c>
      <c r="AF135" s="112"/>
      <c r="AG135" s="112"/>
      <c r="AH135" s="112"/>
      <c r="AI135" s="266" t="s">
        <v>583</v>
      </c>
      <c r="AJ135" s="112"/>
      <c r="AK135" s="112"/>
      <c r="AL135" s="112"/>
      <c r="AM135" s="266" t="s">
        <v>562</v>
      </c>
      <c r="AN135" s="112"/>
      <c r="AO135" s="112"/>
      <c r="AP135" s="112"/>
      <c r="AQ135" s="266" t="s">
        <v>583</v>
      </c>
      <c r="AR135" s="112"/>
      <c r="AS135" s="112"/>
      <c r="AT135" s="112"/>
      <c r="AU135" s="266" t="s">
        <v>583</v>
      </c>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6"/>
      <c r="B155" s="252"/>
      <c r="C155" s="251"/>
      <c r="D155" s="252"/>
      <c r="E155" s="251"/>
      <c r="F155" s="314"/>
      <c r="G155" s="232"/>
      <c r="H155" s="233"/>
      <c r="I155" s="233"/>
      <c r="J155" s="233"/>
      <c r="K155" s="233"/>
      <c r="L155" s="233"/>
      <c r="M155" s="233"/>
      <c r="N155" s="233"/>
      <c r="O155" s="233"/>
      <c r="P155" s="234"/>
      <c r="Q155" s="440"/>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6"/>
      <c r="B156" s="252"/>
      <c r="C156" s="251"/>
      <c r="D156" s="252"/>
      <c r="E156" s="251"/>
      <c r="F156" s="314"/>
      <c r="G156" s="232"/>
      <c r="H156" s="233"/>
      <c r="I156" s="233"/>
      <c r="J156" s="233"/>
      <c r="K156" s="233"/>
      <c r="L156" s="233"/>
      <c r="M156" s="233"/>
      <c r="N156" s="233"/>
      <c r="O156" s="233"/>
      <c r="P156" s="234"/>
      <c r="Q156" s="440"/>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6"/>
      <c r="B157" s="252"/>
      <c r="C157" s="251"/>
      <c r="D157" s="252"/>
      <c r="E157" s="251"/>
      <c r="F157" s="314"/>
      <c r="G157" s="232"/>
      <c r="H157" s="233"/>
      <c r="I157" s="233"/>
      <c r="J157" s="233"/>
      <c r="K157" s="233"/>
      <c r="L157" s="233"/>
      <c r="M157" s="233"/>
      <c r="N157" s="233"/>
      <c r="O157" s="233"/>
      <c r="P157" s="234"/>
      <c r="Q157" s="440"/>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40"/>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40"/>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40"/>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40"/>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40"/>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40"/>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40"/>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40"/>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40"/>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40"/>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40"/>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40"/>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6"/>
      <c r="B189" s="252"/>
      <c r="C189" s="251"/>
      <c r="D189" s="252"/>
      <c r="E189" s="44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1"/>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6"/>
      <c r="B249" s="252"/>
      <c r="C249" s="251"/>
      <c r="D249" s="252"/>
      <c r="E249" s="44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1"/>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4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1"/>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557</v>
      </c>
      <c r="D430" s="250"/>
      <c r="E430" s="238" t="s">
        <v>541</v>
      </c>
      <c r="F430" s="460"/>
      <c r="G430" s="240" t="s">
        <v>374</v>
      </c>
      <c r="H430" s="158"/>
      <c r="I430" s="158"/>
      <c r="J430" s="241" t="s">
        <v>583</v>
      </c>
      <c r="K430" s="242"/>
      <c r="L430" s="242"/>
      <c r="M430" s="242"/>
      <c r="N430" s="242"/>
      <c r="O430" s="242"/>
      <c r="P430" s="242"/>
      <c r="Q430" s="242"/>
      <c r="R430" s="242"/>
      <c r="S430" s="242"/>
      <c r="T430" s="243"/>
      <c r="U430" s="244" t="s">
        <v>584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597</v>
      </c>
      <c r="AR432" s="136"/>
      <c r="AS432" s="137" t="s">
        <v>355</v>
      </c>
      <c r="AT432" s="172"/>
      <c r="AU432" s="136" t="s">
        <v>583</v>
      </c>
      <c r="AV432" s="136"/>
      <c r="AW432" s="137" t="s">
        <v>300</v>
      </c>
      <c r="AX432" s="138"/>
    </row>
    <row r="433" spans="1:50" ht="23.25" customHeight="1" x14ac:dyDescent="0.15">
      <c r="A433" s="1006"/>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583</v>
      </c>
      <c r="AF433" s="112"/>
      <c r="AG433" s="112"/>
      <c r="AH433" s="113"/>
      <c r="AI433" s="111" t="s">
        <v>583</v>
      </c>
      <c r="AJ433" s="112"/>
      <c r="AK433" s="112"/>
      <c r="AL433" s="112"/>
      <c r="AM433" s="111" t="s">
        <v>566</v>
      </c>
      <c r="AN433" s="112"/>
      <c r="AO433" s="112"/>
      <c r="AP433" s="113"/>
      <c r="AQ433" s="111" t="s">
        <v>583</v>
      </c>
      <c r="AR433" s="112"/>
      <c r="AS433" s="112"/>
      <c r="AT433" s="113"/>
      <c r="AU433" s="112" t="s">
        <v>583</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583</v>
      </c>
      <c r="AC434" s="221"/>
      <c r="AD434" s="221"/>
      <c r="AE434" s="111" t="s">
        <v>584</v>
      </c>
      <c r="AF434" s="112"/>
      <c r="AG434" s="112"/>
      <c r="AH434" s="113"/>
      <c r="AI434" s="111" t="s">
        <v>583</v>
      </c>
      <c r="AJ434" s="112"/>
      <c r="AK434" s="112"/>
      <c r="AL434" s="112"/>
      <c r="AM434" s="111" t="s">
        <v>566</v>
      </c>
      <c r="AN434" s="112"/>
      <c r="AO434" s="112"/>
      <c r="AP434" s="113"/>
      <c r="AQ434" s="111" t="s">
        <v>583</v>
      </c>
      <c r="AR434" s="112"/>
      <c r="AS434" s="112"/>
      <c r="AT434" s="113"/>
      <c r="AU434" s="112" t="s">
        <v>583</v>
      </c>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584</v>
      </c>
      <c r="AJ435" s="112"/>
      <c r="AK435" s="112"/>
      <c r="AL435" s="112"/>
      <c r="AM435" s="111" t="s">
        <v>566</v>
      </c>
      <c r="AN435" s="112"/>
      <c r="AO435" s="112"/>
      <c r="AP435" s="113"/>
      <c r="AQ435" s="111" t="s">
        <v>583</v>
      </c>
      <c r="AR435" s="112"/>
      <c r="AS435" s="112"/>
      <c r="AT435" s="113"/>
      <c r="AU435" s="112" t="s">
        <v>583</v>
      </c>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680</v>
      </c>
      <c r="AF457" s="136"/>
      <c r="AG457" s="137" t="s">
        <v>355</v>
      </c>
      <c r="AH457" s="172"/>
      <c r="AI457" s="182"/>
      <c r="AJ457" s="182"/>
      <c r="AK457" s="182"/>
      <c r="AL457" s="177"/>
      <c r="AM457" s="182"/>
      <c r="AN457" s="182"/>
      <c r="AO457" s="182"/>
      <c r="AP457" s="177"/>
      <c r="AQ457" s="217" t="s">
        <v>680</v>
      </c>
      <c r="AR457" s="136"/>
      <c r="AS457" s="137" t="s">
        <v>355</v>
      </c>
      <c r="AT457" s="172"/>
      <c r="AU457" s="136" t="s">
        <v>680</v>
      </c>
      <c r="AV457" s="136"/>
      <c r="AW457" s="137" t="s">
        <v>300</v>
      </c>
      <c r="AX457" s="138"/>
    </row>
    <row r="458" spans="1:50" ht="23.25" customHeight="1" x14ac:dyDescent="0.15">
      <c r="A458" s="1006"/>
      <c r="B458" s="252"/>
      <c r="C458" s="251"/>
      <c r="D458" s="252"/>
      <c r="E458" s="166"/>
      <c r="F458" s="167"/>
      <c r="G458" s="230" t="s">
        <v>680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680</v>
      </c>
      <c r="AC458" s="133"/>
      <c r="AD458" s="133"/>
      <c r="AE458" s="111" t="s">
        <v>680</v>
      </c>
      <c r="AF458" s="112"/>
      <c r="AG458" s="112"/>
      <c r="AH458" s="112"/>
      <c r="AI458" s="111" t="s">
        <v>680</v>
      </c>
      <c r="AJ458" s="112"/>
      <c r="AK458" s="112"/>
      <c r="AL458" s="113"/>
      <c r="AM458" s="111" t="s">
        <v>680</v>
      </c>
      <c r="AN458" s="112"/>
      <c r="AO458" s="112"/>
      <c r="AP458" s="113"/>
      <c r="AQ458" s="111" t="s">
        <v>680</v>
      </c>
      <c r="AR458" s="112"/>
      <c r="AS458" s="112"/>
      <c r="AT458" s="113"/>
      <c r="AU458" s="112" t="s">
        <v>680</v>
      </c>
      <c r="AV458" s="112"/>
      <c r="AW458" s="112"/>
      <c r="AX458" s="222"/>
    </row>
    <row r="459" spans="1:50" ht="23.25"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680</v>
      </c>
      <c r="AC459" s="221"/>
      <c r="AD459" s="221"/>
      <c r="AE459" s="111" t="s">
        <v>680</v>
      </c>
      <c r="AF459" s="112"/>
      <c r="AG459" s="112"/>
      <c r="AH459" s="113"/>
      <c r="AI459" s="111" t="s">
        <v>680</v>
      </c>
      <c r="AJ459" s="112"/>
      <c r="AK459" s="112"/>
      <c r="AL459" s="113"/>
      <c r="AM459" s="111" t="s">
        <v>680</v>
      </c>
      <c r="AN459" s="112"/>
      <c r="AO459" s="112"/>
      <c r="AP459" s="113"/>
      <c r="AQ459" s="111" t="s">
        <v>680</v>
      </c>
      <c r="AR459" s="112"/>
      <c r="AS459" s="112"/>
      <c r="AT459" s="113"/>
      <c r="AU459" s="112" t="s">
        <v>680</v>
      </c>
      <c r="AV459" s="112"/>
      <c r="AW459" s="112"/>
      <c r="AX459" s="222"/>
    </row>
    <row r="460" spans="1:50" ht="23.25"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680</v>
      </c>
      <c r="AF460" s="112"/>
      <c r="AG460" s="112"/>
      <c r="AH460" s="113"/>
      <c r="AI460" s="111" t="s">
        <v>680</v>
      </c>
      <c r="AJ460" s="112"/>
      <c r="AK460" s="112"/>
      <c r="AL460" s="113"/>
      <c r="AM460" s="111" t="s">
        <v>680</v>
      </c>
      <c r="AN460" s="112"/>
      <c r="AO460" s="112"/>
      <c r="AP460" s="113"/>
      <c r="AQ460" s="111" t="s">
        <v>680</v>
      </c>
      <c r="AR460" s="112"/>
      <c r="AS460" s="112"/>
      <c r="AT460" s="113"/>
      <c r="AU460" s="112" t="s">
        <v>680</v>
      </c>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6"/>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6"/>
      <c r="B482" s="252"/>
      <c r="C482" s="251"/>
      <c r="D482" s="252"/>
      <c r="E482" s="160" t="s">
        <v>680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0.25"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571</v>
      </c>
      <c r="AE702" s="908"/>
      <c r="AF702" s="908"/>
      <c r="AG702" s="897" t="s">
        <v>685</v>
      </c>
      <c r="AH702" s="898"/>
      <c r="AI702" s="898"/>
      <c r="AJ702" s="898"/>
      <c r="AK702" s="898"/>
      <c r="AL702" s="898"/>
      <c r="AM702" s="898"/>
      <c r="AN702" s="898"/>
      <c r="AO702" s="898"/>
      <c r="AP702" s="898"/>
      <c r="AQ702" s="898"/>
      <c r="AR702" s="898"/>
      <c r="AS702" s="898"/>
      <c r="AT702" s="898"/>
      <c r="AU702" s="898"/>
      <c r="AV702" s="898"/>
      <c r="AW702" s="898"/>
      <c r="AX702" s="899"/>
    </row>
    <row r="703" spans="1:50" ht="64.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571</v>
      </c>
      <c r="AE703" s="155"/>
      <c r="AF703" s="155"/>
      <c r="AG703" s="676" t="s">
        <v>598</v>
      </c>
      <c r="AH703" s="677"/>
      <c r="AI703" s="677"/>
      <c r="AJ703" s="677"/>
      <c r="AK703" s="677"/>
      <c r="AL703" s="677"/>
      <c r="AM703" s="677"/>
      <c r="AN703" s="677"/>
      <c r="AO703" s="677"/>
      <c r="AP703" s="677"/>
      <c r="AQ703" s="677"/>
      <c r="AR703" s="677"/>
      <c r="AS703" s="677"/>
      <c r="AT703" s="677"/>
      <c r="AU703" s="677"/>
      <c r="AV703" s="677"/>
      <c r="AW703" s="677"/>
      <c r="AX703" s="678"/>
    </row>
    <row r="704" spans="1:50" ht="42.75"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571</v>
      </c>
      <c r="AE704" s="598"/>
      <c r="AF704" s="598"/>
      <c r="AG704" s="440" t="s">
        <v>686</v>
      </c>
      <c r="AH704" s="233"/>
      <c r="AI704" s="233"/>
      <c r="AJ704" s="233"/>
      <c r="AK704" s="233"/>
      <c r="AL704" s="233"/>
      <c r="AM704" s="233"/>
      <c r="AN704" s="233"/>
      <c r="AO704" s="233"/>
      <c r="AP704" s="233"/>
      <c r="AQ704" s="233"/>
      <c r="AR704" s="233"/>
      <c r="AS704" s="233"/>
      <c r="AT704" s="233"/>
      <c r="AU704" s="233"/>
      <c r="AV704" s="233"/>
      <c r="AW704" s="233"/>
      <c r="AX704" s="441"/>
    </row>
    <row r="705" spans="1:50" ht="59.25"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571</v>
      </c>
      <c r="AE705" s="745"/>
      <c r="AF705" s="745"/>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59.25" customHeight="1" x14ac:dyDescent="0.15">
      <c r="A706" s="667"/>
      <c r="B706" s="782"/>
      <c r="C706" s="626"/>
      <c r="D706" s="627"/>
      <c r="E706" s="695" t="s">
        <v>502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690</v>
      </c>
      <c r="AE706" s="155"/>
      <c r="AF706" s="156"/>
      <c r="AG706" s="440"/>
      <c r="AH706" s="233"/>
      <c r="AI706" s="233"/>
      <c r="AJ706" s="233"/>
      <c r="AK706" s="233"/>
      <c r="AL706" s="233"/>
      <c r="AM706" s="233"/>
      <c r="AN706" s="233"/>
      <c r="AO706" s="233"/>
      <c r="AP706" s="233"/>
      <c r="AQ706" s="233"/>
      <c r="AR706" s="233"/>
      <c r="AS706" s="233"/>
      <c r="AT706" s="233"/>
      <c r="AU706" s="233"/>
      <c r="AV706" s="233"/>
      <c r="AW706" s="233"/>
      <c r="AX706" s="441"/>
    </row>
    <row r="707" spans="1:50" ht="59.25" customHeight="1" x14ac:dyDescent="0.15">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690</v>
      </c>
      <c r="AE707" s="596"/>
      <c r="AF707" s="596"/>
      <c r="AG707" s="440"/>
      <c r="AH707" s="233"/>
      <c r="AI707" s="233"/>
      <c r="AJ707" s="233"/>
      <c r="AK707" s="233"/>
      <c r="AL707" s="233"/>
      <c r="AM707" s="233"/>
      <c r="AN707" s="233"/>
      <c r="AO707" s="233"/>
      <c r="AP707" s="233"/>
      <c r="AQ707" s="233"/>
      <c r="AR707" s="233"/>
      <c r="AS707" s="233"/>
      <c r="AT707" s="233"/>
      <c r="AU707" s="233"/>
      <c r="AV707" s="233"/>
      <c r="AW707" s="233"/>
      <c r="AX707" s="441"/>
    </row>
    <row r="708" spans="1:50" ht="73.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571</v>
      </c>
      <c r="AE708" s="680"/>
      <c r="AF708" s="680"/>
      <c r="AG708" s="538" t="s">
        <v>687</v>
      </c>
      <c r="AH708" s="539"/>
      <c r="AI708" s="539"/>
      <c r="AJ708" s="539"/>
      <c r="AK708" s="539"/>
      <c r="AL708" s="539"/>
      <c r="AM708" s="539"/>
      <c r="AN708" s="539"/>
      <c r="AO708" s="539"/>
      <c r="AP708" s="539"/>
      <c r="AQ708" s="539"/>
      <c r="AR708" s="539"/>
      <c r="AS708" s="539"/>
      <c r="AT708" s="539"/>
      <c r="AU708" s="539"/>
      <c r="AV708" s="539"/>
      <c r="AW708" s="539"/>
      <c r="AX708" s="540"/>
    </row>
    <row r="709" spans="1:50" ht="39"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571</v>
      </c>
      <c r="AE709" s="155"/>
      <c r="AF709" s="155"/>
      <c r="AG709" s="676" t="s">
        <v>600</v>
      </c>
      <c r="AH709" s="677"/>
      <c r="AI709" s="677"/>
      <c r="AJ709" s="677"/>
      <c r="AK709" s="677"/>
      <c r="AL709" s="677"/>
      <c r="AM709" s="677"/>
      <c r="AN709" s="677"/>
      <c r="AO709" s="677"/>
      <c r="AP709" s="677"/>
      <c r="AQ709" s="677"/>
      <c r="AR709" s="677"/>
      <c r="AS709" s="677"/>
      <c r="AT709" s="677"/>
      <c r="AU709" s="677"/>
      <c r="AV709" s="677"/>
      <c r="AW709" s="677"/>
      <c r="AX709" s="678"/>
    </row>
    <row r="710" spans="1:50" ht="5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571</v>
      </c>
      <c r="AE710" s="155"/>
      <c r="AF710" s="155"/>
      <c r="AG710" s="676" t="s">
        <v>601</v>
      </c>
      <c r="AH710" s="677"/>
      <c r="AI710" s="677"/>
      <c r="AJ710" s="677"/>
      <c r="AK710" s="677"/>
      <c r="AL710" s="677"/>
      <c r="AM710" s="677"/>
      <c r="AN710" s="677"/>
      <c r="AO710" s="677"/>
      <c r="AP710" s="677"/>
      <c r="AQ710" s="677"/>
      <c r="AR710" s="677"/>
      <c r="AS710" s="677"/>
      <c r="AT710" s="677"/>
      <c r="AU710" s="677"/>
      <c r="AV710" s="677"/>
      <c r="AW710" s="677"/>
      <c r="AX710" s="678"/>
    </row>
    <row r="711" spans="1:50" ht="51"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571</v>
      </c>
      <c r="AE711" s="155"/>
      <c r="AF711" s="155"/>
      <c r="AG711" s="676" t="s">
        <v>602</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681</v>
      </c>
      <c r="AE712" s="598"/>
      <c r="AF712" s="598"/>
      <c r="AG712" s="606" t="s">
        <v>584</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681</v>
      </c>
      <c r="AE713" s="155"/>
      <c r="AF713" s="156"/>
      <c r="AG713" s="676" t="s">
        <v>583</v>
      </c>
      <c r="AH713" s="677"/>
      <c r="AI713" s="677"/>
      <c r="AJ713" s="677"/>
      <c r="AK713" s="677"/>
      <c r="AL713" s="677"/>
      <c r="AM713" s="677"/>
      <c r="AN713" s="677"/>
      <c r="AO713" s="677"/>
      <c r="AP713" s="677"/>
      <c r="AQ713" s="677"/>
      <c r="AR713" s="677"/>
      <c r="AS713" s="677"/>
      <c r="AT713" s="677"/>
      <c r="AU713" s="677"/>
      <c r="AV713" s="677"/>
      <c r="AW713" s="677"/>
      <c r="AX713" s="678"/>
    </row>
    <row r="714" spans="1:50" ht="55.5" customHeight="1" x14ac:dyDescent="0.15">
      <c r="A714" s="669"/>
      <c r="B714" s="670"/>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571</v>
      </c>
      <c r="AE714" s="604"/>
      <c r="AF714" s="605"/>
      <c r="AG714" s="701" t="s">
        <v>692</v>
      </c>
      <c r="AH714" s="702"/>
      <c r="AI714" s="702"/>
      <c r="AJ714" s="702"/>
      <c r="AK714" s="702"/>
      <c r="AL714" s="702"/>
      <c r="AM714" s="702"/>
      <c r="AN714" s="702"/>
      <c r="AO714" s="702"/>
      <c r="AP714" s="702"/>
      <c r="AQ714" s="702"/>
      <c r="AR714" s="702"/>
      <c r="AS714" s="702"/>
      <c r="AT714" s="702"/>
      <c r="AU714" s="702"/>
      <c r="AV714" s="702"/>
      <c r="AW714" s="702"/>
      <c r="AX714" s="703"/>
    </row>
    <row r="715" spans="1:50" ht="44.25"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571</v>
      </c>
      <c r="AE715" s="680"/>
      <c r="AF715" s="789"/>
      <c r="AG715" s="538" t="s">
        <v>603</v>
      </c>
      <c r="AH715" s="539"/>
      <c r="AI715" s="539"/>
      <c r="AJ715" s="539"/>
      <c r="AK715" s="539"/>
      <c r="AL715" s="539"/>
      <c r="AM715" s="539"/>
      <c r="AN715" s="539"/>
      <c r="AO715" s="539"/>
      <c r="AP715" s="539"/>
      <c r="AQ715" s="539"/>
      <c r="AR715" s="539"/>
      <c r="AS715" s="539"/>
      <c r="AT715" s="539"/>
      <c r="AU715" s="539"/>
      <c r="AV715" s="539"/>
      <c r="AW715" s="539"/>
      <c r="AX715" s="540"/>
    </row>
    <row r="716" spans="1:50" ht="57"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571</v>
      </c>
      <c r="AE716" s="771"/>
      <c r="AF716" s="771"/>
      <c r="AG716" s="676" t="s">
        <v>604</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571</v>
      </c>
      <c r="AE717" s="155"/>
      <c r="AF717" s="155"/>
      <c r="AG717" s="676" t="s">
        <v>605</v>
      </c>
      <c r="AH717" s="677"/>
      <c r="AI717" s="677"/>
      <c r="AJ717" s="677"/>
      <c r="AK717" s="677"/>
      <c r="AL717" s="677"/>
      <c r="AM717" s="677"/>
      <c r="AN717" s="677"/>
      <c r="AO717" s="677"/>
      <c r="AP717" s="677"/>
      <c r="AQ717" s="677"/>
      <c r="AR717" s="677"/>
      <c r="AS717" s="677"/>
      <c r="AT717" s="677"/>
      <c r="AU717" s="677"/>
      <c r="AV717" s="677"/>
      <c r="AW717" s="677"/>
      <c r="AX717" s="678"/>
    </row>
    <row r="718" spans="1:50" ht="72"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571</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681</v>
      </c>
      <c r="AE719" s="680"/>
      <c r="AF719" s="680"/>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40"/>
      <c r="AH720" s="233"/>
      <c r="AI720" s="233"/>
      <c r="AJ720" s="233"/>
      <c r="AK720" s="233"/>
      <c r="AL720" s="233"/>
      <c r="AM720" s="233"/>
      <c r="AN720" s="233"/>
      <c r="AO720" s="233"/>
      <c r="AP720" s="233"/>
      <c r="AQ720" s="233"/>
      <c r="AR720" s="233"/>
      <c r="AS720" s="233"/>
      <c r="AT720" s="233"/>
      <c r="AU720" s="233"/>
      <c r="AV720" s="233"/>
      <c r="AW720" s="233"/>
      <c r="AX720" s="441"/>
    </row>
    <row r="721" spans="1:50" ht="24.75" customHeight="1" x14ac:dyDescent="0.15">
      <c r="A721" s="662"/>
      <c r="B721" s="663"/>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40"/>
      <c r="AH721" s="233"/>
      <c r="AI721" s="233"/>
      <c r="AJ721" s="233"/>
      <c r="AK721" s="233"/>
      <c r="AL721" s="233"/>
      <c r="AM721" s="233"/>
      <c r="AN721" s="233"/>
      <c r="AO721" s="233"/>
      <c r="AP721" s="233"/>
      <c r="AQ721" s="233"/>
      <c r="AR721" s="233"/>
      <c r="AS721" s="233"/>
      <c r="AT721" s="233"/>
      <c r="AU721" s="233"/>
      <c r="AV721" s="233"/>
      <c r="AW721" s="233"/>
      <c r="AX721" s="441"/>
    </row>
    <row r="722" spans="1:50" ht="24.75" customHeight="1" x14ac:dyDescent="0.15">
      <c r="A722" s="662"/>
      <c r="B722" s="663"/>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40"/>
      <c r="AH722" s="233"/>
      <c r="AI722" s="233"/>
      <c r="AJ722" s="233"/>
      <c r="AK722" s="233"/>
      <c r="AL722" s="233"/>
      <c r="AM722" s="233"/>
      <c r="AN722" s="233"/>
      <c r="AO722" s="233"/>
      <c r="AP722" s="233"/>
      <c r="AQ722" s="233"/>
      <c r="AR722" s="233"/>
      <c r="AS722" s="233"/>
      <c r="AT722" s="233"/>
      <c r="AU722" s="233"/>
      <c r="AV722" s="233"/>
      <c r="AW722" s="233"/>
      <c r="AX722" s="441"/>
    </row>
    <row r="723" spans="1:50" ht="24.75" hidden="1" customHeight="1" x14ac:dyDescent="0.15">
      <c r="A723" s="662"/>
      <c r="B723" s="663"/>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40"/>
      <c r="AH723" s="233"/>
      <c r="AI723" s="233"/>
      <c r="AJ723" s="233"/>
      <c r="AK723" s="233"/>
      <c r="AL723" s="233"/>
      <c r="AM723" s="233"/>
      <c r="AN723" s="233"/>
      <c r="AO723" s="233"/>
      <c r="AP723" s="233"/>
      <c r="AQ723" s="233"/>
      <c r="AR723" s="233"/>
      <c r="AS723" s="233"/>
      <c r="AT723" s="233"/>
      <c r="AU723" s="233"/>
      <c r="AV723" s="233"/>
      <c r="AW723" s="233"/>
      <c r="AX723" s="441"/>
    </row>
    <row r="724" spans="1:50" ht="24.75" hidden="1" customHeight="1" x14ac:dyDescent="0.15">
      <c r="A724" s="662"/>
      <c r="B724" s="663"/>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40"/>
      <c r="AH724" s="233"/>
      <c r="AI724" s="233"/>
      <c r="AJ724" s="233"/>
      <c r="AK724" s="233"/>
      <c r="AL724" s="233"/>
      <c r="AM724" s="233"/>
      <c r="AN724" s="233"/>
      <c r="AO724" s="233"/>
      <c r="AP724" s="233"/>
      <c r="AQ724" s="233"/>
      <c r="AR724" s="233"/>
      <c r="AS724" s="233"/>
      <c r="AT724" s="233"/>
      <c r="AU724" s="233"/>
      <c r="AV724" s="233"/>
      <c r="AW724" s="233"/>
      <c r="AX724" s="441"/>
    </row>
    <row r="725" spans="1:50" ht="24.75" hidden="1" customHeight="1" x14ac:dyDescent="0.15">
      <c r="A725" s="664"/>
      <c r="B725" s="665"/>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55" t="s">
        <v>53</v>
      </c>
      <c r="D726" s="593"/>
      <c r="E726" s="593"/>
      <c r="F726" s="594"/>
      <c r="G726" s="809" t="s">
        <v>689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688</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682</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t="s">
        <v>566</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545</v>
      </c>
      <c r="B737" s="124"/>
      <c r="C737" s="124"/>
      <c r="D737" s="125"/>
      <c r="E737" s="122" t="s">
        <v>607</v>
      </c>
      <c r="F737" s="122"/>
      <c r="G737" s="122"/>
      <c r="H737" s="122"/>
      <c r="I737" s="122"/>
      <c r="J737" s="122"/>
      <c r="K737" s="122"/>
      <c r="L737" s="122"/>
      <c r="M737" s="122"/>
      <c r="N737" s="101" t="s">
        <v>538</v>
      </c>
      <c r="O737" s="101"/>
      <c r="P737" s="101"/>
      <c r="Q737" s="101"/>
      <c r="R737" s="122" t="s">
        <v>608</v>
      </c>
      <c r="S737" s="122"/>
      <c r="T737" s="122"/>
      <c r="U737" s="122"/>
      <c r="V737" s="122"/>
      <c r="W737" s="122"/>
      <c r="X737" s="122"/>
      <c r="Y737" s="122"/>
      <c r="Z737" s="122"/>
      <c r="AA737" s="101" t="s">
        <v>537</v>
      </c>
      <c r="AB737" s="101"/>
      <c r="AC737" s="101"/>
      <c r="AD737" s="101"/>
      <c r="AE737" s="122" t="s">
        <v>609</v>
      </c>
      <c r="AF737" s="122"/>
      <c r="AG737" s="122"/>
      <c r="AH737" s="122"/>
      <c r="AI737" s="122"/>
      <c r="AJ737" s="122"/>
      <c r="AK737" s="122"/>
      <c r="AL737" s="122"/>
      <c r="AM737" s="122"/>
      <c r="AN737" s="101" t="s">
        <v>536</v>
      </c>
      <c r="AO737" s="101"/>
      <c r="AP737" s="101"/>
      <c r="AQ737" s="101"/>
      <c r="AR737" s="102" t="s">
        <v>610</v>
      </c>
      <c r="AS737" s="103"/>
      <c r="AT737" s="103"/>
      <c r="AU737" s="103"/>
      <c r="AV737" s="103"/>
      <c r="AW737" s="103"/>
      <c r="AX737" s="104"/>
      <c r="AY737" s="89"/>
      <c r="AZ737" s="89"/>
    </row>
    <row r="738" spans="1:52" ht="24.75" customHeight="1" x14ac:dyDescent="0.15">
      <c r="A738" s="123" t="s">
        <v>535</v>
      </c>
      <c r="B738" s="124"/>
      <c r="C738" s="124"/>
      <c r="D738" s="125"/>
      <c r="E738" s="122" t="s">
        <v>611</v>
      </c>
      <c r="F738" s="122"/>
      <c r="G738" s="122"/>
      <c r="H738" s="122"/>
      <c r="I738" s="122"/>
      <c r="J738" s="122"/>
      <c r="K738" s="122"/>
      <c r="L738" s="122"/>
      <c r="M738" s="122"/>
      <c r="N738" s="101" t="s">
        <v>534</v>
      </c>
      <c r="O738" s="101"/>
      <c r="P738" s="101"/>
      <c r="Q738" s="101"/>
      <c r="R738" s="122" t="s">
        <v>612</v>
      </c>
      <c r="S738" s="122"/>
      <c r="T738" s="122"/>
      <c r="U738" s="122"/>
      <c r="V738" s="122"/>
      <c r="W738" s="122"/>
      <c r="X738" s="122"/>
      <c r="Y738" s="122"/>
      <c r="Z738" s="122"/>
      <c r="AA738" s="101" t="s">
        <v>533</v>
      </c>
      <c r="AB738" s="101"/>
      <c r="AC738" s="101"/>
      <c r="AD738" s="101"/>
      <c r="AE738" s="122" t="s">
        <v>613</v>
      </c>
      <c r="AF738" s="122"/>
      <c r="AG738" s="122"/>
      <c r="AH738" s="122"/>
      <c r="AI738" s="122"/>
      <c r="AJ738" s="122"/>
      <c r="AK738" s="122"/>
      <c r="AL738" s="122"/>
      <c r="AM738" s="122"/>
      <c r="AN738" s="101" t="s">
        <v>529</v>
      </c>
      <c r="AO738" s="101"/>
      <c r="AP738" s="101"/>
      <c r="AQ738" s="101"/>
      <c r="AR738" s="102">
        <v>281</v>
      </c>
      <c r="AS738" s="103"/>
      <c r="AT738" s="103"/>
      <c r="AU738" s="103"/>
      <c r="AV738" s="103"/>
      <c r="AW738" s="103"/>
      <c r="AX738" s="104"/>
    </row>
    <row r="739" spans="1:52" ht="24.75" customHeight="1" thickBot="1" x14ac:dyDescent="0.2">
      <c r="A739" s="126" t="s">
        <v>525</v>
      </c>
      <c r="B739" s="127"/>
      <c r="C739" s="127"/>
      <c r="D739" s="128"/>
      <c r="E739" s="129" t="s">
        <v>614</v>
      </c>
      <c r="F739" s="117"/>
      <c r="G739" s="117"/>
      <c r="H739" s="93" t="str">
        <f>IF(E739="", "", "(")</f>
        <v>(</v>
      </c>
      <c r="I739" s="117"/>
      <c r="J739" s="117"/>
      <c r="K739" s="93" t="str">
        <f>IF(OR(I739="　", I739=""), "", "-")</f>
        <v/>
      </c>
      <c r="L739" s="118">
        <v>286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507</v>
      </c>
      <c r="B779" s="773"/>
      <c r="C779" s="773"/>
      <c r="D779" s="773"/>
      <c r="E779" s="773"/>
      <c r="F779" s="774"/>
      <c r="G779" s="451" t="s">
        <v>630</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674</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8"/>
      <c r="B780" s="775"/>
      <c r="C780" s="775"/>
      <c r="D780" s="775"/>
      <c r="E780" s="775"/>
      <c r="F780" s="776"/>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35.25" customHeight="1" x14ac:dyDescent="0.15">
      <c r="A781" s="568"/>
      <c r="B781" s="775"/>
      <c r="C781" s="775"/>
      <c r="D781" s="775"/>
      <c r="E781" s="775"/>
      <c r="F781" s="776"/>
      <c r="G781" s="461" t="s">
        <v>629</v>
      </c>
      <c r="H781" s="462"/>
      <c r="I781" s="462"/>
      <c r="J781" s="462"/>
      <c r="K781" s="463"/>
      <c r="L781" s="464" t="s">
        <v>631</v>
      </c>
      <c r="M781" s="465"/>
      <c r="N781" s="465"/>
      <c r="O781" s="465"/>
      <c r="P781" s="465"/>
      <c r="Q781" s="465"/>
      <c r="R781" s="465"/>
      <c r="S781" s="465"/>
      <c r="T781" s="465"/>
      <c r="U781" s="465"/>
      <c r="V781" s="465"/>
      <c r="W781" s="465"/>
      <c r="X781" s="466"/>
      <c r="Y781" s="467">
        <v>3426</v>
      </c>
      <c r="Z781" s="468"/>
      <c r="AA781" s="468"/>
      <c r="AB781" s="569"/>
      <c r="AC781" s="461" t="s">
        <v>632</v>
      </c>
      <c r="AD781" s="462"/>
      <c r="AE781" s="462"/>
      <c r="AF781" s="462"/>
      <c r="AG781" s="463"/>
      <c r="AH781" s="464" t="s">
        <v>631</v>
      </c>
      <c r="AI781" s="465"/>
      <c r="AJ781" s="465"/>
      <c r="AK781" s="465"/>
      <c r="AL781" s="465"/>
      <c r="AM781" s="465"/>
      <c r="AN781" s="465"/>
      <c r="AO781" s="465"/>
      <c r="AP781" s="465"/>
      <c r="AQ781" s="465"/>
      <c r="AR781" s="465"/>
      <c r="AS781" s="465"/>
      <c r="AT781" s="466"/>
      <c r="AU781" s="467">
        <v>1407</v>
      </c>
      <c r="AV781" s="468"/>
      <c r="AW781" s="468"/>
      <c r="AX781" s="469"/>
    </row>
    <row r="782" spans="1:50" ht="24.75" hidden="1" customHeight="1" x14ac:dyDescent="0.15">
      <c r="A782" s="568"/>
      <c r="B782" s="775"/>
      <c r="C782" s="775"/>
      <c r="D782" s="775"/>
      <c r="E782" s="775"/>
      <c r="F782" s="77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8"/>
      <c r="B783" s="775"/>
      <c r="C783" s="775"/>
      <c r="D783" s="775"/>
      <c r="E783" s="775"/>
      <c r="F783" s="77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8"/>
      <c r="B784" s="775"/>
      <c r="C784" s="775"/>
      <c r="D784" s="775"/>
      <c r="E784" s="775"/>
      <c r="F784" s="77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8"/>
      <c r="B785" s="775"/>
      <c r="C785" s="775"/>
      <c r="D785" s="775"/>
      <c r="E785" s="775"/>
      <c r="F785" s="77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8"/>
      <c r="B786" s="775"/>
      <c r="C786" s="775"/>
      <c r="D786" s="775"/>
      <c r="E786" s="775"/>
      <c r="F786" s="77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8"/>
      <c r="B787" s="775"/>
      <c r="C787" s="775"/>
      <c r="D787" s="775"/>
      <c r="E787" s="775"/>
      <c r="F787" s="77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8"/>
      <c r="B788" s="775"/>
      <c r="C788" s="775"/>
      <c r="D788" s="775"/>
      <c r="E788" s="775"/>
      <c r="F788" s="77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8"/>
      <c r="B789" s="775"/>
      <c r="C789" s="775"/>
      <c r="D789" s="775"/>
      <c r="E789" s="775"/>
      <c r="F789" s="77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8"/>
      <c r="B790" s="775"/>
      <c r="C790" s="775"/>
      <c r="D790" s="775"/>
      <c r="E790" s="775"/>
      <c r="F790" s="77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8"/>
      <c r="B791" s="775"/>
      <c r="C791" s="775"/>
      <c r="D791" s="775"/>
      <c r="E791" s="775"/>
      <c r="F791" s="776"/>
      <c r="G791" s="409" t="s">
        <v>20</v>
      </c>
      <c r="H791" s="410"/>
      <c r="I791" s="410"/>
      <c r="J791" s="410"/>
      <c r="K791" s="410"/>
      <c r="L791" s="411"/>
      <c r="M791" s="412"/>
      <c r="N791" s="412"/>
      <c r="O791" s="412"/>
      <c r="P791" s="412"/>
      <c r="Q791" s="412"/>
      <c r="R791" s="412"/>
      <c r="S791" s="412"/>
      <c r="T791" s="412"/>
      <c r="U791" s="412"/>
      <c r="V791" s="412"/>
      <c r="W791" s="412"/>
      <c r="X791" s="413"/>
      <c r="Y791" s="414">
        <f>SUM(Y781:AB790)</f>
        <v>3426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1407</v>
      </c>
      <c r="AV791" s="415"/>
      <c r="AW791" s="415"/>
      <c r="AX791" s="417"/>
    </row>
    <row r="792" spans="1:50" ht="24.75" hidden="1" customHeight="1" x14ac:dyDescent="0.15">
      <c r="A792" s="568"/>
      <c r="B792" s="775"/>
      <c r="C792" s="775"/>
      <c r="D792" s="775"/>
      <c r="E792" s="775"/>
      <c r="F792" s="776"/>
      <c r="G792" s="451" t="s">
        <v>441</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440</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68"/>
      <c r="B793" s="775"/>
      <c r="C793" s="775"/>
      <c r="D793" s="775"/>
      <c r="E793" s="775"/>
      <c r="F793" s="776"/>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68"/>
      <c r="B794" s="775"/>
      <c r="C794" s="775"/>
      <c r="D794" s="775"/>
      <c r="E794" s="775"/>
      <c r="F794" s="776"/>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75"/>
      <c r="C795" s="775"/>
      <c r="D795" s="775"/>
      <c r="E795" s="775"/>
      <c r="F795" s="77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8"/>
      <c r="B796" s="775"/>
      <c r="C796" s="775"/>
      <c r="D796" s="775"/>
      <c r="E796" s="775"/>
      <c r="F796" s="77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8"/>
      <c r="B797" s="775"/>
      <c r="C797" s="775"/>
      <c r="D797" s="775"/>
      <c r="E797" s="775"/>
      <c r="F797" s="77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8"/>
      <c r="B798" s="775"/>
      <c r="C798" s="775"/>
      <c r="D798" s="775"/>
      <c r="E798" s="775"/>
      <c r="F798" s="77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8"/>
      <c r="B799" s="775"/>
      <c r="C799" s="775"/>
      <c r="D799" s="775"/>
      <c r="E799" s="775"/>
      <c r="F799" s="77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8"/>
      <c r="B800" s="775"/>
      <c r="C800" s="775"/>
      <c r="D800" s="775"/>
      <c r="E800" s="775"/>
      <c r="F800" s="77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8"/>
      <c r="B801" s="775"/>
      <c r="C801" s="775"/>
      <c r="D801" s="775"/>
      <c r="E801" s="775"/>
      <c r="F801" s="77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8"/>
      <c r="B802" s="775"/>
      <c r="C802" s="775"/>
      <c r="D802" s="775"/>
      <c r="E802" s="775"/>
      <c r="F802" s="77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8"/>
      <c r="B803" s="775"/>
      <c r="C803" s="775"/>
      <c r="D803" s="775"/>
      <c r="E803" s="775"/>
      <c r="F803" s="77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68"/>
      <c r="B804" s="775"/>
      <c r="C804" s="775"/>
      <c r="D804" s="775"/>
      <c r="E804" s="775"/>
      <c r="F804" s="77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8"/>
      <c r="B805" s="775"/>
      <c r="C805" s="775"/>
      <c r="D805" s="775"/>
      <c r="E805" s="775"/>
      <c r="F805" s="776"/>
      <c r="G805" s="451" t="s">
        <v>442</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443</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8"/>
      <c r="B806" s="775"/>
      <c r="C806" s="775"/>
      <c r="D806" s="775"/>
      <c r="E806" s="775"/>
      <c r="F806" s="776"/>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8"/>
      <c r="B807" s="775"/>
      <c r="C807" s="775"/>
      <c r="D807" s="775"/>
      <c r="E807" s="775"/>
      <c r="F807" s="776"/>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5"/>
      <c r="C808" s="775"/>
      <c r="D808" s="775"/>
      <c r="E808" s="775"/>
      <c r="F808" s="77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8"/>
      <c r="B809" s="775"/>
      <c r="C809" s="775"/>
      <c r="D809" s="775"/>
      <c r="E809" s="775"/>
      <c r="F809" s="77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8"/>
      <c r="B810" s="775"/>
      <c r="C810" s="775"/>
      <c r="D810" s="775"/>
      <c r="E810" s="775"/>
      <c r="F810" s="77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8"/>
      <c r="B811" s="775"/>
      <c r="C811" s="775"/>
      <c r="D811" s="775"/>
      <c r="E811" s="775"/>
      <c r="F811" s="77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8"/>
      <c r="B812" s="775"/>
      <c r="C812" s="775"/>
      <c r="D812" s="775"/>
      <c r="E812" s="775"/>
      <c r="F812" s="77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8"/>
      <c r="B813" s="775"/>
      <c r="C813" s="775"/>
      <c r="D813" s="775"/>
      <c r="E813" s="775"/>
      <c r="F813" s="77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8"/>
      <c r="B814" s="775"/>
      <c r="C814" s="775"/>
      <c r="D814" s="775"/>
      <c r="E814" s="775"/>
      <c r="F814" s="77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8"/>
      <c r="B815" s="775"/>
      <c r="C815" s="775"/>
      <c r="D815" s="775"/>
      <c r="E815" s="775"/>
      <c r="F815" s="77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8"/>
      <c r="B816" s="775"/>
      <c r="C816" s="775"/>
      <c r="D816" s="775"/>
      <c r="E816" s="775"/>
      <c r="F816" s="77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8"/>
      <c r="B817" s="775"/>
      <c r="C817" s="775"/>
      <c r="D817" s="775"/>
      <c r="E817" s="775"/>
      <c r="F817" s="77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8"/>
      <c r="B818" s="775"/>
      <c r="C818" s="775"/>
      <c r="D818" s="775"/>
      <c r="E818" s="775"/>
      <c r="F818" s="776"/>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8"/>
      <c r="B819" s="775"/>
      <c r="C819" s="775"/>
      <c r="D819" s="775"/>
      <c r="E819" s="775"/>
      <c r="F819" s="776"/>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8"/>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5"/>
      <c r="C821" s="775"/>
      <c r="D821" s="775"/>
      <c r="E821" s="775"/>
      <c r="F821" s="77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8"/>
      <c r="B822" s="775"/>
      <c r="C822" s="775"/>
      <c r="D822" s="775"/>
      <c r="E822" s="775"/>
      <c r="F822" s="77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8"/>
      <c r="B823" s="775"/>
      <c r="C823" s="775"/>
      <c r="D823" s="775"/>
      <c r="E823" s="775"/>
      <c r="F823" s="77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8"/>
      <c r="B824" s="775"/>
      <c r="C824" s="775"/>
      <c r="D824" s="775"/>
      <c r="E824" s="775"/>
      <c r="F824" s="77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8"/>
      <c r="B825" s="775"/>
      <c r="C825" s="775"/>
      <c r="D825" s="775"/>
      <c r="E825" s="775"/>
      <c r="F825" s="77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8"/>
      <c r="B826" s="775"/>
      <c r="C826" s="775"/>
      <c r="D826" s="775"/>
      <c r="E826" s="775"/>
      <c r="F826" s="77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8"/>
      <c r="B827" s="775"/>
      <c r="C827" s="775"/>
      <c r="D827" s="775"/>
      <c r="E827" s="775"/>
      <c r="F827" s="77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8"/>
      <c r="B828" s="775"/>
      <c r="C828" s="775"/>
      <c r="D828" s="775"/>
      <c r="E828" s="775"/>
      <c r="F828" s="77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8"/>
      <c r="B829" s="775"/>
      <c r="C829" s="775"/>
      <c r="D829" s="775"/>
      <c r="E829" s="775"/>
      <c r="F829" s="77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8"/>
      <c r="B830" s="775"/>
      <c r="C830" s="775"/>
      <c r="D830" s="775"/>
      <c r="E830" s="775"/>
      <c r="F830" s="77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67" t="s">
        <v>468</v>
      </c>
      <c r="AM831" s="968"/>
      <c r="AN831" s="96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2.75" customHeight="1" x14ac:dyDescent="0.15">
      <c r="A837" s="404">
        <v>1</v>
      </c>
      <c r="B837" s="404">
        <v>1</v>
      </c>
      <c r="C837" s="418" t="s">
        <v>624</v>
      </c>
      <c r="D837" s="418"/>
      <c r="E837" s="418"/>
      <c r="F837" s="418"/>
      <c r="G837" s="418"/>
      <c r="H837" s="418"/>
      <c r="I837" s="418"/>
      <c r="J837" s="419">
        <v>1050005001632</v>
      </c>
      <c r="K837" s="420"/>
      <c r="L837" s="420"/>
      <c r="M837" s="420"/>
      <c r="N837" s="420"/>
      <c r="O837" s="420"/>
      <c r="P837" s="425" t="s">
        <v>625</v>
      </c>
      <c r="Q837" s="317"/>
      <c r="R837" s="317"/>
      <c r="S837" s="317"/>
      <c r="T837" s="317"/>
      <c r="U837" s="317"/>
      <c r="V837" s="317"/>
      <c r="W837" s="317"/>
      <c r="X837" s="317"/>
      <c r="Y837" s="318">
        <v>3426</v>
      </c>
      <c r="Z837" s="319"/>
      <c r="AA837" s="319"/>
      <c r="AB837" s="320"/>
      <c r="AC837" s="328" t="s">
        <v>626</v>
      </c>
      <c r="AD837" s="423"/>
      <c r="AE837" s="423"/>
      <c r="AF837" s="423"/>
      <c r="AG837" s="423"/>
      <c r="AH837" s="421" t="s">
        <v>562</v>
      </c>
      <c r="AI837" s="422"/>
      <c r="AJ837" s="422"/>
      <c r="AK837" s="422"/>
      <c r="AL837" s="325" t="s">
        <v>562</v>
      </c>
      <c r="AM837" s="326"/>
      <c r="AN837" s="326"/>
      <c r="AO837" s="327"/>
      <c r="AP837" s="321" t="s">
        <v>562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8.25" customHeight="1" x14ac:dyDescent="0.15">
      <c r="A870" s="404">
        <v>1</v>
      </c>
      <c r="B870" s="404">
        <v>1</v>
      </c>
      <c r="C870" s="424" t="s">
        <v>671</v>
      </c>
      <c r="D870" s="418"/>
      <c r="E870" s="418"/>
      <c r="F870" s="418"/>
      <c r="G870" s="418"/>
      <c r="H870" s="418"/>
      <c r="I870" s="418"/>
      <c r="J870" s="419">
        <v>1140001005719</v>
      </c>
      <c r="K870" s="420"/>
      <c r="L870" s="420"/>
      <c r="M870" s="420"/>
      <c r="N870" s="420"/>
      <c r="O870" s="420"/>
      <c r="P870" s="425" t="s">
        <v>628</v>
      </c>
      <c r="Q870" s="317"/>
      <c r="R870" s="317"/>
      <c r="S870" s="317"/>
      <c r="T870" s="317"/>
      <c r="U870" s="317"/>
      <c r="V870" s="317"/>
      <c r="W870" s="317"/>
      <c r="X870" s="317"/>
      <c r="Y870" s="318">
        <v>1407</v>
      </c>
      <c r="Z870" s="319"/>
      <c r="AA870" s="319"/>
      <c r="AB870" s="320"/>
      <c r="AC870" s="328" t="s">
        <v>654</v>
      </c>
      <c r="AD870" s="423" t="s">
        <v>654</v>
      </c>
      <c r="AE870" s="423" t="s">
        <v>654</v>
      </c>
      <c r="AF870" s="423" t="s">
        <v>654</v>
      </c>
      <c r="AG870" s="423" t="s">
        <v>654</v>
      </c>
      <c r="AH870" s="421" t="s">
        <v>566</v>
      </c>
      <c r="AI870" s="422" t="s">
        <v>566</v>
      </c>
      <c r="AJ870" s="422" t="s">
        <v>566</v>
      </c>
      <c r="AK870" s="422" t="s">
        <v>566</v>
      </c>
      <c r="AL870" s="325" t="s">
        <v>566</v>
      </c>
      <c r="AM870" s="326" t="s">
        <v>566</v>
      </c>
      <c r="AN870" s="326" t="s">
        <v>566</v>
      </c>
      <c r="AO870" s="327" t="s">
        <v>566</v>
      </c>
      <c r="AP870" s="321" t="s">
        <v>634</v>
      </c>
      <c r="AQ870" s="321"/>
      <c r="AR870" s="321"/>
      <c r="AS870" s="321"/>
      <c r="AT870" s="321"/>
      <c r="AU870" s="321"/>
      <c r="AV870" s="321"/>
      <c r="AW870" s="321"/>
      <c r="AX870" s="321"/>
    </row>
    <row r="871" spans="1:50" ht="45" customHeight="1" x14ac:dyDescent="0.15">
      <c r="A871" s="404">
        <v>2</v>
      </c>
      <c r="B871" s="404">
        <v>1</v>
      </c>
      <c r="C871" s="424" t="s">
        <v>671</v>
      </c>
      <c r="D871" s="418"/>
      <c r="E871" s="418"/>
      <c r="F871" s="418"/>
      <c r="G871" s="418"/>
      <c r="H871" s="418"/>
      <c r="I871" s="418"/>
      <c r="J871" s="419">
        <v>1140001005719</v>
      </c>
      <c r="K871" s="420"/>
      <c r="L871" s="420"/>
      <c r="M871" s="420"/>
      <c r="N871" s="420"/>
      <c r="O871" s="420"/>
      <c r="P871" s="425" t="s">
        <v>667</v>
      </c>
      <c r="Q871" s="317" t="s">
        <v>667</v>
      </c>
      <c r="R871" s="317" t="s">
        <v>667</v>
      </c>
      <c r="S871" s="317" t="s">
        <v>667</v>
      </c>
      <c r="T871" s="317" t="s">
        <v>667</v>
      </c>
      <c r="U871" s="317" t="s">
        <v>667</v>
      </c>
      <c r="V871" s="317" t="s">
        <v>667</v>
      </c>
      <c r="W871" s="317" t="s">
        <v>667</v>
      </c>
      <c r="X871" s="317" t="s">
        <v>667</v>
      </c>
      <c r="Y871" s="318">
        <v>744</v>
      </c>
      <c r="Z871" s="319"/>
      <c r="AA871" s="319"/>
      <c r="AB871" s="320"/>
      <c r="AC871" s="328" t="s">
        <v>656</v>
      </c>
      <c r="AD871" s="328" t="s">
        <v>656</v>
      </c>
      <c r="AE871" s="328" t="s">
        <v>656</v>
      </c>
      <c r="AF871" s="328" t="s">
        <v>656</v>
      </c>
      <c r="AG871" s="328" t="s">
        <v>656</v>
      </c>
      <c r="AH871" s="421">
        <v>3</v>
      </c>
      <c r="AI871" s="422">
        <v>3</v>
      </c>
      <c r="AJ871" s="422">
        <v>3</v>
      </c>
      <c r="AK871" s="422">
        <v>3</v>
      </c>
      <c r="AL871" s="325" t="s">
        <v>566</v>
      </c>
      <c r="AM871" s="326" t="s">
        <v>566</v>
      </c>
      <c r="AN871" s="326" t="s">
        <v>566</v>
      </c>
      <c r="AO871" s="327" t="s">
        <v>566</v>
      </c>
      <c r="AP871" s="321"/>
      <c r="AQ871" s="321"/>
      <c r="AR871" s="321"/>
      <c r="AS871" s="321"/>
      <c r="AT871" s="321"/>
      <c r="AU871" s="321"/>
      <c r="AV871" s="321"/>
      <c r="AW871" s="321"/>
      <c r="AX871" s="321"/>
    </row>
    <row r="872" spans="1:50" ht="45" customHeight="1" x14ac:dyDescent="0.15">
      <c r="A872" s="404">
        <v>3</v>
      </c>
      <c r="B872" s="404">
        <v>1</v>
      </c>
      <c r="C872" s="424" t="s">
        <v>671</v>
      </c>
      <c r="D872" s="418"/>
      <c r="E872" s="418"/>
      <c r="F872" s="418"/>
      <c r="G872" s="418"/>
      <c r="H872" s="418"/>
      <c r="I872" s="418"/>
      <c r="J872" s="419">
        <v>1140001005719</v>
      </c>
      <c r="K872" s="420"/>
      <c r="L872" s="420"/>
      <c r="M872" s="420"/>
      <c r="N872" s="420"/>
      <c r="O872" s="420"/>
      <c r="P872" s="425" t="s">
        <v>668</v>
      </c>
      <c r="Q872" s="317" t="s">
        <v>668</v>
      </c>
      <c r="R872" s="317" t="s">
        <v>668</v>
      </c>
      <c r="S872" s="317" t="s">
        <v>668</v>
      </c>
      <c r="T872" s="317" t="s">
        <v>668</v>
      </c>
      <c r="U872" s="317" t="s">
        <v>668</v>
      </c>
      <c r="V872" s="317" t="s">
        <v>668</v>
      </c>
      <c r="W872" s="317" t="s">
        <v>668</v>
      </c>
      <c r="X872" s="317" t="s">
        <v>668</v>
      </c>
      <c r="Y872" s="318">
        <v>413</v>
      </c>
      <c r="Z872" s="319"/>
      <c r="AA872" s="319"/>
      <c r="AB872" s="320"/>
      <c r="AC872" s="328" t="s">
        <v>669</v>
      </c>
      <c r="AD872" s="328" t="s">
        <v>669</v>
      </c>
      <c r="AE872" s="328" t="s">
        <v>669</v>
      </c>
      <c r="AF872" s="328" t="s">
        <v>669</v>
      </c>
      <c r="AG872" s="328" t="s">
        <v>669</v>
      </c>
      <c r="AH872" s="323">
        <v>3</v>
      </c>
      <c r="AI872" s="324">
        <v>3</v>
      </c>
      <c r="AJ872" s="324">
        <v>3</v>
      </c>
      <c r="AK872" s="324">
        <v>3</v>
      </c>
      <c r="AL872" s="325" t="s">
        <v>566</v>
      </c>
      <c r="AM872" s="326" t="s">
        <v>566</v>
      </c>
      <c r="AN872" s="326" t="s">
        <v>566</v>
      </c>
      <c r="AO872" s="327" t="s">
        <v>566</v>
      </c>
      <c r="AP872" s="321"/>
      <c r="AQ872" s="321"/>
      <c r="AR872" s="321"/>
      <c r="AS872" s="321"/>
      <c r="AT872" s="321"/>
      <c r="AU872" s="321"/>
      <c r="AV872" s="321"/>
      <c r="AW872" s="321"/>
      <c r="AX872" s="321"/>
    </row>
    <row r="873" spans="1:50" ht="50.25" customHeight="1" x14ac:dyDescent="0.15">
      <c r="A873" s="404">
        <v>4</v>
      </c>
      <c r="B873" s="404">
        <v>1</v>
      </c>
      <c r="C873" s="428" t="s">
        <v>672</v>
      </c>
      <c r="D873" s="429"/>
      <c r="E873" s="429"/>
      <c r="F873" s="429"/>
      <c r="G873" s="429"/>
      <c r="H873" s="429"/>
      <c r="I873" s="430"/>
      <c r="J873" s="431">
        <v>9020001071492</v>
      </c>
      <c r="K873" s="432"/>
      <c r="L873" s="432"/>
      <c r="M873" s="432"/>
      <c r="N873" s="432"/>
      <c r="O873" s="433"/>
      <c r="P873" s="437" t="s">
        <v>666</v>
      </c>
      <c r="Q873" s="438"/>
      <c r="R873" s="438"/>
      <c r="S873" s="438"/>
      <c r="T873" s="438"/>
      <c r="U873" s="438"/>
      <c r="V873" s="438"/>
      <c r="W873" s="438"/>
      <c r="X873" s="439"/>
      <c r="Y873" s="318">
        <v>227</v>
      </c>
      <c r="Z873" s="319"/>
      <c r="AA873" s="319"/>
      <c r="AB873" s="320"/>
      <c r="AC873" s="328" t="s">
        <v>669</v>
      </c>
      <c r="AD873" s="328" t="s">
        <v>669</v>
      </c>
      <c r="AE873" s="328" t="s">
        <v>669</v>
      </c>
      <c r="AF873" s="328" t="s">
        <v>669</v>
      </c>
      <c r="AG873" s="328" t="s">
        <v>669</v>
      </c>
      <c r="AH873" s="323">
        <v>2</v>
      </c>
      <c r="AI873" s="324">
        <v>2</v>
      </c>
      <c r="AJ873" s="324">
        <v>2</v>
      </c>
      <c r="AK873" s="324">
        <v>2</v>
      </c>
      <c r="AL873" s="325" t="s">
        <v>566</v>
      </c>
      <c r="AM873" s="326" t="s">
        <v>566</v>
      </c>
      <c r="AN873" s="326" t="s">
        <v>566</v>
      </c>
      <c r="AO873" s="327" t="s">
        <v>566</v>
      </c>
      <c r="AP873" s="321"/>
      <c r="AQ873" s="321"/>
      <c r="AR873" s="321"/>
      <c r="AS873" s="321"/>
      <c r="AT873" s="321"/>
      <c r="AU873" s="321"/>
      <c r="AV873" s="321"/>
      <c r="AW873" s="321"/>
      <c r="AX873" s="321"/>
    </row>
    <row r="874" spans="1:50" ht="44.25" customHeight="1" x14ac:dyDescent="0.15">
      <c r="A874" s="404">
        <v>5</v>
      </c>
      <c r="B874" s="404">
        <v>1</v>
      </c>
      <c r="C874" s="428" t="s">
        <v>660</v>
      </c>
      <c r="D874" s="429"/>
      <c r="E874" s="429"/>
      <c r="F874" s="429"/>
      <c r="G874" s="429"/>
      <c r="H874" s="429"/>
      <c r="I874" s="430"/>
      <c r="J874" s="431">
        <v>1010001024087</v>
      </c>
      <c r="K874" s="432"/>
      <c r="L874" s="432"/>
      <c r="M874" s="432"/>
      <c r="N874" s="432"/>
      <c r="O874" s="433"/>
      <c r="P874" s="437" t="s">
        <v>665</v>
      </c>
      <c r="Q874" s="438"/>
      <c r="R874" s="438"/>
      <c r="S874" s="438"/>
      <c r="T874" s="438"/>
      <c r="U874" s="438"/>
      <c r="V874" s="438"/>
      <c r="W874" s="438"/>
      <c r="X874" s="439"/>
      <c r="Y874" s="318">
        <v>135</v>
      </c>
      <c r="Z874" s="319"/>
      <c r="AA874" s="319"/>
      <c r="AB874" s="320"/>
      <c r="AC874" s="322" t="s">
        <v>656</v>
      </c>
      <c r="AD874" s="322" t="s">
        <v>656</v>
      </c>
      <c r="AE874" s="322" t="s">
        <v>656</v>
      </c>
      <c r="AF874" s="322" t="s">
        <v>656</v>
      </c>
      <c r="AG874" s="322" t="s">
        <v>656</v>
      </c>
      <c r="AH874" s="323">
        <v>4</v>
      </c>
      <c r="AI874" s="324">
        <v>4</v>
      </c>
      <c r="AJ874" s="324">
        <v>4</v>
      </c>
      <c r="AK874" s="324">
        <v>4</v>
      </c>
      <c r="AL874" s="325">
        <v>76.12</v>
      </c>
      <c r="AM874" s="326">
        <v>76.12</v>
      </c>
      <c r="AN874" s="326">
        <v>76.12</v>
      </c>
      <c r="AO874" s="327">
        <v>76.12</v>
      </c>
      <c r="AP874" s="321"/>
      <c r="AQ874" s="321"/>
      <c r="AR874" s="321"/>
      <c r="AS874" s="321"/>
      <c r="AT874" s="321"/>
      <c r="AU874" s="321"/>
      <c r="AV874" s="321"/>
      <c r="AW874" s="321"/>
      <c r="AX874" s="321"/>
    </row>
    <row r="875" spans="1:50" ht="44.25" customHeight="1" x14ac:dyDescent="0.15">
      <c r="A875" s="404">
        <v>6</v>
      </c>
      <c r="B875" s="404">
        <v>1</v>
      </c>
      <c r="C875" s="428" t="s">
        <v>659</v>
      </c>
      <c r="D875" s="429"/>
      <c r="E875" s="429"/>
      <c r="F875" s="429"/>
      <c r="G875" s="429"/>
      <c r="H875" s="429"/>
      <c r="I875" s="430"/>
      <c r="J875" s="431">
        <v>6010801006420</v>
      </c>
      <c r="K875" s="432"/>
      <c r="L875" s="432"/>
      <c r="M875" s="432"/>
      <c r="N875" s="432"/>
      <c r="O875" s="433"/>
      <c r="P875" s="437" t="s">
        <v>664</v>
      </c>
      <c r="Q875" s="438"/>
      <c r="R875" s="438"/>
      <c r="S875" s="438"/>
      <c r="T875" s="438"/>
      <c r="U875" s="438"/>
      <c r="V875" s="438"/>
      <c r="W875" s="438"/>
      <c r="X875" s="439"/>
      <c r="Y875" s="318">
        <v>124</v>
      </c>
      <c r="Z875" s="319"/>
      <c r="AA875" s="319"/>
      <c r="AB875" s="320"/>
      <c r="AC875" s="322" t="s">
        <v>669</v>
      </c>
      <c r="AD875" s="322" t="s">
        <v>669</v>
      </c>
      <c r="AE875" s="322" t="s">
        <v>669</v>
      </c>
      <c r="AF875" s="322" t="s">
        <v>669</v>
      </c>
      <c r="AG875" s="322" t="s">
        <v>669</v>
      </c>
      <c r="AH875" s="323">
        <v>4</v>
      </c>
      <c r="AI875" s="324">
        <v>4</v>
      </c>
      <c r="AJ875" s="324">
        <v>4</v>
      </c>
      <c r="AK875" s="324">
        <v>4</v>
      </c>
      <c r="AL875" s="325" t="s">
        <v>566</v>
      </c>
      <c r="AM875" s="326" t="s">
        <v>566</v>
      </c>
      <c r="AN875" s="326" t="s">
        <v>566</v>
      </c>
      <c r="AO875" s="327" t="s">
        <v>566</v>
      </c>
      <c r="AP875" s="321"/>
      <c r="AQ875" s="321"/>
      <c r="AR875" s="321"/>
      <c r="AS875" s="321"/>
      <c r="AT875" s="321"/>
      <c r="AU875" s="321"/>
      <c r="AV875" s="321"/>
      <c r="AW875" s="321"/>
      <c r="AX875" s="321"/>
    </row>
    <row r="876" spans="1:50" ht="51" customHeight="1" x14ac:dyDescent="0.15">
      <c r="A876" s="404">
        <v>7</v>
      </c>
      <c r="B876" s="404">
        <v>1</v>
      </c>
      <c r="C876" s="428" t="s">
        <v>673</v>
      </c>
      <c r="D876" s="429"/>
      <c r="E876" s="429"/>
      <c r="F876" s="429"/>
      <c r="G876" s="429"/>
      <c r="H876" s="429"/>
      <c r="I876" s="430"/>
      <c r="J876" s="431">
        <v>7010001008844</v>
      </c>
      <c r="K876" s="432"/>
      <c r="L876" s="432"/>
      <c r="M876" s="432"/>
      <c r="N876" s="432"/>
      <c r="O876" s="433"/>
      <c r="P876" s="437" t="s">
        <v>663</v>
      </c>
      <c r="Q876" s="438"/>
      <c r="R876" s="438"/>
      <c r="S876" s="438"/>
      <c r="T876" s="438"/>
      <c r="U876" s="438"/>
      <c r="V876" s="438"/>
      <c r="W876" s="438"/>
      <c r="X876" s="439"/>
      <c r="Y876" s="318">
        <v>96</v>
      </c>
      <c r="Z876" s="319"/>
      <c r="AA876" s="319"/>
      <c r="AB876" s="320"/>
      <c r="AC876" s="322" t="s">
        <v>654</v>
      </c>
      <c r="AD876" s="322" t="s">
        <v>654</v>
      </c>
      <c r="AE876" s="322" t="s">
        <v>654</v>
      </c>
      <c r="AF876" s="322" t="s">
        <v>654</v>
      </c>
      <c r="AG876" s="322" t="s">
        <v>654</v>
      </c>
      <c r="AH876" s="323" t="s">
        <v>566</v>
      </c>
      <c r="AI876" s="324" t="s">
        <v>566</v>
      </c>
      <c r="AJ876" s="324" t="s">
        <v>566</v>
      </c>
      <c r="AK876" s="324" t="s">
        <v>566</v>
      </c>
      <c r="AL876" s="325" t="s">
        <v>566</v>
      </c>
      <c r="AM876" s="326" t="s">
        <v>566</v>
      </c>
      <c r="AN876" s="326" t="s">
        <v>566</v>
      </c>
      <c r="AO876" s="327" t="s">
        <v>566</v>
      </c>
      <c r="AP876" s="321"/>
      <c r="AQ876" s="321"/>
      <c r="AR876" s="321"/>
      <c r="AS876" s="321"/>
      <c r="AT876" s="321"/>
      <c r="AU876" s="321"/>
      <c r="AV876" s="321"/>
      <c r="AW876" s="321"/>
      <c r="AX876" s="321"/>
    </row>
    <row r="877" spans="1:50" ht="64.5" customHeight="1" x14ac:dyDescent="0.15">
      <c r="A877" s="404">
        <v>8</v>
      </c>
      <c r="B877" s="404">
        <v>1</v>
      </c>
      <c r="C877" s="428" t="s">
        <v>658</v>
      </c>
      <c r="D877" s="429"/>
      <c r="E877" s="429"/>
      <c r="F877" s="429"/>
      <c r="G877" s="429"/>
      <c r="H877" s="429"/>
      <c r="I877" s="430"/>
      <c r="J877" s="431">
        <v>8010501018648</v>
      </c>
      <c r="K877" s="432"/>
      <c r="L877" s="432"/>
      <c r="M877" s="432"/>
      <c r="N877" s="432"/>
      <c r="O877" s="433"/>
      <c r="P877" s="437" t="s">
        <v>662</v>
      </c>
      <c r="Q877" s="438"/>
      <c r="R877" s="438"/>
      <c r="S877" s="438"/>
      <c r="T877" s="438"/>
      <c r="U877" s="438"/>
      <c r="V877" s="438"/>
      <c r="W877" s="438"/>
      <c r="X877" s="439"/>
      <c r="Y877" s="318">
        <v>91</v>
      </c>
      <c r="Z877" s="319"/>
      <c r="AA877" s="319"/>
      <c r="AB877" s="320"/>
      <c r="AC877" s="322" t="s">
        <v>670</v>
      </c>
      <c r="AD877" s="322" t="s">
        <v>670</v>
      </c>
      <c r="AE877" s="322" t="s">
        <v>670</v>
      </c>
      <c r="AF877" s="322" t="s">
        <v>670</v>
      </c>
      <c r="AG877" s="322" t="s">
        <v>670</v>
      </c>
      <c r="AH877" s="323">
        <v>1</v>
      </c>
      <c r="AI877" s="324">
        <v>1</v>
      </c>
      <c r="AJ877" s="324">
        <v>1</v>
      </c>
      <c r="AK877" s="324">
        <v>1</v>
      </c>
      <c r="AL877" s="325">
        <v>99.98</v>
      </c>
      <c r="AM877" s="326">
        <v>99.98</v>
      </c>
      <c r="AN877" s="326">
        <v>99.98</v>
      </c>
      <c r="AO877" s="327">
        <v>99.98</v>
      </c>
      <c r="AP877" s="321"/>
      <c r="AQ877" s="321"/>
      <c r="AR877" s="321"/>
      <c r="AS877" s="321"/>
      <c r="AT877" s="321"/>
      <c r="AU877" s="321"/>
      <c r="AV877" s="321"/>
      <c r="AW877" s="321"/>
      <c r="AX877" s="321"/>
    </row>
    <row r="878" spans="1:50" ht="38.25" customHeight="1" x14ac:dyDescent="0.15">
      <c r="A878" s="404">
        <v>9</v>
      </c>
      <c r="B878" s="404">
        <v>1</v>
      </c>
      <c r="C878" s="428" t="s">
        <v>657</v>
      </c>
      <c r="D878" s="429"/>
      <c r="E878" s="429"/>
      <c r="F878" s="429"/>
      <c r="G878" s="429"/>
      <c r="H878" s="429"/>
      <c r="I878" s="430"/>
      <c r="J878" s="431">
        <v>3010001008732</v>
      </c>
      <c r="K878" s="432"/>
      <c r="L878" s="432"/>
      <c r="M878" s="432"/>
      <c r="N878" s="432"/>
      <c r="O878" s="433"/>
      <c r="P878" s="437" t="s">
        <v>661</v>
      </c>
      <c r="Q878" s="438"/>
      <c r="R878" s="438"/>
      <c r="S878" s="438"/>
      <c r="T878" s="438"/>
      <c r="U878" s="438"/>
      <c r="V878" s="438"/>
      <c r="W878" s="438"/>
      <c r="X878" s="439"/>
      <c r="Y878" s="318">
        <v>86</v>
      </c>
      <c r="Z878" s="319"/>
      <c r="AA878" s="319"/>
      <c r="AB878" s="320"/>
      <c r="AC878" s="322" t="s">
        <v>654</v>
      </c>
      <c r="AD878" s="322" t="s">
        <v>654</v>
      </c>
      <c r="AE878" s="322" t="s">
        <v>654</v>
      </c>
      <c r="AF878" s="322" t="s">
        <v>654</v>
      </c>
      <c r="AG878" s="322" t="s">
        <v>654</v>
      </c>
      <c r="AH878" s="323" t="s">
        <v>566</v>
      </c>
      <c r="AI878" s="324" t="s">
        <v>566</v>
      </c>
      <c r="AJ878" s="324" t="s">
        <v>566</v>
      </c>
      <c r="AK878" s="324" t="s">
        <v>566</v>
      </c>
      <c r="AL878" s="325" t="s">
        <v>566</v>
      </c>
      <c r="AM878" s="326" t="s">
        <v>566</v>
      </c>
      <c r="AN878" s="326" t="s">
        <v>566</v>
      </c>
      <c r="AO878" s="327" t="s">
        <v>566</v>
      </c>
      <c r="AP878" s="321"/>
      <c r="AQ878" s="321"/>
      <c r="AR878" s="321"/>
      <c r="AS878" s="321"/>
      <c r="AT878" s="321"/>
      <c r="AU878" s="321"/>
      <c r="AV878" s="321"/>
      <c r="AW878" s="321"/>
      <c r="AX878" s="321"/>
    </row>
    <row r="879" spans="1:50" ht="90.75" customHeight="1" x14ac:dyDescent="0.15">
      <c r="A879" s="404">
        <v>10</v>
      </c>
      <c r="B879" s="404">
        <v>1</v>
      </c>
      <c r="C879" s="428" t="s">
        <v>627</v>
      </c>
      <c r="D879" s="429"/>
      <c r="E879" s="429"/>
      <c r="F879" s="429"/>
      <c r="G879" s="429"/>
      <c r="H879" s="429"/>
      <c r="I879" s="430"/>
      <c r="J879" s="431">
        <v>4050001004818</v>
      </c>
      <c r="K879" s="432"/>
      <c r="L879" s="432"/>
      <c r="M879" s="432"/>
      <c r="N879" s="432"/>
      <c r="O879" s="433"/>
      <c r="P879" s="437" t="s">
        <v>640</v>
      </c>
      <c r="Q879" s="438" t="s">
        <v>640</v>
      </c>
      <c r="R879" s="438" t="s">
        <v>640</v>
      </c>
      <c r="S879" s="438" t="s">
        <v>640</v>
      </c>
      <c r="T879" s="438" t="s">
        <v>640</v>
      </c>
      <c r="U879" s="438" t="s">
        <v>640</v>
      </c>
      <c r="V879" s="438" t="s">
        <v>640</v>
      </c>
      <c r="W879" s="438" t="s">
        <v>640</v>
      </c>
      <c r="X879" s="439" t="s">
        <v>640</v>
      </c>
      <c r="Y879" s="318">
        <v>10</v>
      </c>
      <c r="Z879" s="319">
        <v>10409222</v>
      </c>
      <c r="AA879" s="319">
        <v>10409222</v>
      </c>
      <c r="AB879" s="320">
        <v>10409222</v>
      </c>
      <c r="AC879" s="322" t="s">
        <v>654</v>
      </c>
      <c r="AD879" s="322" t="s">
        <v>654</v>
      </c>
      <c r="AE879" s="322" t="s">
        <v>654</v>
      </c>
      <c r="AF879" s="322" t="s">
        <v>654</v>
      </c>
      <c r="AG879" s="322" t="s">
        <v>654</v>
      </c>
      <c r="AH879" s="323" t="s">
        <v>566</v>
      </c>
      <c r="AI879" s="324" t="s">
        <v>566</v>
      </c>
      <c r="AJ879" s="324" t="s">
        <v>566</v>
      </c>
      <c r="AK879" s="324" t="s">
        <v>566</v>
      </c>
      <c r="AL879" s="325" t="s">
        <v>566</v>
      </c>
      <c r="AM879" s="326" t="s">
        <v>566</v>
      </c>
      <c r="AN879" s="326" t="s">
        <v>566</v>
      </c>
      <c r="AO879" s="327" t="s">
        <v>566</v>
      </c>
      <c r="AP879" s="321"/>
      <c r="AQ879" s="321"/>
      <c r="AR879" s="321"/>
      <c r="AS879" s="321"/>
      <c r="AT879" s="321"/>
      <c r="AU879" s="321"/>
      <c r="AV879" s="321"/>
      <c r="AW879" s="321"/>
      <c r="AX879" s="321"/>
    </row>
    <row r="880" spans="1:50" ht="90.75" customHeight="1" x14ac:dyDescent="0.15">
      <c r="A880" s="404">
        <v>11</v>
      </c>
      <c r="B880" s="404">
        <v>1</v>
      </c>
      <c r="C880" s="428" t="s">
        <v>627</v>
      </c>
      <c r="D880" s="429"/>
      <c r="E880" s="429"/>
      <c r="F880" s="429"/>
      <c r="G880" s="429"/>
      <c r="H880" s="429"/>
      <c r="I880" s="430"/>
      <c r="J880" s="431">
        <v>4050001004818</v>
      </c>
      <c r="K880" s="432"/>
      <c r="L880" s="432"/>
      <c r="M880" s="432"/>
      <c r="N880" s="432"/>
      <c r="O880" s="433"/>
      <c r="P880" s="434" t="s">
        <v>641</v>
      </c>
      <c r="Q880" s="435" t="s">
        <v>641</v>
      </c>
      <c r="R880" s="435" t="s">
        <v>641</v>
      </c>
      <c r="S880" s="435" t="s">
        <v>641</v>
      </c>
      <c r="T880" s="435" t="s">
        <v>641</v>
      </c>
      <c r="U880" s="435" t="s">
        <v>641</v>
      </c>
      <c r="V880" s="435" t="s">
        <v>641</v>
      </c>
      <c r="W880" s="435" t="s">
        <v>641</v>
      </c>
      <c r="X880" s="436" t="s">
        <v>641</v>
      </c>
      <c r="Y880" s="318">
        <v>10</v>
      </c>
      <c r="Z880" s="319">
        <v>9964895</v>
      </c>
      <c r="AA880" s="319">
        <v>9964895</v>
      </c>
      <c r="AB880" s="320">
        <v>9964895</v>
      </c>
      <c r="AC880" s="322" t="s">
        <v>655</v>
      </c>
      <c r="AD880" s="322" t="s">
        <v>655</v>
      </c>
      <c r="AE880" s="322" t="s">
        <v>655</v>
      </c>
      <c r="AF880" s="322" t="s">
        <v>655</v>
      </c>
      <c r="AG880" s="322" t="s">
        <v>655</v>
      </c>
      <c r="AH880" s="323">
        <v>1</v>
      </c>
      <c r="AI880" s="324">
        <v>1</v>
      </c>
      <c r="AJ880" s="324">
        <v>1</v>
      </c>
      <c r="AK880" s="324">
        <v>1</v>
      </c>
      <c r="AL880" s="325" t="s">
        <v>566</v>
      </c>
      <c r="AM880" s="326" t="s">
        <v>566</v>
      </c>
      <c r="AN880" s="326" t="s">
        <v>566</v>
      </c>
      <c r="AO880" s="327" t="s">
        <v>566</v>
      </c>
      <c r="AP880" s="321"/>
      <c r="AQ880" s="321"/>
      <c r="AR880" s="321"/>
      <c r="AS880" s="321"/>
      <c r="AT880" s="321"/>
      <c r="AU880" s="321"/>
      <c r="AV880" s="321"/>
      <c r="AW880" s="321"/>
      <c r="AX880" s="321"/>
    </row>
    <row r="881" spans="1:50" ht="90.75" customHeight="1" x14ac:dyDescent="0.15">
      <c r="A881" s="404">
        <v>12</v>
      </c>
      <c r="B881" s="404">
        <v>1</v>
      </c>
      <c r="C881" s="428" t="s">
        <v>627</v>
      </c>
      <c r="D881" s="429"/>
      <c r="E881" s="429"/>
      <c r="F881" s="429"/>
      <c r="G881" s="429"/>
      <c r="H881" s="429"/>
      <c r="I881" s="430"/>
      <c r="J881" s="431">
        <v>4050001004818</v>
      </c>
      <c r="K881" s="432"/>
      <c r="L881" s="432"/>
      <c r="M881" s="432"/>
      <c r="N881" s="432"/>
      <c r="O881" s="433"/>
      <c r="P881" s="434" t="s">
        <v>642</v>
      </c>
      <c r="Q881" s="435" t="s">
        <v>642</v>
      </c>
      <c r="R881" s="435" t="s">
        <v>642</v>
      </c>
      <c r="S881" s="435" t="s">
        <v>642</v>
      </c>
      <c r="T881" s="435" t="s">
        <v>642</v>
      </c>
      <c r="U881" s="435" t="s">
        <v>642</v>
      </c>
      <c r="V881" s="435" t="s">
        <v>642</v>
      </c>
      <c r="W881" s="435" t="s">
        <v>642</v>
      </c>
      <c r="X881" s="436" t="s">
        <v>642</v>
      </c>
      <c r="Y881" s="318">
        <v>10</v>
      </c>
      <c r="Z881" s="319">
        <v>9666907</v>
      </c>
      <c r="AA881" s="319">
        <v>9666907</v>
      </c>
      <c r="AB881" s="320">
        <v>9666907</v>
      </c>
      <c r="AC881" s="322" t="s">
        <v>655</v>
      </c>
      <c r="AD881" s="322" t="s">
        <v>655</v>
      </c>
      <c r="AE881" s="322" t="s">
        <v>655</v>
      </c>
      <c r="AF881" s="322" t="s">
        <v>655</v>
      </c>
      <c r="AG881" s="322" t="s">
        <v>655</v>
      </c>
      <c r="AH881" s="323">
        <v>1</v>
      </c>
      <c r="AI881" s="324">
        <v>1</v>
      </c>
      <c r="AJ881" s="324">
        <v>1</v>
      </c>
      <c r="AK881" s="324">
        <v>1</v>
      </c>
      <c r="AL881" s="325" t="s">
        <v>566</v>
      </c>
      <c r="AM881" s="326" t="s">
        <v>566</v>
      </c>
      <c r="AN881" s="326" t="s">
        <v>566</v>
      </c>
      <c r="AO881" s="327" t="s">
        <v>566</v>
      </c>
      <c r="AP881" s="321"/>
      <c r="AQ881" s="321"/>
      <c r="AR881" s="321"/>
      <c r="AS881" s="321"/>
      <c r="AT881" s="321"/>
      <c r="AU881" s="321"/>
      <c r="AV881" s="321"/>
      <c r="AW881" s="321"/>
      <c r="AX881" s="321"/>
    </row>
    <row r="882" spans="1:50" ht="90.75" customHeight="1" x14ac:dyDescent="0.15">
      <c r="A882" s="404">
        <v>13</v>
      </c>
      <c r="B882" s="404">
        <v>1</v>
      </c>
      <c r="C882" s="428" t="s">
        <v>627</v>
      </c>
      <c r="D882" s="429"/>
      <c r="E882" s="429"/>
      <c r="F882" s="429"/>
      <c r="G882" s="429"/>
      <c r="H882" s="429"/>
      <c r="I882" s="430"/>
      <c r="J882" s="419">
        <v>4050001004818</v>
      </c>
      <c r="K882" s="420"/>
      <c r="L882" s="420"/>
      <c r="M882" s="420"/>
      <c r="N882" s="420"/>
      <c r="O882" s="420"/>
      <c r="P882" s="317" t="s">
        <v>643</v>
      </c>
      <c r="Q882" s="317" t="s">
        <v>643</v>
      </c>
      <c r="R882" s="317" t="s">
        <v>643</v>
      </c>
      <c r="S882" s="317" t="s">
        <v>643</v>
      </c>
      <c r="T882" s="317" t="s">
        <v>643</v>
      </c>
      <c r="U882" s="317" t="s">
        <v>643</v>
      </c>
      <c r="V882" s="317" t="s">
        <v>643</v>
      </c>
      <c r="W882" s="317" t="s">
        <v>643</v>
      </c>
      <c r="X882" s="317" t="s">
        <v>643</v>
      </c>
      <c r="Y882" s="318">
        <v>4</v>
      </c>
      <c r="Z882" s="319">
        <v>3889306</v>
      </c>
      <c r="AA882" s="319">
        <v>3889306</v>
      </c>
      <c r="AB882" s="320">
        <v>3889306</v>
      </c>
      <c r="AC882" s="322" t="s">
        <v>655</v>
      </c>
      <c r="AD882" s="322" t="s">
        <v>655</v>
      </c>
      <c r="AE882" s="322" t="s">
        <v>655</v>
      </c>
      <c r="AF882" s="322" t="s">
        <v>655</v>
      </c>
      <c r="AG882" s="322" t="s">
        <v>655</v>
      </c>
      <c r="AH882" s="323">
        <v>1</v>
      </c>
      <c r="AI882" s="324">
        <v>1</v>
      </c>
      <c r="AJ882" s="324">
        <v>1</v>
      </c>
      <c r="AK882" s="324">
        <v>1</v>
      </c>
      <c r="AL882" s="325" t="s">
        <v>566</v>
      </c>
      <c r="AM882" s="326" t="s">
        <v>566</v>
      </c>
      <c r="AN882" s="326" t="s">
        <v>566</v>
      </c>
      <c r="AO882" s="327" t="s">
        <v>566</v>
      </c>
      <c r="AP882" s="321"/>
      <c r="AQ882" s="321"/>
      <c r="AR882" s="321"/>
      <c r="AS882" s="321"/>
      <c r="AT882" s="321"/>
      <c r="AU882" s="321"/>
      <c r="AV882" s="321"/>
      <c r="AW882" s="321"/>
      <c r="AX882" s="321"/>
    </row>
    <row r="883" spans="1:50" ht="90.75" customHeight="1" x14ac:dyDescent="0.15">
      <c r="A883" s="404">
        <v>14</v>
      </c>
      <c r="B883" s="404">
        <v>1</v>
      </c>
      <c r="C883" s="428" t="s">
        <v>627</v>
      </c>
      <c r="D883" s="429"/>
      <c r="E883" s="429"/>
      <c r="F883" s="429"/>
      <c r="G883" s="429"/>
      <c r="H883" s="429"/>
      <c r="I883" s="430"/>
      <c r="J883" s="419">
        <v>4050001004818</v>
      </c>
      <c r="K883" s="420"/>
      <c r="L883" s="420"/>
      <c r="M883" s="420"/>
      <c r="N883" s="420"/>
      <c r="O883" s="420"/>
      <c r="P883" s="317" t="s">
        <v>644</v>
      </c>
      <c r="Q883" s="317" t="s">
        <v>644</v>
      </c>
      <c r="R883" s="317" t="s">
        <v>644</v>
      </c>
      <c r="S883" s="317" t="s">
        <v>644</v>
      </c>
      <c r="T883" s="317" t="s">
        <v>644</v>
      </c>
      <c r="U883" s="317" t="s">
        <v>644</v>
      </c>
      <c r="V883" s="317" t="s">
        <v>644</v>
      </c>
      <c r="W883" s="317" t="s">
        <v>644</v>
      </c>
      <c r="X883" s="317" t="s">
        <v>644</v>
      </c>
      <c r="Y883" s="318">
        <v>4</v>
      </c>
      <c r="Z883" s="319">
        <v>3872277</v>
      </c>
      <c r="AA883" s="319">
        <v>3872277</v>
      </c>
      <c r="AB883" s="320">
        <v>3872277</v>
      </c>
      <c r="AC883" s="322" t="s">
        <v>655</v>
      </c>
      <c r="AD883" s="322" t="s">
        <v>655</v>
      </c>
      <c r="AE883" s="322" t="s">
        <v>655</v>
      </c>
      <c r="AF883" s="322" t="s">
        <v>655</v>
      </c>
      <c r="AG883" s="322" t="s">
        <v>655</v>
      </c>
      <c r="AH883" s="323">
        <v>1</v>
      </c>
      <c r="AI883" s="324">
        <v>1</v>
      </c>
      <c r="AJ883" s="324">
        <v>1</v>
      </c>
      <c r="AK883" s="324">
        <v>1</v>
      </c>
      <c r="AL883" s="325" t="s">
        <v>566</v>
      </c>
      <c r="AM883" s="326" t="s">
        <v>566</v>
      </c>
      <c r="AN883" s="326" t="s">
        <v>566</v>
      </c>
      <c r="AO883" s="327" t="s">
        <v>566</v>
      </c>
      <c r="AP883" s="321"/>
      <c r="AQ883" s="321"/>
      <c r="AR883" s="321"/>
      <c r="AS883" s="321"/>
      <c r="AT883" s="321"/>
      <c r="AU883" s="321"/>
      <c r="AV883" s="321"/>
      <c r="AW883" s="321"/>
      <c r="AX883" s="321"/>
    </row>
    <row r="884" spans="1:50" ht="99.75" customHeight="1" x14ac:dyDescent="0.15">
      <c r="A884" s="404">
        <v>15</v>
      </c>
      <c r="B884" s="404">
        <v>1</v>
      </c>
      <c r="C884" s="428" t="s">
        <v>627</v>
      </c>
      <c r="D884" s="429"/>
      <c r="E884" s="429"/>
      <c r="F884" s="429"/>
      <c r="G884" s="429"/>
      <c r="H884" s="429"/>
      <c r="I884" s="430"/>
      <c r="J884" s="419">
        <v>4050001004818</v>
      </c>
      <c r="K884" s="420"/>
      <c r="L884" s="420"/>
      <c r="M884" s="420"/>
      <c r="N884" s="420"/>
      <c r="O884" s="420"/>
      <c r="P884" s="317" t="s">
        <v>645</v>
      </c>
      <c r="Q884" s="317" t="s">
        <v>645</v>
      </c>
      <c r="R884" s="317" t="s">
        <v>645</v>
      </c>
      <c r="S884" s="317" t="s">
        <v>645</v>
      </c>
      <c r="T884" s="317" t="s">
        <v>645</v>
      </c>
      <c r="U884" s="317" t="s">
        <v>645</v>
      </c>
      <c r="V884" s="317" t="s">
        <v>645</v>
      </c>
      <c r="W884" s="317" t="s">
        <v>645</v>
      </c>
      <c r="X884" s="317" t="s">
        <v>645</v>
      </c>
      <c r="Y884" s="318">
        <v>4</v>
      </c>
      <c r="Z884" s="319">
        <v>3865025</v>
      </c>
      <c r="AA884" s="319">
        <v>3865025</v>
      </c>
      <c r="AB884" s="320">
        <v>3865025</v>
      </c>
      <c r="AC884" s="322" t="s">
        <v>655</v>
      </c>
      <c r="AD884" s="322" t="s">
        <v>655</v>
      </c>
      <c r="AE884" s="322" t="s">
        <v>655</v>
      </c>
      <c r="AF884" s="322" t="s">
        <v>655</v>
      </c>
      <c r="AG884" s="322" t="s">
        <v>655</v>
      </c>
      <c r="AH884" s="323">
        <v>1</v>
      </c>
      <c r="AI884" s="324">
        <v>1</v>
      </c>
      <c r="AJ884" s="324">
        <v>1</v>
      </c>
      <c r="AK884" s="324">
        <v>1</v>
      </c>
      <c r="AL884" s="325" t="s">
        <v>566</v>
      </c>
      <c r="AM884" s="326" t="s">
        <v>566</v>
      </c>
      <c r="AN884" s="326" t="s">
        <v>566</v>
      </c>
      <c r="AO884" s="327" t="s">
        <v>566</v>
      </c>
      <c r="AP884" s="321"/>
      <c r="AQ884" s="321"/>
      <c r="AR884" s="321"/>
      <c r="AS884" s="321"/>
      <c r="AT884" s="321"/>
      <c r="AU884" s="321"/>
      <c r="AV884" s="321"/>
      <c r="AW884" s="321"/>
      <c r="AX884" s="321"/>
    </row>
    <row r="885" spans="1:50" ht="102.75" customHeight="1" x14ac:dyDescent="0.15">
      <c r="A885" s="404">
        <v>16</v>
      </c>
      <c r="B885" s="404">
        <v>1</v>
      </c>
      <c r="C885" s="428" t="s">
        <v>627</v>
      </c>
      <c r="D885" s="429"/>
      <c r="E885" s="429"/>
      <c r="F885" s="429"/>
      <c r="G885" s="429"/>
      <c r="H885" s="429"/>
      <c r="I885" s="430"/>
      <c r="J885" s="419">
        <v>4050001004818</v>
      </c>
      <c r="K885" s="420"/>
      <c r="L885" s="420"/>
      <c r="M885" s="420"/>
      <c r="N885" s="420"/>
      <c r="O885" s="420"/>
      <c r="P885" s="317" t="s">
        <v>646</v>
      </c>
      <c r="Q885" s="317" t="s">
        <v>646</v>
      </c>
      <c r="R885" s="317" t="s">
        <v>646</v>
      </c>
      <c r="S885" s="317" t="s">
        <v>646</v>
      </c>
      <c r="T885" s="317" t="s">
        <v>646</v>
      </c>
      <c r="U885" s="317" t="s">
        <v>646</v>
      </c>
      <c r="V885" s="317" t="s">
        <v>646</v>
      </c>
      <c r="W885" s="317" t="s">
        <v>646</v>
      </c>
      <c r="X885" s="317" t="s">
        <v>646</v>
      </c>
      <c r="Y885" s="318">
        <v>4</v>
      </c>
      <c r="Z885" s="319">
        <v>3765420</v>
      </c>
      <c r="AA885" s="319">
        <v>3765420</v>
      </c>
      <c r="AB885" s="320">
        <v>3765420</v>
      </c>
      <c r="AC885" s="322" t="s">
        <v>655</v>
      </c>
      <c r="AD885" s="322" t="s">
        <v>655</v>
      </c>
      <c r="AE885" s="322" t="s">
        <v>655</v>
      </c>
      <c r="AF885" s="322" t="s">
        <v>655</v>
      </c>
      <c r="AG885" s="322" t="s">
        <v>655</v>
      </c>
      <c r="AH885" s="323">
        <v>1</v>
      </c>
      <c r="AI885" s="324">
        <v>1</v>
      </c>
      <c r="AJ885" s="324">
        <v>1</v>
      </c>
      <c r="AK885" s="324">
        <v>1</v>
      </c>
      <c r="AL885" s="325" t="s">
        <v>566</v>
      </c>
      <c r="AM885" s="326" t="s">
        <v>566</v>
      </c>
      <c r="AN885" s="326" t="s">
        <v>566</v>
      </c>
      <c r="AO885" s="327" t="s">
        <v>566</v>
      </c>
      <c r="AP885" s="321"/>
      <c r="AQ885" s="321"/>
      <c r="AR885" s="321"/>
      <c r="AS885" s="321"/>
      <c r="AT885" s="321"/>
      <c r="AU885" s="321"/>
      <c r="AV885" s="321"/>
      <c r="AW885" s="321"/>
      <c r="AX885" s="321"/>
    </row>
    <row r="886" spans="1:50" s="16" customFormat="1" ht="90.75" customHeight="1" x14ac:dyDescent="0.15">
      <c r="A886" s="404">
        <v>17</v>
      </c>
      <c r="B886" s="404">
        <v>1</v>
      </c>
      <c r="C886" s="428" t="s">
        <v>627</v>
      </c>
      <c r="D886" s="429"/>
      <c r="E886" s="429"/>
      <c r="F886" s="429"/>
      <c r="G886" s="429"/>
      <c r="H886" s="429"/>
      <c r="I886" s="430"/>
      <c r="J886" s="419">
        <v>4050001004818</v>
      </c>
      <c r="K886" s="420"/>
      <c r="L886" s="420"/>
      <c r="M886" s="420"/>
      <c r="N886" s="420"/>
      <c r="O886" s="420"/>
      <c r="P886" s="317" t="s">
        <v>647</v>
      </c>
      <c r="Q886" s="317" t="s">
        <v>647</v>
      </c>
      <c r="R886" s="317" t="s">
        <v>647</v>
      </c>
      <c r="S886" s="317" t="s">
        <v>647</v>
      </c>
      <c r="T886" s="317" t="s">
        <v>647</v>
      </c>
      <c r="U886" s="317" t="s">
        <v>647</v>
      </c>
      <c r="V886" s="317" t="s">
        <v>647</v>
      </c>
      <c r="W886" s="317" t="s">
        <v>647</v>
      </c>
      <c r="X886" s="317" t="s">
        <v>647</v>
      </c>
      <c r="Y886" s="318">
        <v>3</v>
      </c>
      <c r="Z886" s="319">
        <v>2912896</v>
      </c>
      <c r="AA886" s="319">
        <v>2912896</v>
      </c>
      <c r="AB886" s="320">
        <v>2912896</v>
      </c>
      <c r="AC886" s="322" t="s">
        <v>655</v>
      </c>
      <c r="AD886" s="322" t="s">
        <v>655</v>
      </c>
      <c r="AE886" s="322" t="s">
        <v>655</v>
      </c>
      <c r="AF886" s="322" t="s">
        <v>655</v>
      </c>
      <c r="AG886" s="322" t="s">
        <v>655</v>
      </c>
      <c r="AH886" s="323">
        <v>1</v>
      </c>
      <c r="AI886" s="324">
        <v>1</v>
      </c>
      <c r="AJ886" s="324">
        <v>1</v>
      </c>
      <c r="AK886" s="324">
        <v>1</v>
      </c>
      <c r="AL886" s="325" t="s">
        <v>566</v>
      </c>
      <c r="AM886" s="326" t="s">
        <v>566</v>
      </c>
      <c r="AN886" s="326" t="s">
        <v>566</v>
      </c>
      <c r="AO886" s="327" t="s">
        <v>566</v>
      </c>
      <c r="AP886" s="321"/>
      <c r="AQ886" s="321"/>
      <c r="AR886" s="321"/>
      <c r="AS886" s="321"/>
      <c r="AT886" s="321"/>
      <c r="AU886" s="321"/>
      <c r="AV886" s="321"/>
      <c r="AW886" s="321"/>
      <c r="AX886" s="321"/>
    </row>
    <row r="887" spans="1:50" ht="90.75" customHeight="1" x14ac:dyDescent="0.15">
      <c r="A887" s="404">
        <v>18</v>
      </c>
      <c r="B887" s="404">
        <v>1</v>
      </c>
      <c r="C887" s="428" t="s">
        <v>627</v>
      </c>
      <c r="D887" s="429"/>
      <c r="E887" s="429"/>
      <c r="F887" s="429"/>
      <c r="G887" s="429"/>
      <c r="H887" s="429"/>
      <c r="I887" s="430"/>
      <c r="J887" s="419">
        <v>4050001004818</v>
      </c>
      <c r="K887" s="420"/>
      <c r="L887" s="420"/>
      <c r="M887" s="420"/>
      <c r="N887" s="420"/>
      <c r="O887" s="420"/>
      <c r="P887" s="317" t="s">
        <v>648</v>
      </c>
      <c r="Q887" s="317" t="s">
        <v>648</v>
      </c>
      <c r="R887" s="317" t="s">
        <v>648</v>
      </c>
      <c r="S887" s="317" t="s">
        <v>648</v>
      </c>
      <c r="T887" s="317" t="s">
        <v>648</v>
      </c>
      <c r="U887" s="317" t="s">
        <v>648</v>
      </c>
      <c r="V887" s="317" t="s">
        <v>648</v>
      </c>
      <c r="W887" s="317" t="s">
        <v>648</v>
      </c>
      <c r="X887" s="317" t="s">
        <v>648</v>
      </c>
      <c r="Y887" s="318">
        <v>3</v>
      </c>
      <c r="Z887" s="319">
        <v>2876988</v>
      </c>
      <c r="AA887" s="319">
        <v>2876988</v>
      </c>
      <c r="AB887" s="320">
        <v>2876988</v>
      </c>
      <c r="AC887" s="322" t="s">
        <v>655</v>
      </c>
      <c r="AD887" s="322" t="s">
        <v>655</v>
      </c>
      <c r="AE887" s="322" t="s">
        <v>655</v>
      </c>
      <c r="AF887" s="322" t="s">
        <v>655</v>
      </c>
      <c r="AG887" s="322" t="s">
        <v>655</v>
      </c>
      <c r="AH887" s="323">
        <v>1</v>
      </c>
      <c r="AI887" s="324">
        <v>1</v>
      </c>
      <c r="AJ887" s="324">
        <v>1</v>
      </c>
      <c r="AK887" s="324">
        <v>1</v>
      </c>
      <c r="AL887" s="325" t="s">
        <v>566</v>
      </c>
      <c r="AM887" s="326" t="s">
        <v>566</v>
      </c>
      <c r="AN887" s="326" t="s">
        <v>566</v>
      </c>
      <c r="AO887" s="327" t="s">
        <v>566</v>
      </c>
      <c r="AP887" s="321"/>
      <c r="AQ887" s="321"/>
      <c r="AR887" s="321"/>
      <c r="AS887" s="321"/>
      <c r="AT887" s="321"/>
      <c r="AU887" s="321"/>
      <c r="AV887" s="321"/>
      <c r="AW887" s="321"/>
      <c r="AX887" s="321"/>
    </row>
    <row r="888" spans="1:50" ht="101.25" customHeight="1" x14ac:dyDescent="0.15">
      <c r="A888" s="404">
        <v>19</v>
      </c>
      <c r="B888" s="404">
        <v>1</v>
      </c>
      <c r="C888" s="428" t="s">
        <v>627</v>
      </c>
      <c r="D888" s="429"/>
      <c r="E888" s="429"/>
      <c r="F888" s="429"/>
      <c r="G888" s="429"/>
      <c r="H888" s="429"/>
      <c r="I888" s="430"/>
      <c r="J888" s="419">
        <v>4050001004818</v>
      </c>
      <c r="K888" s="420"/>
      <c r="L888" s="420"/>
      <c r="M888" s="420"/>
      <c r="N888" s="420"/>
      <c r="O888" s="420"/>
      <c r="P888" s="317" t="s">
        <v>649</v>
      </c>
      <c r="Q888" s="317" t="s">
        <v>649</v>
      </c>
      <c r="R888" s="317" t="s">
        <v>649</v>
      </c>
      <c r="S888" s="317" t="s">
        <v>649</v>
      </c>
      <c r="T888" s="317" t="s">
        <v>649</v>
      </c>
      <c r="U888" s="317" t="s">
        <v>649</v>
      </c>
      <c r="V888" s="317" t="s">
        <v>649</v>
      </c>
      <c r="W888" s="317" t="s">
        <v>649</v>
      </c>
      <c r="X888" s="317" t="s">
        <v>649</v>
      </c>
      <c r="Y888" s="318">
        <v>3</v>
      </c>
      <c r="Z888" s="319">
        <v>2760569</v>
      </c>
      <c r="AA888" s="319">
        <v>2760569</v>
      </c>
      <c r="AB888" s="320">
        <v>2760569</v>
      </c>
      <c r="AC888" s="322" t="s">
        <v>655</v>
      </c>
      <c r="AD888" s="322" t="s">
        <v>655</v>
      </c>
      <c r="AE888" s="322" t="s">
        <v>655</v>
      </c>
      <c r="AF888" s="322" t="s">
        <v>655</v>
      </c>
      <c r="AG888" s="322" t="s">
        <v>655</v>
      </c>
      <c r="AH888" s="323">
        <v>1</v>
      </c>
      <c r="AI888" s="324">
        <v>1</v>
      </c>
      <c r="AJ888" s="324">
        <v>1</v>
      </c>
      <c r="AK888" s="324">
        <v>1</v>
      </c>
      <c r="AL888" s="325" t="s">
        <v>566</v>
      </c>
      <c r="AM888" s="326" t="s">
        <v>566</v>
      </c>
      <c r="AN888" s="326" t="s">
        <v>566</v>
      </c>
      <c r="AO888" s="327" t="s">
        <v>566</v>
      </c>
      <c r="AP888" s="321"/>
      <c r="AQ888" s="321"/>
      <c r="AR888" s="321"/>
      <c r="AS888" s="321"/>
      <c r="AT888" s="321"/>
      <c r="AU888" s="321"/>
      <c r="AV888" s="321"/>
      <c r="AW888" s="321"/>
      <c r="AX888" s="321"/>
    </row>
    <row r="889" spans="1:50" ht="90.75" customHeight="1" x14ac:dyDescent="0.15">
      <c r="A889" s="404">
        <v>20</v>
      </c>
      <c r="B889" s="404">
        <v>1</v>
      </c>
      <c r="C889" s="428" t="s">
        <v>627</v>
      </c>
      <c r="D889" s="429"/>
      <c r="E889" s="429"/>
      <c r="F889" s="429"/>
      <c r="G889" s="429"/>
      <c r="H889" s="429"/>
      <c r="I889" s="430"/>
      <c r="J889" s="419">
        <v>4050001004818</v>
      </c>
      <c r="K889" s="420"/>
      <c r="L889" s="420"/>
      <c r="M889" s="420"/>
      <c r="N889" s="420"/>
      <c r="O889" s="420"/>
      <c r="P889" s="317" t="s">
        <v>650</v>
      </c>
      <c r="Q889" s="317" t="s">
        <v>650</v>
      </c>
      <c r="R889" s="317" t="s">
        <v>650</v>
      </c>
      <c r="S889" s="317" t="s">
        <v>650</v>
      </c>
      <c r="T889" s="317" t="s">
        <v>650</v>
      </c>
      <c r="U889" s="317" t="s">
        <v>650</v>
      </c>
      <c r="V889" s="317" t="s">
        <v>650</v>
      </c>
      <c r="W889" s="317" t="s">
        <v>650</v>
      </c>
      <c r="X889" s="317" t="s">
        <v>650</v>
      </c>
      <c r="Y889" s="318">
        <v>3</v>
      </c>
      <c r="Z889" s="319">
        <v>2614949</v>
      </c>
      <c r="AA889" s="319">
        <v>2614949</v>
      </c>
      <c r="AB889" s="320">
        <v>2614949</v>
      </c>
      <c r="AC889" s="322" t="s">
        <v>655</v>
      </c>
      <c r="AD889" s="322" t="s">
        <v>655</v>
      </c>
      <c r="AE889" s="322" t="s">
        <v>655</v>
      </c>
      <c r="AF889" s="322" t="s">
        <v>655</v>
      </c>
      <c r="AG889" s="322" t="s">
        <v>655</v>
      </c>
      <c r="AH889" s="323">
        <v>1</v>
      </c>
      <c r="AI889" s="324">
        <v>1</v>
      </c>
      <c r="AJ889" s="324">
        <v>1</v>
      </c>
      <c r="AK889" s="324">
        <v>1</v>
      </c>
      <c r="AL889" s="325" t="s">
        <v>566</v>
      </c>
      <c r="AM889" s="326" t="s">
        <v>566</v>
      </c>
      <c r="AN889" s="326" t="s">
        <v>566</v>
      </c>
      <c r="AO889" s="327" t="s">
        <v>566</v>
      </c>
      <c r="AP889" s="321"/>
      <c r="AQ889" s="321"/>
      <c r="AR889" s="321"/>
      <c r="AS889" s="321"/>
      <c r="AT889" s="321"/>
      <c r="AU889" s="321"/>
      <c r="AV889" s="321"/>
      <c r="AW889" s="321"/>
      <c r="AX889" s="321"/>
    </row>
    <row r="890" spans="1:50" ht="90.75" customHeight="1" x14ac:dyDescent="0.15">
      <c r="A890" s="404">
        <v>21</v>
      </c>
      <c r="B890" s="404">
        <v>1</v>
      </c>
      <c r="C890" s="428" t="s">
        <v>627</v>
      </c>
      <c r="D890" s="429"/>
      <c r="E890" s="429"/>
      <c r="F890" s="429"/>
      <c r="G890" s="429"/>
      <c r="H890" s="429"/>
      <c r="I890" s="430"/>
      <c r="J890" s="419">
        <v>4050001004818</v>
      </c>
      <c r="K890" s="420"/>
      <c r="L890" s="420"/>
      <c r="M890" s="420"/>
      <c r="N890" s="420"/>
      <c r="O890" s="420"/>
      <c r="P890" s="317" t="s">
        <v>651</v>
      </c>
      <c r="Q890" s="317" t="s">
        <v>651</v>
      </c>
      <c r="R890" s="317" t="s">
        <v>651</v>
      </c>
      <c r="S890" s="317" t="s">
        <v>651</v>
      </c>
      <c r="T890" s="317" t="s">
        <v>651</v>
      </c>
      <c r="U890" s="317" t="s">
        <v>651</v>
      </c>
      <c r="V890" s="317" t="s">
        <v>651</v>
      </c>
      <c r="W890" s="317" t="s">
        <v>651</v>
      </c>
      <c r="X890" s="317" t="s">
        <v>651</v>
      </c>
      <c r="Y890" s="318">
        <v>3</v>
      </c>
      <c r="Z890" s="319">
        <v>2526323</v>
      </c>
      <c r="AA890" s="319">
        <v>2526323</v>
      </c>
      <c r="AB890" s="320">
        <v>2526323</v>
      </c>
      <c r="AC890" s="322" t="s">
        <v>655</v>
      </c>
      <c r="AD890" s="322" t="s">
        <v>655</v>
      </c>
      <c r="AE890" s="322" t="s">
        <v>655</v>
      </c>
      <c r="AF890" s="322" t="s">
        <v>655</v>
      </c>
      <c r="AG890" s="322" t="s">
        <v>655</v>
      </c>
      <c r="AH890" s="323">
        <v>1</v>
      </c>
      <c r="AI890" s="324">
        <v>1</v>
      </c>
      <c r="AJ890" s="324">
        <v>1</v>
      </c>
      <c r="AK890" s="324">
        <v>1</v>
      </c>
      <c r="AL890" s="325" t="s">
        <v>566</v>
      </c>
      <c r="AM890" s="326" t="s">
        <v>566</v>
      </c>
      <c r="AN890" s="326" t="s">
        <v>566</v>
      </c>
      <c r="AO890" s="327" t="s">
        <v>566</v>
      </c>
      <c r="AP890" s="321"/>
      <c r="AQ890" s="321"/>
      <c r="AR890" s="321"/>
      <c r="AS890" s="321"/>
      <c r="AT890" s="321"/>
      <c r="AU890" s="321"/>
      <c r="AV890" s="321"/>
      <c r="AW890" s="321"/>
      <c r="AX890" s="321"/>
    </row>
    <row r="891" spans="1:50" ht="90.75" customHeight="1" x14ac:dyDescent="0.15">
      <c r="A891" s="404">
        <v>22</v>
      </c>
      <c r="B891" s="404">
        <v>1</v>
      </c>
      <c r="C891" s="428" t="s">
        <v>627</v>
      </c>
      <c r="D891" s="429"/>
      <c r="E891" s="429"/>
      <c r="F891" s="429"/>
      <c r="G891" s="429"/>
      <c r="H891" s="429"/>
      <c r="I891" s="430"/>
      <c r="J891" s="419">
        <v>4050001004818</v>
      </c>
      <c r="K891" s="420"/>
      <c r="L891" s="420"/>
      <c r="M891" s="420"/>
      <c r="N891" s="420"/>
      <c r="O891" s="420"/>
      <c r="P891" s="317" t="s">
        <v>652</v>
      </c>
      <c r="Q891" s="317" t="s">
        <v>652</v>
      </c>
      <c r="R891" s="317" t="s">
        <v>652</v>
      </c>
      <c r="S891" s="317" t="s">
        <v>652</v>
      </c>
      <c r="T891" s="317" t="s">
        <v>652</v>
      </c>
      <c r="U891" s="317" t="s">
        <v>652</v>
      </c>
      <c r="V891" s="317" t="s">
        <v>652</v>
      </c>
      <c r="W891" s="317" t="s">
        <v>652</v>
      </c>
      <c r="X891" s="317" t="s">
        <v>652</v>
      </c>
      <c r="Y891" s="318">
        <v>3</v>
      </c>
      <c r="Z891" s="319">
        <v>2515617</v>
      </c>
      <c r="AA891" s="319">
        <v>2515617</v>
      </c>
      <c r="AB891" s="320">
        <v>2515617</v>
      </c>
      <c r="AC891" s="322" t="s">
        <v>655</v>
      </c>
      <c r="AD891" s="322" t="s">
        <v>655</v>
      </c>
      <c r="AE891" s="322" t="s">
        <v>655</v>
      </c>
      <c r="AF891" s="322" t="s">
        <v>655</v>
      </c>
      <c r="AG891" s="322" t="s">
        <v>655</v>
      </c>
      <c r="AH891" s="323">
        <v>1</v>
      </c>
      <c r="AI891" s="324">
        <v>1</v>
      </c>
      <c r="AJ891" s="324">
        <v>1</v>
      </c>
      <c r="AK891" s="324">
        <v>1</v>
      </c>
      <c r="AL891" s="325" t="s">
        <v>566</v>
      </c>
      <c r="AM891" s="326" t="s">
        <v>566</v>
      </c>
      <c r="AN891" s="326" t="s">
        <v>566</v>
      </c>
      <c r="AO891" s="327" t="s">
        <v>566</v>
      </c>
      <c r="AP891" s="321"/>
      <c r="AQ891" s="321"/>
      <c r="AR891" s="321"/>
      <c r="AS891" s="321"/>
      <c r="AT891" s="321"/>
      <c r="AU891" s="321"/>
      <c r="AV891" s="321"/>
      <c r="AW891" s="321"/>
      <c r="AX891" s="321"/>
    </row>
    <row r="892" spans="1:50" ht="90.75" customHeight="1" x14ac:dyDescent="0.15">
      <c r="A892" s="404">
        <v>23</v>
      </c>
      <c r="B892" s="404">
        <v>1</v>
      </c>
      <c r="C892" s="418" t="s">
        <v>639</v>
      </c>
      <c r="D892" s="418"/>
      <c r="E892" s="418"/>
      <c r="F892" s="418"/>
      <c r="G892" s="418"/>
      <c r="H892" s="418"/>
      <c r="I892" s="418"/>
      <c r="J892" s="419">
        <v>4050001004818</v>
      </c>
      <c r="K892" s="420"/>
      <c r="L892" s="420"/>
      <c r="M892" s="420"/>
      <c r="N892" s="420"/>
      <c r="O892" s="420"/>
      <c r="P892" s="317" t="s">
        <v>653</v>
      </c>
      <c r="Q892" s="317" t="s">
        <v>653</v>
      </c>
      <c r="R892" s="317" t="s">
        <v>653</v>
      </c>
      <c r="S892" s="317" t="s">
        <v>653</v>
      </c>
      <c r="T892" s="317" t="s">
        <v>653</v>
      </c>
      <c r="U892" s="317" t="s">
        <v>653</v>
      </c>
      <c r="V892" s="317" t="s">
        <v>653</v>
      </c>
      <c r="W892" s="317" t="s">
        <v>653</v>
      </c>
      <c r="X892" s="317" t="s">
        <v>653</v>
      </c>
      <c r="Y892" s="318">
        <v>3</v>
      </c>
      <c r="Z892" s="319">
        <v>2514568</v>
      </c>
      <c r="AA892" s="319">
        <v>2514568</v>
      </c>
      <c r="AB892" s="320">
        <v>2514568</v>
      </c>
      <c r="AC892" s="322" t="s">
        <v>655</v>
      </c>
      <c r="AD892" s="322" t="s">
        <v>655</v>
      </c>
      <c r="AE892" s="322" t="s">
        <v>655</v>
      </c>
      <c r="AF892" s="322" t="s">
        <v>655</v>
      </c>
      <c r="AG892" s="322" t="s">
        <v>655</v>
      </c>
      <c r="AH892" s="323">
        <v>1</v>
      </c>
      <c r="AI892" s="324">
        <v>1</v>
      </c>
      <c r="AJ892" s="324">
        <v>1</v>
      </c>
      <c r="AK892" s="324">
        <v>1</v>
      </c>
      <c r="AL892" s="325" t="s">
        <v>566</v>
      </c>
      <c r="AM892" s="326" t="s">
        <v>566</v>
      </c>
      <c r="AN892" s="326" t="s">
        <v>566</v>
      </c>
      <c r="AO892" s="327" t="s">
        <v>566</v>
      </c>
      <c r="AP892" s="321"/>
      <c r="AQ892" s="321"/>
      <c r="AR892" s="321"/>
      <c r="AS892" s="321"/>
      <c r="AT892" s="321"/>
      <c r="AU892" s="321"/>
      <c r="AV892" s="321"/>
      <c r="AW892" s="321"/>
      <c r="AX892" s="321"/>
    </row>
    <row r="893" spans="1:50" ht="30" customHeight="1" x14ac:dyDescent="0.15">
      <c r="A893" s="404">
        <v>24</v>
      </c>
      <c r="B893" s="404">
        <v>1</v>
      </c>
      <c r="C893" s="418" t="s">
        <v>637</v>
      </c>
      <c r="D893" s="418"/>
      <c r="E893" s="418"/>
      <c r="F893" s="418"/>
      <c r="G893" s="418"/>
      <c r="H893" s="418"/>
      <c r="I893" s="418"/>
      <c r="J893" s="419">
        <v>2010001034531</v>
      </c>
      <c r="K893" s="420"/>
      <c r="L893" s="420"/>
      <c r="M893" s="420"/>
      <c r="N893" s="420"/>
      <c r="O893" s="420"/>
      <c r="P893" s="317" t="s">
        <v>638</v>
      </c>
      <c r="Q893" s="317"/>
      <c r="R893" s="317"/>
      <c r="S893" s="317"/>
      <c r="T893" s="317"/>
      <c r="U893" s="317"/>
      <c r="V893" s="317"/>
      <c r="W893" s="317"/>
      <c r="X893" s="317"/>
      <c r="Y893" s="318">
        <v>4</v>
      </c>
      <c r="Z893" s="319"/>
      <c r="AA893" s="319"/>
      <c r="AB893" s="320"/>
      <c r="AC893" s="322" t="s">
        <v>656</v>
      </c>
      <c r="AD893" s="322" t="s">
        <v>656</v>
      </c>
      <c r="AE893" s="322" t="s">
        <v>656</v>
      </c>
      <c r="AF893" s="322" t="s">
        <v>656</v>
      </c>
      <c r="AG893" s="322" t="s">
        <v>656</v>
      </c>
      <c r="AH893" s="323">
        <v>2</v>
      </c>
      <c r="AI893" s="324">
        <v>2</v>
      </c>
      <c r="AJ893" s="324">
        <v>2</v>
      </c>
      <c r="AK893" s="324">
        <v>2</v>
      </c>
      <c r="AL893" s="325">
        <v>94.13</v>
      </c>
      <c r="AM893" s="326">
        <v>94.13</v>
      </c>
      <c r="AN893" s="326">
        <v>94.13</v>
      </c>
      <c r="AO893" s="327">
        <v>94.13</v>
      </c>
      <c r="AP893" s="321"/>
      <c r="AQ893" s="321"/>
      <c r="AR893" s="321"/>
      <c r="AS893" s="321"/>
      <c r="AT893" s="321"/>
      <c r="AU893" s="321"/>
      <c r="AV893" s="321"/>
      <c r="AW893" s="321"/>
      <c r="AX893" s="321"/>
    </row>
    <row r="894" spans="1:50" ht="60" customHeight="1" x14ac:dyDescent="0.15">
      <c r="A894" s="404">
        <v>25</v>
      </c>
      <c r="B894" s="404">
        <v>1</v>
      </c>
      <c r="C894" s="424" t="s">
        <v>635</v>
      </c>
      <c r="D894" s="418"/>
      <c r="E894" s="418"/>
      <c r="F894" s="418"/>
      <c r="G894" s="418"/>
      <c r="H894" s="418"/>
      <c r="I894" s="418"/>
      <c r="J894" s="419">
        <v>8010001166930</v>
      </c>
      <c r="K894" s="420"/>
      <c r="L894" s="420"/>
      <c r="M894" s="420"/>
      <c r="N894" s="420"/>
      <c r="O894" s="420"/>
      <c r="P894" s="317" t="s">
        <v>636</v>
      </c>
      <c r="Q894" s="317"/>
      <c r="R894" s="317"/>
      <c r="S894" s="317"/>
      <c r="T894" s="317"/>
      <c r="U894" s="317"/>
      <c r="V894" s="317"/>
      <c r="W894" s="317"/>
      <c r="X894" s="317"/>
      <c r="Y894" s="318">
        <v>2</v>
      </c>
      <c r="Z894" s="319"/>
      <c r="AA894" s="319"/>
      <c r="AB894" s="320"/>
      <c r="AC894" s="322" t="s">
        <v>656</v>
      </c>
      <c r="AD894" s="322" t="s">
        <v>656</v>
      </c>
      <c r="AE894" s="322" t="s">
        <v>656</v>
      </c>
      <c r="AF894" s="322" t="s">
        <v>656</v>
      </c>
      <c r="AG894" s="322" t="s">
        <v>656</v>
      </c>
      <c r="AH894" s="323">
        <v>4</v>
      </c>
      <c r="AI894" s="324">
        <v>4</v>
      </c>
      <c r="AJ894" s="324">
        <v>4</v>
      </c>
      <c r="AK894" s="324">
        <v>4</v>
      </c>
      <c r="AL894" s="325">
        <v>87.01</v>
      </c>
      <c r="AM894" s="326">
        <v>87.01</v>
      </c>
      <c r="AN894" s="326">
        <v>87.01</v>
      </c>
      <c r="AO894" s="327">
        <v>87.01</v>
      </c>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468</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3"/>
      <c r="E1101" s="277" t="s">
        <v>384</v>
      </c>
      <c r="F1101" s="903"/>
      <c r="G1101" s="903"/>
      <c r="H1101" s="903"/>
      <c r="I1101" s="903"/>
      <c r="J1101" s="277" t="s">
        <v>419</v>
      </c>
      <c r="K1101" s="277"/>
      <c r="L1101" s="277"/>
      <c r="M1101" s="277"/>
      <c r="N1101" s="277"/>
      <c r="O1101" s="277"/>
      <c r="P1101" s="344" t="s">
        <v>27</v>
      </c>
      <c r="Q1101" s="344"/>
      <c r="R1101" s="344"/>
      <c r="S1101" s="344"/>
      <c r="T1101" s="344"/>
      <c r="U1101" s="344"/>
      <c r="V1101" s="344"/>
      <c r="W1101" s="344"/>
      <c r="X1101" s="344"/>
      <c r="Y1101" s="277" t="s">
        <v>421</v>
      </c>
      <c r="Z1101" s="903"/>
      <c r="AA1101" s="903"/>
      <c r="AB1101" s="903"/>
      <c r="AC1101" s="277" t="s">
        <v>367</v>
      </c>
      <c r="AD1101" s="277"/>
      <c r="AE1101" s="277"/>
      <c r="AF1101" s="277"/>
      <c r="AG1101" s="277"/>
      <c r="AH1101" s="344" t="s">
        <v>380</v>
      </c>
      <c r="AI1101" s="345"/>
      <c r="AJ1101" s="345"/>
      <c r="AK1101" s="345"/>
      <c r="AL1101" s="345" t="s">
        <v>21</v>
      </c>
      <c r="AM1101" s="345"/>
      <c r="AN1101" s="345"/>
      <c r="AO1101" s="906"/>
      <c r="AP1101" s="427" t="s">
        <v>453</v>
      </c>
      <c r="AQ1101" s="427"/>
      <c r="AR1101" s="427"/>
      <c r="AS1101" s="427"/>
      <c r="AT1101" s="427"/>
      <c r="AU1101" s="427"/>
      <c r="AV1101" s="427"/>
      <c r="AW1101" s="427"/>
      <c r="AX1101" s="427"/>
    </row>
    <row r="1102" spans="1:50" ht="30" customHeight="1" x14ac:dyDescent="0.15">
      <c r="A1102" s="404">
        <v>1</v>
      </c>
      <c r="B1102" s="404">
        <v>1</v>
      </c>
      <c r="C1102" s="905"/>
      <c r="D1102" s="905"/>
      <c r="E1102" s="261" t="s">
        <v>567</v>
      </c>
      <c r="F1102" s="904"/>
      <c r="G1102" s="904"/>
      <c r="H1102" s="904"/>
      <c r="I1102" s="904"/>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5"/>
      <c r="D1119" s="905"/>
      <c r="E1119" s="261"/>
      <c r="F1119" s="904"/>
      <c r="G1119" s="904"/>
      <c r="H1119" s="904"/>
      <c r="I1119" s="90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C880:I88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3">
    <cfRule type="expression" dxfId="2751" priority="13467">
      <formula>IF(RIGHT(TEXT(AM33,"0.#"),1)=".",FALSE,TRUE)</formula>
    </cfRule>
    <cfRule type="expression" dxfId="2750" priority="13468">
      <formula>IF(RIGHT(TEXT(AM33,"0.#"),1)=".",TRUE,FALSE)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I101">
    <cfRule type="expression" dxfId="2661" priority="13241">
      <formula>IF(RIGHT(TEXT(AI101,"0.#"),1)=".",FALSE,TRUE)</formula>
    </cfRule>
    <cfRule type="expression" dxfId="2660" priority="13242">
      <formula>IF(RIGHT(TEXT(AI101,"0.#"),1)=".",TRUE,FALSE)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E102">
    <cfRule type="expression" dxfId="2657" priority="13237">
      <formula>IF(RIGHT(TEXT(AE102,"0.#"),1)=".",FALSE,TRUE)</formula>
    </cfRule>
    <cfRule type="expression" dxfId="2656" priority="13238">
      <formula>IF(RIGHT(TEXT(AE102,"0.#"),1)=".",TRUE,FALSE)</formula>
    </cfRule>
  </conditionalFormatting>
  <conditionalFormatting sqref="AI102">
    <cfRule type="expression" dxfId="2655" priority="13235">
      <formula>IF(RIGHT(TEXT(AI102,"0.#"),1)=".",FALSE,TRUE)</formula>
    </cfRule>
    <cfRule type="expression" dxfId="2654" priority="13236">
      <formula>IF(RIGHT(TEXT(AI102,"0.#"),1)=".",TRUE,FALSE)</formula>
    </cfRule>
  </conditionalFormatting>
  <conditionalFormatting sqref="AM102">
    <cfRule type="expression" dxfId="2653" priority="13233">
      <formula>IF(RIGHT(TEXT(AM102,"0.#"),1)=".",FALSE,TRUE)</formula>
    </cfRule>
    <cfRule type="expression" dxfId="2652" priority="13234">
      <formula>IF(RIGHT(TEXT(AM102,"0.#"),1)=".",TRUE,FALSE)</formula>
    </cfRule>
  </conditionalFormatting>
  <conditionalFormatting sqref="AQ102">
    <cfRule type="expression" dxfId="2651" priority="13231">
      <formula>IF(RIGHT(TEXT(AQ102,"0.#"),1)=".",FALSE,TRUE)</formula>
    </cfRule>
    <cfRule type="expression" dxfId="2650" priority="13232">
      <formula>IF(RIGHT(TEXT(AQ102,"0.#"),1)=".",TRUE,FALSE)</formula>
    </cfRule>
  </conditionalFormatting>
  <conditionalFormatting sqref="AE104">
    <cfRule type="expression" dxfId="2649" priority="13229">
      <formula>IF(RIGHT(TEXT(AE104,"0.#"),1)=".",FALSE,TRUE)</formula>
    </cfRule>
    <cfRule type="expression" dxfId="2648" priority="13230">
      <formula>IF(RIGHT(TEXT(AE104,"0.#"),1)=".",TRUE,FALSE)</formula>
    </cfRule>
  </conditionalFormatting>
  <conditionalFormatting sqref="AI104">
    <cfRule type="expression" dxfId="2647" priority="13227">
      <formula>IF(RIGHT(TEXT(AI104,"0.#"),1)=".",FALSE,TRUE)</formula>
    </cfRule>
    <cfRule type="expression" dxfId="2646" priority="13228">
      <formula>IF(RIGHT(TEXT(AI104,"0.#"),1)=".",TRUE,FALSE)</formula>
    </cfRule>
  </conditionalFormatting>
  <conditionalFormatting sqref="AM104">
    <cfRule type="expression" dxfId="2645" priority="13225">
      <formula>IF(RIGHT(TEXT(AM104,"0.#"),1)=".",FALSE,TRUE)</formula>
    </cfRule>
    <cfRule type="expression" dxfId="2644" priority="13226">
      <formula>IF(RIGHT(TEXT(AM104,"0.#"),1)=".",TRUE,FALSE)</formula>
    </cfRule>
  </conditionalFormatting>
  <conditionalFormatting sqref="AE105">
    <cfRule type="expression" dxfId="2643" priority="13223">
      <formula>IF(RIGHT(TEXT(AE105,"0.#"),1)=".",FALSE,TRUE)</formula>
    </cfRule>
    <cfRule type="expression" dxfId="2642" priority="13224">
      <formula>IF(RIGHT(TEXT(AE105,"0.#"),1)=".",TRUE,FALSE)</formula>
    </cfRule>
  </conditionalFormatting>
  <conditionalFormatting sqref="AI105">
    <cfRule type="expression" dxfId="2641" priority="13221">
      <formula>IF(RIGHT(TEXT(AI105,"0.#"),1)=".",FALSE,TRUE)</formula>
    </cfRule>
    <cfRule type="expression" dxfId="2640" priority="13222">
      <formula>IF(RIGHT(TEXT(AI105,"0.#"),1)=".",TRUE,FALSE)</formula>
    </cfRule>
  </conditionalFormatting>
  <conditionalFormatting sqref="AM105">
    <cfRule type="expression" dxfId="2639" priority="13219">
      <formula>IF(RIGHT(TEXT(AM105,"0.#"),1)=".",FALSE,TRUE)</formula>
    </cfRule>
    <cfRule type="expression" dxfId="2638" priority="13220">
      <formula>IF(RIGHT(TEXT(AM105,"0.#"),1)=".",TRUE,FALSE)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AI135 AQ134:AQ135 AU134:AU135">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39:AO866">
    <cfRule type="expression" dxfId="2507" priority="6643">
      <formula>IF(AND(AL839&gt;=0, RIGHT(TEXT(AL839,"0.#"),1)&lt;&gt;"."),TRUE,FALSE)</formula>
    </cfRule>
    <cfRule type="expression" dxfId="2506" priority="6644">
      <formula>IF(AND(AL839&gt;=0, RIGHT(TEXT(AL839,"0.#"),1)="."),TRUE,FALSE)</formula>
    </cfRule>
    <cfRule type="expression" dxfId="2505" priority="6645">
      <formula>IF(AND(AL839&lt;0, RIGHT(TEXT(AL839,"0.#"),1)&lt;&gt;"."),TRUE,FALSE)</formula>
    </cfRule>
    <cfRule type="expression" dxfId="2504" priority="6646">
      <formula>IF(AND(AL839&lt;0, RIGHT(TEXT(AL839,"0.#"),1)="."),TRUE,FALSE)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39:Y866">
    <cfRule type="expression" dxfId="2439" priority="2971">
      <formula>IF(RIGHT(TEXT(Y839,"0.#"),1)=".",FALSE,TRUE)</formula>
    </cfRule>
    <cfRule type="expression" dxfId="2438" priority="2972">
      <formula>IF(RIGHT(TEXT(Y839,"0.#"),1)=".",TRUE,FALSE)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02:AO1131">
    <cfRule type="expression" dxfId="2409" priority="2877">
      <formula>IF(AND(AL1102&gt;=0, RIGHT(TEXT(AL1102,"0.#"),1)&lt;&gt;"."),TRUE,FALSE)</formula>
    </cfRule>
    <cfRule type="expression" dxfId="2408" priority="2878">
      <formula>IF(AND(AL1102&gt;=0, RIGHT(TEXT(AL1102,"0.#"),1)="."),TRUE,FALSE)</formula>
    </cfRule>
    <cfRule type="expression" dxfId="2407" priority="2879">
      <formula>IF(AND(AL1102&lt;0, RIGHT(TEXT(AL1102,"0.#"),1)&lt;&gt;"."),TRUE,FALSE)</formula>
    </cfRule>
    <cfRule type="expression" dxfId="2406" priority="2880">
      <formula>IF(AND(AL1102&lt;0, RIGHT(TEXT(AL1102,"0.#"),1)="."),TRUE,FALSE)</formula>
    </cfRule>
  </conditionalFormatting>
  <conditionalFormatting sqref="Y1102:Y1131">
    <cfRule type="expression" dxfId="2405" priority="2875">
      <formula>IF(RIGHT(TEXT(Y1102,"0.#"),1)=".",FALSE,TRUE)</formula>
    </cfRule>
    <cfRule type="expression" dxfId="2404" priority="2876">
      <formula>IF(RIGHT(TEXT(Y1102,"0.#"),1)=".",TRUE,FALSE)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38:AO838">
    <cfRule type="expression" dxfId="2395" priority="2829">
      <formula>IF(AND(AL838&gt;=0, RIGHT(TEXT(AL838,"0.#"),1)&lt;&gt;"."),TRUE,FALSE)</formula>
    </cfRule>
    <cfRule type="expression" dxfId="2394" priority="2830">
      <formula>IF(AND(AL838&gt;=0, RIGHT(TEXT(AL838,"0.#"),1)="."),TRUE,FALSE)</formula>
    </cfRule>
    <cfRule type="expression" dxfId="2393" priority="2831">
      <formula>IF(AND(AL838&lt;0, RIGHT(TEXT(AL838,"0.#"),1)&lt;&gt;"."),TRUE,FALSE)</formula>
    </cfRule>
    <cfRule type="expression" dxfId="2392" priority="2832">
      <formula>IF(AND(AL838&lt;0, RIGHT(TEXT(AL838,"0.#"),1)="."),TRUE,FALSE)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95:Y899 Y870:Y893">
    <cfRule type="expression" dxfId="2073" priority="2087">
      <formula>IF(RIGHT(TEXT(Y870,"0.#"),1)=".",FALSE,TRUE)</formula>
    </cfRule>
    <cfRule type="expression" dxfId="2072" priority="2088">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94">
    <cfRule type="expression" dxfId="713" priority="13">
      <formula>IF(RIGHT(TEXT(Y894,"0.#"),1)=".",FALSE,TRUE)</formula>
    </cfRule>
    <cfRule type="expression" dxfId="712" priority="14">
      <formula>IF(RIGHT(TEXT(Y894,"0.#"),1)=".",TRUE,FALSE)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I460">
    <cfRule type="expression" dxfId="705" priority="1">
      <formula>IF(RIGHT(TEXT(AI460,"0.#"),1)=".",FALSE,TRUE)</formula>
    </cfRule>
    <cfRule type="expression" dxfId="704" priority="2">
      <formula>IF(RIGHT(TEXT(AI460,"0.#"),1)=".",TRUE,FALSE)</formula>
    </cfRule>
  </conditionalFormatting>
  <conditionalFormatting sqref="AI458">
    <cfRule type="expression" dxfId="703" priority="5">
      <formula>IF(RIGHT(TEXT(AI458,"0.#"),1)=".",FALSE,TRUE)</formula>
    </cfRule>
    <cfRule type="expression" dxfId="702" priority="6">
      <formula>IF(RIGHT(TEXT(AI458,"0.#"),1)=".",TRUE,FALSE)</formula>
    </cfRule>
  </conditionalFormatting>
  <conditionalFormatting sqref="AI459">
    <cfRule type="expression" dxfId="701" priority="3">
      <formula>IF(RIGHT(TEXT(AI459,"0.#"),1)=".",FALSE,TRUE)</formula>
    </cfRule>
    <cfRule type="expression" dxfId="700" priority="4">
      <formula>IF(RIGHT(TEXT(AI459,"0.#"),1)=".",TRUE,FALSE)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617</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616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473</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6"/>
      <c r="Z2" s="412"/>
      <c r="AA2" s="413"/>
      <c r="AB2" s="1020" t="s">
        <v>11</v>
      </c>
      <c r="AC2" s="1021"/>
      <c r="AD2" s="1022"/>
      <c r="AE2" s="1008" t="s">
        <v>552</v>
      </c>
      <c r="AF2" s="1008"/>
      <c r="AG2" s="1008"/>
      <c r="AH2" s="1008"/>
      <c r="AI2" s="1008" t="s">
        <v>549</v>
      </c>
      <c r="AJ2" s="1008"/>
      <c r="AK2" s="1008"/>
      <c r="AL2" s="1008"/>
      <c r="AM2" s="1008" t="s">
        <v>523</v>
      </c>
      <c r="AN2" s="1008"/>
      <c r="AO2" s="1008"/>
      <c r="AP2" s="470"/>
      <c r="AQ2" s="176" t="s">
        <v>354</v>
      </c>
      <c r="AR2" s="169"/>
      <c r="AS2" s="169"/>
      <c r="AT2" s="170"/>
      <c r="AU2" s="373" t="s">
        <v>253</v>
      </c>
      <c r="AV2" s="373"/>
      <c r="AW2" s="373"/>
      <c r="AX2" s="374"/>
    </row>
    <row r="3" spans="1:50" ht="18.75" customHeight="1" x14ac:dyDescent="0.15">
      <c r="A3" s="524"/>
      <c r="B3" s="525"/>
      <c r="C3" s="525"/>
      <c r="D3" s="525"/>
      <c r="E3" s="525"/>
      <c r="F3" s="526"/>
      <c r="G3" s="579"/>
      <c r="H3" s="379"/>
      <c r="I3" s="379"/>
      <c r="J3" s="379"/>
      <c r="K3" s="379"/>
      <c r="L3" s="379"/>
      <c r="M3" s="379"/>
      <c r="N3" s="379"/>
      <c r="O3" s="580"/>
      <c r="P3" s="592"/>
      <c r="Q3" s="379"/>
      <c r="R3" s="379"/>
      <c r="S3" s="379"/>
      <c r="T3" s="379"/>
      <c r="U3" s="379"/>
      <c r="V3" s="379"/>
      <c r="W3" s="379"/>
      <c r="X3" s="580"/>
      <c r="Y3" s="1017"/>
      <c r="Z3" s="1018"/>
      <c r="AA3" s="1019"/>
      <c r="AB3" s="1023"/>
      <c r="AC3" s="1024"/>
      <c r="AD3" s="102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7"/>
      <c r="B4" s="525"/>
      <c r="C4" s="525"/>
      <c r="D4" s="525"/>
      <c r="E4" s="525"/>
      <c r="F4" s="526"/>
      <c r="G4" s="552"/>
      <c r="H4" s="1026"/>
      <c r="I4" s="1026"/>
      <c r="J4" s="1026"/>
      <c r="K4" s="1026"/>
      <c r="L4" s="1026"/>
      <c r="M4" s="1026"/>
      <c r="N4" s="1026"/>
      <c r="O4" s="1027"/>
      <c r="P4" s="161"/>
      <c r="Q4" s="1034"/>
      <c r="R4" s="1034"/>
      <c r="S4" s="1034"/>
      <c r="T4" s="1034"/>
      <c r="U4" s="1034"/>
      <c r="V4" s="1034"/>
      <c r="W4" s="1034"/>
      <c r="X4" s="1035"/>
      <c r="Y4" s="1012" t="s">
        <v>12</v>
      </c>
      <c r="Z4" s="1013"/>
      <c r="AA4" s="1014"/>
      <c r="AB4" s="563"/>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8"/>
      <c r="B5" s="529"/>
      <c r="C5" s="529"/>
      <c r="D5" s="529"/>
      <c r="E5" s="529"/>
      <c r="F5" s="530"/>
      <c r="G5" s="1028"/>
      <c r="H5" s="1029"/>
      <c r="I5" s="1029"/>
      <c r="J5" s="1029"/>
      <c r="K5" s="1029"/>
      <c r="L5" s="1029"/>
      <c r="M5" s="1029"/>
      <c r="N5" s="1029"/>
      <c r="O5" s="1030"/>
      <c r="P5" s="1036"/>
      <c r="Q5" s="1036"/>
      <c r="R5" s="1036"/>
      <c r="S5" s="1036"/>
      <c r="T5" s="1036"/>
      <c r="U5" s="1036"/>
      <c r="V5" s="1036"/>
      <c r="W5" s="1036"/>
      <c r="X5" s="1037"/>
      <c r="Y5" s="303" t="s">
        <v>54</v>
      </c>
      <c r="Z5" s="1009"/>
      <c r="AA5" s="1010"/>
      <c r="AB5" s="534"/>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8"/>
      <c r="B6" s="529"/>
      <c r="C6" s="529"/>
      <c r="D6" s="529"/>
      <c r="E6" s="529"/>
      <c r="F6" s="530"/>
      <c r="G6" s="1031"/>
      <c r="H6" s="1032"/>
      <c r="I6" s="1032"/>
      <c r="J6" s="1032"/>
      <c r="K6" s="1032"/>
      <c r="L6" s="1032"/>
      <c r="M6" s="1032"/>
      <c r="N6" s="1032"/>
      <c r="O6" s="1033"/>
      <c r="P6" s="1038"/>
      <c r="Q6" s="1038"/>
      <c r="R6" s="1038"/>
      <c r="S6" s="1038"/>
      <c r="T6" s="1038"/>
      <c r="U6" s="1038"/>
      <c r="V6" s="1038"/>
      <c r="W6" s="1038"/>
      <c r="X6" s="1039"/>
      <c r="Y6" s="1040" t="s">
        <v>13</v>
      </c>
      <c r="Z6" s="1009"/>
      <c r="AA6" s="1010"/>
      <c r="AB6" s="473"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501</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4" t="s">
        <v>473</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6"/>
      <c r="Z9" s="412"/>
      <c r="AA9" s="413"/>
      <c r="AB9" s="1020" t="s">
        <v>11</v>
      </c>
      <c r="AC9" s="1021"/>
      <c r="AD9" s="1022"/>
      <c r="AE9" s="1008" t="s">
        <v>553</v>
      </c>
      <c r="AF9" s="1008"/>
      <c r="AG9" s="1008"/>
      <c r="AH9" s="1008"/>
      <c r="AI9" s="1008" t="s">
        <v>549</v>
      </c>
      <c r="AJ9" s="1008"/>
      <c r="AK9" s="1008"/>
      <c r="AL9" s="1008"/>
      <c r="AM9" s="1008" t="s">
        <v>523</v>
      </c>
      <c r="AN9" s="1008"/>
      <c r="AO9" s="1008"/>
      <c r="AP9" s="470"/>
      <c r="AQ9" s="176" t="s">
        <v>354</v>
      </c>
      <c r="AR9" s="169"/>
      <c r="AS9" s="169"/>
      <c r="AT9" s="170"/>
      <c r="AU9" s="373" t="s">
        <v>253</v>
      </c>
      <c r="AV9" s="373"/>
      <c r="AW9" s="373"/>
      <c r="AX9" s="374"/>
    </row>
    <row r="10" spans="1:50" ht="18.75" customHeight="1" x14ac:dyDescent="0.15">
      <c r="A10" s="524"/>
      <c r="B10" s="525"/>
      <c r="C10" s="525"/>
      <c r="D10" s="525"/>
      <c r="E10" s="525"/>
      <c r="F10" s="526"/>
      <c r="G10" s="579"/>
      <c r="H10" s="379"/>
      <c r="I10" s="379"/>
      <c r="J10" s="379"/>
      <c r="K10" s="379"/>
      <c r="L10" s="379"/>
      <c r="M10" s="379"/>
      <c r="N10" s="379"/>
      <c r="O10" s="580"/>
      <c r="P10" s="592"/>
      <c r="Q10" s="379"/>
      <c r="R10" s="379"/>
      <c r="S10" s="379"/>
      <c r="T10" s="379"/>
      <c r="U10" s="379"/>
      <c r="V10" s="379"/>
      <c r="W10" s="379"/>
      <c r="X10" s="580"/>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7"/>
      <c r="B11" s="525"/>
      <c r="C11" s="525"/>
      <c r="D11" s="525"/>
      <c r="E11" s="525"/>
      <c r="F11" s="526"/>
      <c r="G11" s="552"/>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3"/>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8"/>
      <c r="B12" s="529"/>
      <c r="C12" s="529"/>
      <c r="D12" s="529"/>
      <c r="E12" s="529"/>
      <c r="F12" s="530"/>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4"/>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3"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501</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4" t="s">
        <v>473</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6"/>
      <c r="Z16" s="412"/>
      <c r="AA16" s="413"/>
      <c r="AB16" s="1020" t="s">
        <v>11</v>
      </c>
      <c r="AC16" s="1021"/>
      <c r="AD16" s="1022"/>
      <c r="AE16" s="1008" t="s">
        <v>552</v>
      </c>
      <c r="AF16" s="1008"/>
      <c r="AG16" s="1008"/>
      <c r="AH16" s="1008"/>
      <c r="AI16" s="1008" t="s">
        <v>550</v>
      </c>
      <c r="AJ16" s="1008"/>
      <c r="AK16" s="1008"/>
      <c r="AL16" s="1008"/>
      <c r="AM16" s="1008" t="s">
        <v>523</v>
      </c>
      <c r="AN16" s="1008"/>
      <c r="AO16" s="1008"/>
      <c r="AP16" s="470"/>
      <c r="AQ16" s="176" t="s">
        <v>354</v>
      </c>
      <c r="AR16" s="169"/>
      <c r="AS16" s="169"/>
      <c r="AT16" s="170"/>
      <c r="AU16" s="373" t="s">
        <v>253</v>
      </c>
      <c r="AV16" s="373"/>
      <c r="AW16" s="373"/>
      <c r="AX16" s="374"/>
    </row>
    <row r="17" spans="1:50" ht="18.75" customHeight="1" x14ac:dyDescent="0.15">
      <c r="A17" s="524"/>
      <c r="B17" s="525"/>
      <c r="C17" s="525"/>
      <c r="D17" s="525"/>
      <c r="E17" s="525"/>
      <c r="F17" s="526"/>
      <c r="G17" s="579"/>
      <c r="H17" s="379"/>
      <c r="I17" s="379"/>
      <c r="J17" s="379"/>
      <c r="K17" s="379"/>
      <c r="L17" s="379"/>
      <c r="M17" s="379"/>
      <c r="N17" s="379"/>
      <c r="O17" s="580"/>
      <c r="P17" s="592"/>
      <c r="Q17" s="379"/>
      <c r="R17" s="379"/>
      <c r="S17" s="379"/>
      <c r="T17" s="379"/>
      <c r="U17" s="379"/>
      <c r="V17" s="379"/>
      <c r="W17" s="379"/>
      <c r="X17" s="580"/>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7"/>
      <c r="B18" s="525"/>
      <c r="C18" s="525"/>
      <c r="D18" s="525"/>
      <c r="E18" s="525"/>
      <c r="F18" s="526"/>
      <c r="G18" s="552"/>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3"/>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8"/>
      <c r="B19" s="529"/>
      <c r="C19" s="529"/>
      <c r="D19" s="529"/>
      <c r="E19" s="529"/>
      <c r="F19" s="530"/>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4"/>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3"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501</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4" t="s">
        <v>473</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6"/>
      <c r="Z23" s="412"/>
      <c r="AA23" s="413"/>
      <c r="AB23" s="1020" t="s">
        <v>11</v>
      </c>
      <c r="AC23" s="1021"/>
      <c r="AD23" s="1022"/>
      <c r="AE23" s="1008" t="s">
        <v>554</v>
      </c>
      <c r="AF23" s="1008"/>
      <c r="AG23" s="1008"/>
      <c r="AH23" s="1008"/>
      <c r="AI23" s="1008" t="s">
        <v>549</v>
      </c>
      <c r="AJ23" s="1008"/>
      <c r="AK23" s="1008"/>
      <c r="AL23" s="1008"/>
      <c r="AM23" s="1008" t="s">
        <v>523</v>
      </c>
      <c r="AN23" s="1008"/>
      <c r="AO23" s="1008"/>
      <c r="AP23" s="470"/>
      <c r="AQ23" s="176" t="s">
        <v>354</v>
      </c>
      <c r="AR23" s="169"/>
      <c r="AS23" s="169"/>
      <c r="AT23" s="170"/>
      <c r="AU23" s="373" t="s">
        <v>253</v>
      </c>
      <c r="AV23" s="373"/>
      <c r="AW23" s="373"/>
      <c r="AX23" s="374"/>
    </row>
    <row r="24" spans="1:50" ht="18.75" customHeight="1" x14ac:dyDescent="0.15">
      <c r="A24" s="524"/>
      <c r="B24" s="525"/>
      <c r="C24" s="525"/>
      <c r="D24" s="525"/>
      <c r="E24" s="525"/>
      <c r="F24" s="526"/>
      <c r="G24" s="579"/>
      <c r="H24" s="379"/>
      <c r="I24" s="379"/>
      <c r="J24" s="379"/>
      <c r="K24" s="379"/>
      <c r="L24" s="379"/>
      <c r="M24" s="379"/>
      <c r="N24" s="379"/>
      <c r="O24" s="580"/>
      <c r="P24" s="592"/>
      <c r="Q24" s="379"/>
      <c r="R24" s="379"/>
      <c r="S24" s="379"/>
      <c r="T24" s="379"/>
      <c r="U24" s="379"/>
      <c r="V24" s="379"/>
      <c r="W24" s="379"/>
      <c r="X24" s="580"/>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7"/>
      <c r="B25" s="525"/>
      <c r="C25" s="525"/>
      <c r="D25" s="525"/>
      <c r="E25" s="525"/>
      <c r="F25" s="526"/>
      <c r="G25" s="552"/>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3"/>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8"/>
      <c r="B26" s="529"/>
      <c r="C26" s="529"/>
      <c r="D26" s="529"/>
      <c r="E26" s="529"/>
      <c r="F26" s="530"/>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4"/>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3"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501</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4" t="s">
        <v>473</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6"/>
      <c r="Z30" s="412"/>
      <c r="AA30" s="413"/>
      <c r="AB30" s="1020" t="s">
        <v>11</v>
      </c>
      <c r="AC30" s="1021"/>
      <c r="AD30" s="1022"/>
      <c r="AE30" s="1008" t="s">
        <v>552</v>
      </c>
      <c r="AF30" s="1008"/>
      <c r="AG30" s="1008"/>
      <c r="AH30" s="1008"/>
      <c r="AI30" s="1008" t="s">
        <v>549</v>
      </c>
      <c r="AJ30" s="1008"/>
      <c r="AK30" s="1008"/>
      <c r="AL30" s="1008"/>
      <c r="AM30" s="1008" t="s">
        <v>547</v>
      </c>
      <c r="AN30" s="1008"/>
      <c r="AO30" s="1008"/>
      <c r="AP30" s="470"/>
      <c r="AQ30" s="176" t="s">
        <v>354</v>
      </c>
      <c r="AR30" s="169"/>
      <c r="AS30" s="169"/>
      <c r="AT30" s="170"/>
      <c r="AU30" s="373" t="s">
        <v>253</v>
      </c>
      <c r="AV30" s="373"/>
      <c r="AW30" s="373"/>
      <c r="AX30" s="374"/>
    </row>
    <row r="31" spans="1:50" ht="18.75" customHeight="1" x14ac:dyDescent="0.15">
      <c r="A31" s="524"/>
      <c r="B31" s="525"/>
      <c r="C31" s="525"/>
      <c r="D31" s="525"/>
      <c r="E31" s="525"/>
      <c r="F31" s="526"/>
      <c r="G31" s="579"/>
      <c r="H31" s="379"/>
      <c r="I31" s="379"/>
      <c r="J31" s="379"/>
      <c r="K31" s="379"/>
      <c r="L31" s="379"/>
      <c r="M31" s="379"/>
      <c r="N31" s="379"/>
      <c r="O31" s="580"/>
      <c r="P31" s="592"/>
      <c r="Q31" s="379"/>
      <c r="R31" s="379"/>
      <c r="S31" s="379"/>
      <c r="T31" s="379"/>
      <c r="U31" s="379"/>
      <c r="V31" s="379"/>
      <c r="W31" s="379"/>
      <c r="X31" s="580"/>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7"/>
      <c r="B32" s="525"/>
      <c r="C32" s="525"/>
      <c r="D32" s="525"/>
      <c r="E32" s="525"/>
      <c r="F32" s="526"/>
      <c r="G32" s="552"/>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3"/>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8"/>
      <c r="B33" s="529"/>
      <c r="C33" s="529"/>
      <c r="D33" s="529"/>
      <c r="E33" s="529"/>
      <c r="F33" s="530"/>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4"/>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3"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501</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4" t="s">
        <v>473</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6"/>
      <c r="Z37" s="412"/>
      <c r="AA37" s="413"/>
      <c r="AB37" s="1020" t="s">
        <v>11</v>
      </c>
      <c r="AC37" s="1021"/>
      <c r="AD37" s="1022"/>
      <c r="AE37" s="1008" t="s">
        <v>554</v>
      </c>
      <c r="AF37" s="1008"/>
      <c r="AG37" s="1008"/>
      <c r="AH37" s="1008"/>
      <c r="AI37" s="1008" t="s">
        <v>551</v>
      </c>
      <c r="AJ37" s="1008"/>
      <c r="AK37" s="1008"/>
      <c r="AL37" s="1008"/>
      <c r="AM37" s="1008" t="s">
        <v>548</v>
      </c>
      <c r="AN37" s="1008"/>
      <c r="AO37" s="1008"/>
      <c r="AP37" s="470"/>
      <c r="AQ37" s="176" t="s">
        <v>354</v>
      </c>
      <c r="AR37" s="169"/>
      <c r="AS37" s="169"/>
      <c r="AT37" s="170"/>
      <c r="AU37" s="373" t="s">
        <v>253</v>
      </c>
      <c r="AV37" s="373"/>
      <c r="AW37" s="373"/>
      <c r="AX37" s="374"/>
    </row>
    <row r="38" spans="1:50" ht="18.75" customHeight="1" x14ac:dyDescent="0.15">
      <c r="A38" s="524"/>
      <c r="B38" s="525"/>
      <c r="C38" s="525"/>
      <c r="D38" s="525"/>
      <c r="E38" s="525"/>
      <c r="F38" s="526"/>
      <c r="G38" s="579"/>
      <c r="H38" s="379"/>
      <c r="I38" s="379"/>
      <c r="J38" s="379"/>
      <c r="K38" s="379"/>
      <c r="L38" s="379"/>
      <c r="M38" s="379"/>
      <c r="N38" s="379"/>
      <c r="O38" s="580"/>
      <c r="P38" s="592"/>
      <c r="Q38" s="379"/>
      <c r="R38" s="379"/>
      <c r="S38" s="379"/>
      <c r="T38" s="379"/>
      <c r="U38" s="379"/>
      <c r="V38" s="379"/>
      <c r="W38" s="379"/>
      <c r="X38" s="580"/>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7"/>
      <c r="B39" s="525"/>
      <c r="C39" s="525"/>
      <c r="D39" s="525"/>
      <c r="E39" s="525"/>
      <c r="F39" s="526"/>
      <c r="G39" s="552"/>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3"/>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8"/>
      <c r="B40" s="529"/>
      <c r="C40" s="529"/>
      <c r="D40" s="529"/>
      <c r="E40" s="529"/>
      <c r="F40" s="530"/>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4"/>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3"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501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4" t="s">
        <v>473</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6"/>
      <c r="Z44" s="412"/>
      <c r="AA44" s="413"/>
      <c r="AB44" s="1020" t="s">
        <v>11</v>
      </c>
      <c r="AC44" s="1021"/>
      <c r="AD44" s="1022"/>
      <c r="AE44" s="1008" t="s">
        <v>552</v>
      </c>
      <c r="AF44" s="1008"/>
      <c r="AG44" s="1008"/>
      <c r="AH44" s="1008"/>
      <c r="AI44" s="1008" t="s">
        <v>549</v>
      </c>
      <c r="AJ44" s="1008"/>
      <c r="AK44" s="1008"/>
      <c r="AL44" s="1008"/>
      <c r="AM44" s="1008" t="s">
        <v>523</v>
      </c>
      <c r="AN44" s="1008"/>
      <c r="AO44" s="1008"/>
      <c r="AP44" s="470"/>
      <c r="AQ44" s="176" t="s">
        <v>354</v>
      </c>
      <c r="AR44" s="169"/>
      <c r="AS44" s="169"/>
      <c r="AT44" s="170"/>
      <c r="AU44" s="373" t="s">
        <v>253</v>
      </c>
      <c r="AV44" s="373"/>
      <c r="AW44" s="373"/>
      <c r="AX44" s="374"/>
    </row>
    <row r="45" spans="1:50" ht="18.75" customHeight="1" x14ac:dyDescent="0.15">
      <c r="A45" s="524"/>
      <c r="B45" s="525"/>
      <c r="C45" s="525"/>
      <c r="D45" s="525"/>
      <c r="E45" s="525"/>
      <c r="F45" s="526"/>
      <c r="G45" s="579"/>
      <c r="H45" s="379"/>
      <c r="I45" s="379"/>
      <c r="J45" s="379"/>
      <c r="K45" s="379"/>
      <c r="L45" s="379"/>
      <c r="M45" s="379"/>
      <c r="N45" s="379"/>
      <c r="O45" s="580"/>
      <c r="P45" s="592"/>
      <c r="Q45" s="379"/>
      <c r="R45" s="379"/>
      <c r="S45" s="379"/>
      <c r="T45" s="379"/>
      <c r="U45" s="379"/>
      <c r="V45" s="379"/>
      <c r="W45" s="379"/>
      <c r="X45" s="580"/>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7"/>
      <c r="B46" s="525"/>
      <c r="C46" s="525"/>
      <c r="D46" s="525"/>
      <c r="E46" s="525"/>
      <c r="F46" s="526"/>
      <c r="G46" s="552"/>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3"/>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8"/>
      <c r="B47" s="529"/>
      <c r="C47" s="529"/>
      <c r="D47" s="529"/>
      <c r="E47" s="529"/>
      <c r="F47" s="530"/>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4"/>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3"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501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4" t="s">
        <v>473</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6"/>
      <c r="Z51" s="412"/>
      <c r="AA51" s="413"/>
      <c r="AB51" s="470" t="s">
        <v>11</v>
      </c>
      <c r="AC51" s="1021"/>
      <c r="AD51" s="1022"/>
      <c r="AE51" s="1008" t="s">
        <v>552</v>
      </c>
      <c r="AF51" s="1008"/>
      <c r="AG51" s="1008"/>
      <c r="AH51" s="1008"/>
      <c r="AI51" s="1008" t="s">
        <v>549</v>
      </c>
      <c r="AJ51" s="1008"/>
      <c r="AK51" s="1008"/>
      <c r="AL51" s="1008"/>
      <c r="AM51" s="1008" t="s">
        <v>523</v>
      </c>
      <c r="AN51" s="1008"/>
      <c r="AO51" s="1008"/>
      <c r="AP51" s="470"/>
      <c r="AQ51" s="176" t="s">
        <v>354</v>
      </c>
      <c r="AR51" s="169"/>
      <c r="AS51" s="169"/>
      <c r="AT51" s="170"/>
      <c r="AU51" s="373" t="s">
        <v>253</v>
      </c>
      <c r="AV51" s="373"/>
      <c r="AW51" s="373"/>
      <c r="AX51" s="374"/>
    </row>
    <row r="52" spans="1:50" ht="18.75" customHeight="1" x14ac:dyDescent="0.15">
      <c r="A52" s="524"/>
      <c r="B52" s="525"/>
      <c r="C52" s="525"/>
      <c r="D52" s="525"/>
      <c r="E52" s="525"/>
      <c r="F52" s="526"/>
      <c r="G52" s="579"/>
      <c r="H52" s="379"/>
      <c r="I52" s="379"/>
      <c r="J52" s="379"/>
      <c r="K52" s="379"/>
      <c r="L52" s="379"/>
      <c r="M52" s="379"/>
      <c r="N52" s="379"/>
      <c r="O52" s="580"/>
      <c r="P52" s="592"/>
      <c r="Q52" s="379"/>
      <c r="R52" s="379"/>
      <c r="S52" s="379"/>
      <c r="T52" s="379"/>
      <c r="U52" s="379"/>
      <c r="V52" s="379"/>
      <c r="W52" s="379"/>
      <c r="X52" s="580"/>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7"/>
      <c r="B53" s="525"/>
      <c r="C53" s="525"/>
      <c r="D53" s="525"/>
      <c r="E53" s="525"/>
      <c r="F53" s="526"/>
      <c r="G53" s="552"/>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3"/>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8"/>
      <c r="B54" s="529"/>
      <c r="C54" s="529"/>
      <c r="D54" s="529"/>
      <c r="E54" s="529"/>
      <c r="F54" s="530"/>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4"/>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3"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501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4" t="s">
        <v>473</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6"/>
      <c r="Z58" s="412"/>
      <c r="AA58" s="413"/>
      <c r="AB58" s="1020" t="s">
        <v>11</v>
      </c>
      <c r="AC58" s="1021"/>
      <c r="AD58" s="1022"/>
      <c r="AE58" s="1008" t="s">
        <v>552</v>
      </c>
      <c r="AF58" s="1008"/>
      <c r="AG58" s="1008"/>
      <c r="AH58" s="1008"/>
      <c r="AI58" s="1008" t="s">
        <v>549</v>
      </c>
      <c r="AJ58" s="1008"/>
      <c r="AK58" s="1008"/>
      <c r="AL58" s="1008"/>
      <c r="AM58" s="1008" t="s">
        <v>523</v>
      </c>
      <c r="AN58" s="1008"/>
      <c r="AO58" s="1008"/>
      <c r="AP58" s="470"/>
      <c r="AQ58" s="176" t="s">
        <v>354</v>
      </c>
      <c r="AR58" s="169"/>
      <c r="AS58" s="169"/>
      <c r="AT58" s="170"/>
      <c r="AU58" s="373" t="s">
        <v>253</v>
      </c>
      <c r="AV58" s="373"/>
      <c r="AW58" s="373"/>
      <c r="AX58" s="374"/>
    </row>
    <row r="59" spans="1:50" ht="18.75" customHeight="1" x14ac:dyDescent="0.15">
      <c r="A59" s="524"/>
      <c r="B59" s="525"/>
      <c r="C59" s="525"/>
      <c r="D59" s="525"/>
      <c r="E59" s="525"/>
      <c r="F59" s="526"/>
      <c r="G59" s="579"/>
      <c r="H59" s="379"/>
      <c r="I59" s="379"/>
      <c r="J59" s="379"/>
      <c r="K59" s="379"/>
      <c r="L59" s="379"/>
      <c r="M59" s="379"/>
      <c r="N59" s="379"/>
      <c r="O59" s="580"/>
      <c r="P59" s="592"/>
      <c r="Q59" s="379"/>
      <c r="R59" s="379"/>
      <c r="S59" s="379"/>
      <c r="T59" s="379"/>
      <c r="U59" s="379"/>
      <c r="V59" s="379"/>
      <c r="W59" s="379"/>
      <c r="X59" s="580"/>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7"/>
      <c r="B60" s="525"/>
      <c r="C60" s="525"/>
      <c r="D60" s="525"/>
      <c r="E60" s="525"/>
      <c r="F60" s="526"/>
      <c r="G60" s="552"/>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3"/>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8"/>
      <c r="B61" s="529"/>
      <c r="C61" s="529"/>
      <c r="D61" s="529"/>
      <c r="E61" s="529"/>
      <c r="F61" s="530"/>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4"/>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3"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501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4" t="s">
        <v>473</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6"/>
      <c r="Z65" s="412"/>
      <c r="AA65" s="413"/>
      <c r="AB65" s="1020" t="s">
        <v>11</v>
      </c>
      <c r="AC65" s="1021"/>
      <c r="AD65" s="1022"/>
      <c r="AE65" s="1008" t="s">
        <v>552</v>
      </c>
      <c r="AF65" s="1008"/>
      <c r="AG65" s="1008"/>
      <c r="AH65" s="1008"/>
      <c r="AI65" s="1008" t="s">
        <v>549</v>
      </c>
      <c r="AJ65" s="1008"/>
      <c r="AK65" s="1008"/>
      <c r="AL65" s="1008"/>
      <c r="AM65" s="1008" t="s">
        <v>523</v>
      </c>
      <c r="AN65" s="1008"/>
      <c r="AO65" s="1008"/>
      <c r="AP65" s="470"/>
      <c r="AQ65" s="176" t="s">
        <v>354</v>
      </c>
      <c r="AR65" s="169"/>
      <c r="AS65" s="169"/>
      <c r="AT65" s="170"/>
      <c r="AU65" s="373" t="s">
        <v>253</v>
      </c>
      <c r="AV65" s="373"/>
      <c r="AW65" s="373"/>
      <c r="AX65" s="374"/>
    </row>
    <row r="66" spans="1:50" ht="18.75" customHeight="1" x14ac:dyDescent="0.15">
      <c r="A66" s="524"/>
      <c r="B66" s="525"/>
      <c r="C66" s="525"/>
      <c r="D66" s="525"/>
      <c r="E66" s="525"/>
      <c r="F66" s="526"/>
      <c r="G66" s="579"/>
      <c r="H66" s="379"/>
      <c r="I66" s="379"/>
      <c r="J66" s="379"/>
      <c r="K66" s="379"/>
      <c r="L66" s="379"/>
      <c r="M66" s="379"/>
      <c r="N66" s="379"/>
      <c r="O66" s="580"/>
      <c r="P66" s="592"/>
      <c r="Q66" s="379"/>
      <c r="R66" s="379"/>
      <c r="S66" s="379"/>
      <c r="T66" s="379"/>
      <c r="U66" s="379"/>
      <c r="V66" s="379"/>
      <c r="W66" s="379"/>
      <c r="X66" s="580"/>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7"/>
      <c r="B67" s="525"/>
      <c r="C67" s="525"/>
      <c r="D67" s="525"/>
      <c r="E67" s="525"/>
      <c r="F67" s="526"/>
      <c r="G67" s="552"/>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3"/>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8"/>
      <c r="B68" s="529"/>
      <c r="C68" s="529"/>
      <c r="D68" s="529"/>
      <c r="E68" s="529"/>
      <c r="F68" s="530"/>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4"/>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9"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501</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51" t="s">
        <v>487</v>
      </c>
      <c r="H2" s="452"/>
      <c r="I2" s="452"/>
      <c r="J2" s="452"/>
      <c r="K2" s="452"/>
      <c r="L2" s="452"/>
      <c r="M2" s="452"/>
      <c r="N2" s="452"/>
      <c r="O2" s="452"/>
      <c r="P2" s="452"/>
      <c r="Q2" s="452"/>
      <c r="R2" s="452"/>
      <c r="S2" s="452"/>
      <c r="T2" s="452"/>
      <c r="U2" s="452"/>
      <c r="V2" s="452"/>
      <c r="W2" s="452"/>
      <c r="X2" s="452"/>
      <c r="Y2" s="452"/>
      <c r="Z2" s="452"/>
      <c r="AA2" s="452"/>
      <c r="AB2" s="453"/>
      <c r="AC2" s="451"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48"/>
      <c r="B4" s="1049"/>
      <c r="C4" s="1049"/>
      <c r="D4" s="1049"/>
      <c r="E4" s="1049"/>
      <c r="F4" s="1050"/>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8"/>
      <c r="B15" s="1049"/>
      <c r="C15" s="1049"/>
      <c r="D15" s="1049"/>
      <c r="E15" s="1049"/>
      <c r="F15" s="1050"/>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48"/>
      <c r="B16" s="1049"/>
      <c r="C16" s="1049"/>
      <c r="D16" s="1049"/>
      <c r="E16" s="1049"/>
      <c r="F16" s="1050"/>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48"/>
      <c r="B17" s="1049"/>
      <c r="C17" s="1049"/>
      <c r="D17" s="1049"/>
      <c r="E17" s="1049"/>
      <c r="F17" s="1050"/>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8"/>
      <c r="B28" s="1049"/>
      <c r="C28" s="1049"/>
      <c r="D28" s="1049"/>
      <c r="E28" s="1049"/>
      <c r="F28" s="1050"/>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48"/>
      <c r="B29" s="1049"/>
      <c r="C29" s="1049"/>
      <c r="D29" s="1049"/>
      <c r="E29" s="1049"/>
      <c r="F29" s="1050"/>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48"/>
      <c r="B30" s="1049"/>
      <c r="C30" s="1049"/>
      <c r="D30" s="1049"/>
      <c r="E30" s="1049"/>
      <c r="F30" s="1050"/>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8"/>
      <c r="B41" s="1049"/>
      <c r="C41" s="1049"/>
      <c r="D41" s="1049"/>
      <c r="E41" s="1049"/>
      <c r="F41" s="1050"/>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48"/>
      <c r="B42" s="1049"/>
      <c r="C42" s="1049"/>
      <c r="D42" s="1049"/>
      <c r="E42" s="1049"/>
      <c r="F42" s="1050"/>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48"/>
      <c r="B43" s="1049"/>
      <c r="C43" s="1049"/>
      <c r="D43" s="1049"/>
      <c r="E43" s="1049"/>
      <c r="F43" s="1050"/>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48"/>
      <c r="B56" s="1049"/>
      <c r="C56" s="1049"/>
      <c r="D56" s="1049"/>
      <c r="E56" s="1049"/>
      <c r="F56" s="1050"/>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48"/>
      <c r="B57" s="1049"/>
      <c r="C57" s="1049"/>
      <c r="D57" s="1049"/>
      <c r="E57" s="1049"/>
      <c r="F57" s="1050"/>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8"/>
      <c r="B68" s="1049"/>
      <c r="C68" s="1049"/>
      <c r="D68" s="1049"/>
      <c r="E68" s="1049"/>
      <c r="F68" s="1050"/>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48"/>
      <c r="B69" s="1049"/>
      <c r="C69" s="1049"/>
      <c r="D69" s="1049"/>
      <c r="E69" s="1049"/>
      <c r="F69" s="1050"/>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48"/>
      <c r="B70" s="1049"/>
      <c r="C70" s="1049"/>
      <c r="D70" s="1049"/>
      <c r="E70" s="1049"/>
      <c r="F70" s="1050"/>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8"/>
      <c r="B81" s="1049"/>
      <c r="C81" s="1049"/>
      <c r="D81" s="1049"/>
      <c r="E81" s="1049"/>
      <c r="F81" s="1050"/>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48"/>
      <c r="B82" s="1049"/>
      <c r="C82" s="1049"/>
      <c r="D82" s="1049"/>
      <c r="E82" s="1049"/>
      <c r="F82" s="1050"/>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48"/>
      <c r="B83" s="1049"/>
      <c r="C83" s="1049"/>
      <c r="D83" s="1049"/>
      <c r="E83" s="1049"/>
      <c r="F83" s="1050"/>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8"/>
      <c r="B94" s="1049"/>
      <c r="C94" s="1049"/>
      <c r="D94" s="1049"/>
      <c r="E94" s="1049"/>
      <c r="F94" s="1050"/>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48"/>
      <c r="B95" s="1049"/>
      <c r="C95" s="1049"/>
      <c r="D95" s="1049"/>
      <c r="E95" s="1049"/>
      <c r="F95" s="1050"/>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48"/>
      <c r="B96" s="1049"/>
      <c r="C96" s="1049"/>
      <c r="D96" s="1049"/>
      <c r="E96" s="1049"/>
      <c r="F96" s="1050"/>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48"/>
      <c r="B109" s="1049"/>
      <c r="C109" s="1049"/>
      <c r="D109" s="1049"/>
      <c r="E109" s="1049"/>
      <c r="F109" s="1050"/>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48"/>
      <c r="B110" s="1049"/>
      <c r="C110" s="1049"/>
      <c r="D110" s="1049"/>
      <c r="E110" s="1049"/>
      <c r="F110" s="1050"/>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8"/>
      <c r="B121" s="1049"/>
      <c r="C121" s="1049"/>
      <c r="D121" s="1049"/>
      <c r="E121" s="1049"/>
      <c r="F121" s="1050"/>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48"/>
      <c r="B122" s="1049"/>
      <c r="C122" s="1049"/>
      <c r="D122" s="1049"/>
      <c r="E122" s="1049"/>
      <c r="F122" s="1050"/>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48"/>
      <c r="B123" s="1049"/>
      <c r="C123" s="1049"/>
      <c r="D123" s="1049"/>
      <c r="E123" s="1049"/>
      <c r="F123" s="1050"/>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8"/>
      <c r="B134" s="1049"/>
      <c r="C134" s="1049"/>
      <c r="D134" s="1049"/>
      <c r="E134" s="1049"/>
      <c r="F134" s="1050"/>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48"/>
      <c r="B135" s="1049"/>
      <c r="C135" s="1049"/>
      <c r="D135" s="1049"/>
      <c r="E135" s="1049"/>
      <c r="F135" s="1050"/>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48"/>
      <c r="B136" s="1049"/>
      <c r="C136" s="1049"/>
      <c r="D136" s="1049"/>
      <c r="E136" s="1049"/>
      <c r="F136" s="1050"/>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8"/>
      <c r="B147" s="1049"/>
      <c r="C147" s="1049"/>
      <c r="D147" s="1049"/>
      <c r="E147" s="1049"/>
      <c r="F147" s="1050"/>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48"/>
      <c r="B148" s="1049"/>
      <c r="C148" s="1049"/>
      <c r="D148" s="1049"/>
      <c r="E148" s="1049"/>
      <c r="F148" s="1050"/>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48"/>
      <c r="B149" s="1049"/>
      <c r="C149" s="1049"/>
      <c r="D149" s="1049"/>
      <c r="E149" s="1049"/>
      <c r="F149" s="1050"/>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48"/>
      <c r="B162" s="1049"/>
      <c r="C162" s="1049"/>
      <c r="D162" s="1049"/>
      <c r="E162" s="1049"/>
      <c r="F162" s="1050"/>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48"/>
      <c r="B163" s="1049"/>
      <c r="C163" s="1049"/>
      <c r="D163" s="1049"/>
      <c r="E163" s="1049"/>
      <c r="F163" s="1050"/>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8"/>
      <c r="B174" s="1049"/>
      <c r="C174" s="1049"/>
      <c r="D174" s="1049"/>
      <c r="E174" s="1049"/>
      <c r="F174" s="1050"/>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48"/>
      <c r="B175" s="1049"/>
      <c r="C175" s="1049"/>
      <c r="D175" s="1049"/>
      <c r="E175" s="1049"/>
      <c r="F175" s="1050"/>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48"/>
      <c r="B176" s="1049"/>
      <c r="C176" s="1049"/>
      <c r="D176" s="1049"/>
      <c r="E176" s="1049"/>
      <c r="F176" s="1050"/>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8"/>
      <c r="B187" s="1049"/>
      <c r="C187" s="1049"/>
      <c r="D187" s="1049"/>
      <c r="E187" s="1049"/>
      <c r="F187" s="1050"/>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48"/>
      <c r="B188" s="1049"/>
      <c r="C188" s="1049"/>
      <c r="D188" s="1049"/>
      <c r="E188" s="1049"/>
      <c r="F188" s="1050"/>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48"/>
      <c r="B189" s="1049"/>
      <c r="C189" s="1049"/>
      <c r="D189" s="1049"/>
      <c r="E189" s="1049"/>
      <c r="F189" s="1050"/>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8"/>
      <c r="B200" s="1049"/>
      <c r="C200" s="1049"/>
      <c r="D200" s="1049"/>
      <c r="E200" s="1049"/>
      <c r="F200" s="1050"/>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48"/>
      <c r="B201" s="1049"/>
      <c r="C201" s="1049"/>
      <c r="D201" s="1049"/>
      <c r="E201" s="1049"/>
      <c r="F201" s="1050"/>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48"/>
      <c r="B202" s="1049"/>
      <c r="C202" s="1049"/>
      <c r="D202" s="1049"/>
      <c r="E202" s="1049"/>
      <c r="F202" s="1050"/>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48"/>
      <c r="B215" s="1049"/>
      <c r="C215" s="1049"/>
      <c r="D215" s="1049"/>
      <c r="E215" s="1049"/>
      <c r="F215" s="1050"/>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48"/>
      <c r="B216" s="1049"/>
      <c r="C216" s="1049"/>
      <c r="D216" s="1049"/>
      <c r="E216" s="1049"/>
      <c r="F216" s="1050"/>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8"/>
      <c r="B227" s="1049"/>
      <c r="C227" s="1049"/>
      <c r="D227" s="1049"/>
      <c r="E227" s="1049"/>
      <c r="F227" s="1050"/>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48"/>
      <c r="B228" s="1049"/>
      <c r="C228" s="1049"/>
      <c r="D228" s="1049"/>
      <c r="E228" s="1049"/>
      <c r="F228" s="1050"/>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48"/>
      <c r="B229" s="1049"/>
      <c r="C229" s="1049"/>
      <c r="D229" s="1049"/>
      <c r="E229" s="1049"/>
      <c r="F229" s="1050"/>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8"/>
      <c r="B240" s="1049"/>
      <c r="C240" s="1049"/>
      <c r="D240" s="1049"/>
      <c r="E240" s="1049"/>
      <c r="F240" s="1050"/>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48"/>
      <c r="B241" s="1049"/>
      <c r="C241" s="1049"/>
      <c r="D241" s="1049"/>
      <c r="E241" s="1049"/>
      <c r="F241" s="1050"/>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48"/>
      <c r="B242" s="1049"/>
      <c r="C242" s="1049"/>
      <c r="D242" s="1049"/>
      <c r="E242" s="1049"/>
      <c r="F242" s="1050"/>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8"/>
      <c r="B253" s="1049"/>
      <c r="C253" s="1049"/>
      <c r="D253" s="1049"/>
      <c r="E253" s="1049"/>
      <c r="F253" s="1050"/>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48"/>
      <c r="B254" s="1049"/>
      <c r="C254" s="1049"/>
      <c r="D254" s="1049"/>
      <c r="E254" s="1049"/>
      <c r="F254" s="1050"/>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48"/>
      <c r="B255" s="1049"/>
      <c r="C255" s="1049"/>
      <c r="D255" s="1049"/>
      <c r="E255" s="1049"/>
      <c r="F255" s="1050"/>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8">
        <v>1</v>
      </c>
      <c r="B4" s="106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8">
        <v>1</v>
      </c>
      <c r="B37" s="106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8">
        <v>1</v>
      </c>
      <c r="B70" s="106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8">
        <v>1</v>
      </c>
      <c r="B103" s="106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8">
        <v>1</v>
      </c>
      <c r="B136" s="106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8">
        <v>1</v>
      </c>
      <c r="B169" s="106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8">
        <v>1</v>
      </c>
      <c r="B202" s="106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8">
        <v>1</v>
      </c>
      <c r="B235" s="106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8">
        <v>1</v>
      </c>
      <c r="B268" s="106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8">
        <v>1</v>
      </c>
      <c r="B301" s="106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8">
        <v>1</v>
      </c>
      <c r="B334" s="106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8">
        <v>1</v>
      </c>
      <c r="B367" s="106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8">
        <v>1</v>
      </c>
      <c r="B400" s="106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8">
        <v>1</v>
      </c>
      <c r="B433" s="106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8">
        <v>1</v>
      </c>
      <c r="B466" s="106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8">
        <v>1</v>
      </c>
      <c r="B499" s="106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8">
        <v>1</v>
      </c>
      <c r="B532" s="106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8">
        <v>1</v>
      </c>
      <c r="B565" s="106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8">
        <v>1</v>
      </c>
      <c r="B598" s="106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8">
        <v>1</v>
      </c>
      <c r="B631" s="106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8">
        <v>1</v>
      </c>
      <c r="B664" s="106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8">
        <v>1</v>
      </c>
      <c r="B697" s="106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8">
        <v>1</v>
      </c>
      <c r="B730" s="106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8">
        <v>1</v>
      </c>
      <c r="B763" s="106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8">
        <v>1</v>
      </c>
      <c r="B796" s="106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8">
        <v>1</v>
      </c>
      <c r="B829" s="106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8">
        <v>1</v>
      </c>
      <c r="B862" s="106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8">
        <v>1</v>
      </c>
      <c r="B895" s="106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8">
        <v>1</v>
      </c>
      <c r="B928" s="106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8">
        <v>1</v>
      </c>
      <c r="B961" s="106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8">
        <v>1</v>
      </c>
      <c r="B994" s="106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8">
        <v>1</v>
      </c>
      <c r="B1027" s="106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8">
        <v>1</v>
      </c>
      <c r="B1060" s="106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8">
        <v>1</v>
      </c>
      <c r="B1093" s="106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8">
        <v>1</v>
      </c>
      <c r="B1126" s="106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8">
        <v>1</v>
      </c>
      <c r="B1159" s="106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8">
        <v>1</v>
      </c>
      <c r="B1192" s="106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8">
        <v>1</v>
      </c>
      <c r="B1225" s="106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8">
        <v>1</v>
      </c>
      <c r="B1258" s="106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8">
        <v>1</v>
      </c>
      <c r="B1291" s="106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2019-05-14T01:24:44Z</cp:lastPrinted>
  <dcterms:created xsi:type="dcterms:W3CDTF">2012-03-13T00:50:25Z</dcterms:created>
  <dcterms:modified xsi:type="dcterms:W3CDTF">2019-07-09T00:35:34Z</dcterms:modified>
</cp:coreProperties>
</file>