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EAA43365-48E2-4D5F-B4D3-D709AB52B606}" xr6:coauthVersionLast="36" xr6:coauthVersionMax="36" xr10:uidLastSave="{00000000-0000-0000-0000-000000000000}"/>
  <bookViews>
    <workbookView xWindow="19275"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<sst xmlns="http://schemas.openxmlformats.org/spreadsheetml/2006/main" count="2895" uniqueCount="634">
  <si>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</si>
  <si>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</si>
  <si>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</si>
  <si>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</si>
  <si>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</si>
  <si>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</si>
  <si>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</si>
  <si>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</si>
  <si>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</si>
  <si>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</si>
  <si>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</si>
  <si>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</si>
  <si>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</si>
  <si>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</si>
  <si>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</si>
  <si>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</si>
  <si>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</si>
  <si>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</si>
  <si>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</si>
  <si>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</si>
  <si>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</si>
  <si>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</si>
  <si>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</si>
  <si>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</si>
  <si>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</si>
  <si>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</si>
  <si>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</si>
  <si>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</si>
  <si>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</si>
  <si>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</si>
  <si>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</si>
  <si>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</si>
  <si>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</si>
  <si>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</si>
  <si>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</si>
  <si>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</si>
  <si>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</si>
  <si>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</si>
  <si>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</si>
  <si>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</si>
  <si>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</si>
  <si>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</si>
  <si>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</si>
  <si>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</si>
  <si>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</si>
  <si>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</si>
  <si>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</si>
  <si>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</si>
  <si>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</si>
  <si>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</si>
  <si>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</si>
  <si>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</si>
  <si>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</si>
  <si>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</si>
  <si>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</si>
  <si>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</si>
  <si>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</si>
  <si>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</si>
  <si>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</si>
  <si>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</si>
  <si>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</si>
  <si>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</si>
  <si>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</si>
  <si>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</si>
  <si>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</si>
  <si>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</si>
  <si>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</si>
  <si>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</si>
  <si>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</si>
  <si>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</si>
  <si>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</si>
  <si>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</si>
  <si>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</si>
  <si>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</si>
  <si>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</si>
  <si>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</si>
  <si>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</si>
  <si>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</si>
  <si>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</si>
  <si>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</si>
  <si>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</si>
  <si>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</si>
  <si>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</si>
  <si>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</si>
  <si>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</si>
  <si>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</si>
  <si>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</si>
  <si>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</si>
  <si>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</si>
  <si>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</si>
  <si>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</si>
  <si>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</si>
  <si>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</si>
  <si>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</si>
  <si>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</si>
  <si>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</si>
  <si>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</si>
  <si>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</si>
  <si>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</si>
  <si>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</si>
  <si>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</si>
  <si>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</si>
  <si>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</si>
  <si>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</si>
  <si>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</si>
  <si>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</si>
  <si>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</si>
  <si>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</si>
  <si>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</si>
  <si>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</si>
  <si>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</si>
  <si>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</si>
  <si>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</si>
  <si>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</si>
  <si>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</si>
  <si>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</si>
  <si>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</si>
  <si>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</si>
  <si>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</si>
  <si>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</si>
  <si>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</si>
  <si>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</si>
  <si>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</si>
  <si>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</si>
  <si>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</si>
  <si>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</si>
  <si>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</si>
  <si>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</si>
  <si>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</si>
  <si>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</si>
  <si>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</si>
  <si>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</si>
  <si>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</si>
  <si>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</si>
  <si>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</si>
  <si>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</si>
  <si>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</si>
  <si>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</si>
  <si>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</si>
  <si>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</si>
  <si>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</si>
  <si>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</si>
  <si>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</si>
  <si>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</si>
  <si>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</si>
  <si>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</si>
  <si>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</si>
  <si>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</si>
  <si>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</si>
  <si>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</si>
  <si>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</si>
  <si>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</si>
  <si>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</si>
  <si>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</si>
  <si>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</si>
  <si>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</si>
  <si>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</si>
  <si>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</si>
  <si>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</si>
  <si>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</si>
  <si>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</si>
  <si>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</si>
  <si>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</si>
  <si>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</si>
  <si>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</si>
  <si>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</si>
  <si>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</si>
  <si>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</si>
  <si>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</si>
  <si>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</si>
  <si>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</si>
  <si>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</si>
  <si>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</si>
  <si>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</si>
  <si>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</si>
  <si>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</si>
  <si>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</si>
  <si>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</si>
  <si>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</si>
  <si>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</si>
  <si>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</si>
  <si>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</si>
  <si>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</si>
  <si>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</si>
  <si>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</si>
  <si>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</si>
  <si>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</si>
  <si>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</si>
  <si>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</si>
  <si>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</si>
  <si>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</si>
  <si>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</si>
  <si>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</si>
  <si>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</si>
  <si>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</si>
  <si>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</si>
  <si>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</si>
  <si>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</si>
  <si>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</si>
  <si>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</si>
  <si>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</si>
  <si>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</si>
  <si>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</si>
  <si>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</si>
  <si>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</si>
  <si>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</si>
  <si>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</si>
  <si>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</si>
  <si>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</si>
  <si>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</si>
  <si>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</si>
  <si>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</si>
  <si>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</si>
  <si>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</si>
  <si>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</si>
  <si>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</si>
  <si>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</si>
  <si>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</si>
  <si>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</si>
  <si>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</si>
  <si>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</si>
  <si>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</si>
  <si>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</si>
  <si>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</si>
  <si>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</si>
  <si>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</si>
  <si>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</si>
  <si>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</si>
  <si>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</si>
  <si>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</si>
  <si>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</si>
  <si>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</si>
  <si>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</si>
  <si>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</si>
  <si>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</si>
  <si>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</si>
  <si>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</si>
  <si>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</si>
  <si>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</si>
  <si>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</si>
  <si>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</si>
  <si>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</si>
  <si>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</si>
  <si>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</si>
  <si>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</si>
  <si>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</si>
  <si>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</si>
  <si>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</si>
  <si>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</si>
  <si>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</si>
  <si>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</si>
  <si>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</si>
  <si>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</si>
  <si>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</si>
  <si>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</si>
  <si>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</si>
  <si>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</si>
  <si>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</si>
  <si>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</si>
  <si>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</si>
  <si>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</si>
  <si>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</si>
  <si>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</si>
  <si>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</si>
  <si>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</si>
  <si>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</si>
  <si>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</si>
  <si>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</si>
  <si>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</si>
  <si>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</si>
  <si>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</si>
  <si>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</si>
  <si>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</si>
  <si>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</si>
  <si>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</si>
  <si>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</si>
  <si>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</si>
  <si>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</si>
  <si>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</si>
  <si>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</si>
  <si>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</si>
  <si>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</si>
  <si>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</si>
  <si>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</si>
  <si>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</si>
  <si>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</si>
  <si>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</si>
  <si>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</si>
  <si>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</si>
  <si>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</si>
  <si>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</si>
  <si>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</si>
  <si>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</si>
  <si>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</si>
  <si>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</si>
  <si>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</si>
  <si>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</si>
  <si>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</si>
  <si>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</si>
  <si>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</si>
  <si>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</si>
  <si>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</si>
  <si>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</si>
  <si>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</si>
  <si>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</si>
  <si>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</si>
  <si>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</si>
  <si>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</si>
  <si>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</si>
  <si>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</si>
  <si>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</si>
  <si>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</si>
  <si>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</si>
  <si>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</si>
  <si>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</si>
  <si>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</si>
  <si>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</si>
  <si>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</si>
  <si>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</si>
  <si>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</si>
  <si>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</si>
  <si>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</si>
  <si>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</si>
  <si>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</si>
  <si>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</si>
  <si>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</si>
  <si>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</si>
  <si>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</si>
  <si>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</si>
  <si>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</si>
  <si>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</si>
  <si>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</si>
  <si>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</si>
  <si>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</si>
  <si>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</si>
  <si>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</si>
  <si>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</si>
  <si>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</si>
  <si>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</si>
  <si>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</si>
  <si>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</si>
  <si>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</si>
  <si>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</si>
  <si>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</si>
  <si>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</si>
  <si>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</si>
  <si>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</si>
  <si>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</si>
  <si>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</si>
  <si>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</si>
  <si>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</si>
  <si>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</si>
  <si>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</si>
  <si>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</si>
  <si>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</si>
  <si>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</si>
  <si>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</si>
  <si>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</si>
  <si>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</si>
  <si>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</si>
  <si>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</si>
  <si>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</si>
  <si>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</si>
  <si>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</si>
  <si>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</si>
  <si>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</si>
  <si>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</si>
  <si>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</si>
  <si>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</si>
  <si>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</si>
  <si>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</si>
  <si>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</si>
  <si>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</si>
  <si>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</si>
  <si>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</si>
  <si>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</si>
  <si>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</si>
  <si>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</si>
  <si>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</si>
  <si>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</si>
  <si>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</si>
  <si>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</si>
  <si>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</si>
  <si>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</si>
  <si>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</si>
  <si>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</si>
  <si>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</si>
  <si>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</si>
  <si>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</si>
  <si>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</si>
  <si>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</si>
  <si>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</si>
  <si>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</si>
  <si>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</si>
  <si>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</si>
  <si>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</si>
  <si>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</si>
  <si>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</si>
  <si>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</si>
  <si>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</si>
  <si>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</si>
  <si>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</si>
  <si>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</si>
  <si>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</si>
  <si>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</si>
  <si>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</si>
  <si>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</si>
  <si>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</si>
  <si>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</si>
  <si>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</si>
  <si>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</si>
  <si>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</si>
  <si>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</si>
  <si>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</si>
  <si>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</si>
  <si>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</si>
  <si>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</si>
  <si>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</si>
  <si>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</si>
  <si>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</si>
  <si>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</si>
  <si>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</si>
  <si>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</si>
  <si>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</si>
  <si>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</si>
  <si>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</si>
  <si>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</si>
  <si>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</si>
  <si>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</si>
  <si>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</si>
  <si>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</si>
  <si>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</si>
  <si>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</si>
  <si>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</si>
  <si>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</si>
  <si>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</si>
  <si>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</si>
  <si>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</si>
  <si>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</si>
  <si>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</si>
  <si>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</si>
  <si>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</si>
  <si>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</si>
  <si>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</si>
  <si>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</si>
  <si>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</si>
  <si>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</si>
  <si>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</si>
  <si>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</si>
  <si>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</si>
  <si>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</si>
  <si>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</si>
  <si>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</si>
  <si>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</si>
  <si>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</si>
  <si>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</si>
  <si>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</si>
  <si>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</si>
  <si>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</si>
  <si>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</si>
  <si>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</si>
  <si>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</si>
  <si>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</si>
  <si>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</si>
  <si>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</si>
  <si>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</si>
  <si>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</si>
  <si>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</si>
  <si>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</si>
  <si>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</si>
  <si>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</si>
  <si>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</si>
  <si>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</si>
  <si>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</si>
  <si>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</si>
  <si>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</si>
  <si>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</si>
  <si>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</si>
  <si>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</si>
  <si>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</si>
  <si>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</si>
  <si>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</si>
  <si>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</si>
  <si>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</si>
  <si>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</si>
  <si>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</si>
  <si>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</si>
  <si>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</si>
  <si>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</si>
  <si>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</si>
  <si>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</si>
  <si>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</si>
  <si>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</si>
  <si>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</si>
  <si>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</si>
  <si>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</si>
  <si>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</si>
  <si>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</si>
  <si>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</si>
  <si>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</si>
  <si>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</si>
  <si>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</si>
  <si>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</si>
  <si>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</si>
  <si>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</si>
  <si>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</si>
  <si>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</si>
  <si>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</si>
  <si>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</si>
  <si>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</si>
  <si>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</si>
  <si>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</si>
  <si>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</si>
  <si>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</si>
  <si>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</si>
  <si>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</si>
  <si>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</si>
  <si>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</si>
  <si>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</si>
  <si>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</si>
  <si>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</si>
  <si>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</si>
  <si>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</si>
  <si>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</si>
  <si>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</si>
  <si>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</si>
  <si>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</si>
  <si>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</si>
  <si>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</si>
  <si>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</si>
  <si>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</si>
  <si>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</si>
  <si>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</si>
  <si>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</si>
  <si>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</si>
  <si>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</si>
  <si>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</si>
  <si>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</si>
  <si>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</si>
  <si>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</si>
  <si>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</si>
  <si>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</si>
  <si>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</si>
  <si>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</si>
  <si>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</si>
  <si>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</si>
  <si>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</si>
  <si>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</si>
  <si>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</si>
  <si>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</si>
  <si>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</si>
  <si>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</si>
  <si>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</si>
  <si>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</si>
  <si>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</si>
  <si>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</si>
  <si>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</si>
  <si>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</si>
  <si>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</si>
  <si>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</si>
  <si>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</si>
  <si>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</si>
  <si>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</si>
  <si>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</si>
  <si>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</si>
  <si>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</si>
  <si>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</si>
  <si>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</si>
  <si>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</si>
  <si>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</si>
  <si>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</si>
  <si>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</si>
  <si>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</si>
  <si>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</si>
  <si>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</si>
  <si>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phoneticPr fontId="5"/>
  </si>
  <si>
    <t>文部科学省</t>
    <phoneticPr fontId="5"/>
  </si>
  <si>
    <t>平成２３年度</t>
  </si>
  <si>
    <t>終了予定なし</t>
  </si>
  <si>
    <t>科学技術・学術戦略官（国際担当）　上田　光幸</t>
  </si>
  <si>
    <t>第5期科学技術基本計画</t>
  </si>
  <si>
    <t>「ＯＥＣＤ／ＧＳＦ分担金」は、経済協力開発機構（OECD）／グローバル・サイエンス・フォーラム（GSF）において、各国が主導して行う様々なプロジェクト活動に参画・寄与することにより、各プロジェクトに関する国際的な動向を集め、我が国における政策立案に役立てることを目的とする。</t>
  </si>
  <si>
    <t>特定の科学分野における新しい国際協力機会の模索や、国内及び域内の重要な科学政策決定に活用可能な国際的な枠組の構築、地球規模の問題に対する科学的側面からの検討など、ＯＥＣＤ/ＧＳＦの活動を推進するための経費を分担する。GSFによって推進されているプロジェクトの一例として、我が国が主導して行っている「政策立案のための科学的助言・実行における政策立案者と科学者の役割と責任」プロジェクトが挙げられる。本プロジェクトでは、科学者と政策決定者のより良い関係の形成を目指し、科学的助言のあり方等についての検討を行っており、世界各国の研究者が関与する重要なものとなっている。</t>
  </si>
  <si>
    <t>経済協力開発機構国際機関分担金</t>
  </si>
  <si>
    <t>平成29年度までOECD/GSFにおいて実施されているプロジェクト数を7以上に維持する</t>
  </si>
  <si>
    <t>OECD/GSFにおいて実施されているプロジェクト数</t>
  </si>
  <si>
    <t>件</t>
  </si>
  <si>
    <t>文部科学省調べ</t>
  </si>
  <si>
    <t>OECD/GSFの日本人職員割合（専門職以上）が我が国の分担率以上を維持する。</t>
  </si>
  <si>
    <t xml:space="preserve">OECD/GSFの日本人職員割合（専門職以上）        </t>
  </si>
  <si>
    <t>各国からの分担金により、特定の科学分野における新しい国際協力機会の模索や、国内及び域内の重要な科学政策決定に活用可能な国際的な枠組の構築、地球規模の問題に対する科学的側面からの検討など、ＯＥＣＤ/ＧＳＦの活動が推進されるため、「拠出金支払義務」の確実な履行率を活動指標とする。</t>
  </si>
  <si>
    <t>各国からの分担金により各プロジェクトが実施されているため、我が国からの分担金のみを以て単位当たりコストを算出することは不可。　　　　　　　　　　　　　</t>
    <phoneticPr fontId="5"/>
  </si>
  <si>
    <t>／　</t>
    <phoneticPr fontId="5"/>
  </si>
  <si>
    <t>　　/</t>
    <phoneticPr fontId="5"/>
  </si>
  <si>
    <t>／　　　　　　　　　　　　　　</t>
    <phoneticPr fontId="5"/>
  </si>
  <si>
    <t>戦略的国際共同研究プログラム（SICORP）において我が国と共同研究を実施した累計国・地域数</t>
  </si>
  <si>
    <t>地球規模課題対応国際科学技術協力プログラム（SATREPS）において我が国と共同研究を実施した累計国数</t>
  </si>
  <si>
    <t>国・地域</t>
  </si>
  <si>
    <t>か国</t>
  </si>
  <si>
    <t>OECDグローバル・サイエンス・フォーラムへの拠出を通じて、科学技術政策に関する加盟国間での意見交換や情報共有に参画し、各プロジェクトに専門家を派遣することで、議論の成果を我が国の戦略的な科学技術政策の立案に活用するとともに、施策目標7-2の目標2「科学技術外交を活用しながら、先進国から途上国まで途切れずに、相手国・地域に応じた多様で重層的な協力関係の構築を推進」に資する。</t>
  </si>
  <si>
    <t>-</t>
    <phoneticPr fontId="5"/>
  </si>
  <si>
    <t>-</t>
    <phoneticPr fontId="5"/>
  </si>
  <si>
    <t>-</t>
    <phoneticPr fontId="5"/>
  </si>
  <si>
    <t>-</t>
    <phoneticPr fontId="5"/>
  </si>
  <si>
    <t>本事業は、OECD/GSFの活動に参画・寄与することにより、包括的な知見の獲得等を目指すニーズの高い事業である。</t>
  </si>
  <si>
    <t>本事業は、OECD/GSFの活動に参画・寄与することにより、包括的な知見の獲得等を目指すニーズの高い事業であり、国際機関への拠出であるため国が実施すべきである。</t>
  </si>
  <si>
    <t>当初の目的どおり、OECD/GSFの分担金として使用された。本事業による分担金に運営経費以外の用途はない。</t>
  </si>
  <si>
    <t>OECD/GSFの年2回の定期会合や各プロジェクトの活動に我が国の政府職員及び研究者が出席して活発な意見交換を行っており、成果実績は目標に見合ったものとなっている。</t>
  </si>
  <si>
    <t>科学技術全般について幅広く取り扱う国際的な枠組みは他には少なく、OECD/GSFの場での議論は我が国の施策形成のためにも非常に有用。</t>
  </si>
  <si>
    <t>OECD/GSFの年2回の定期会合に我が国の政府職員及び研究者が出席して活発な意見交換を行い、各国の科学技術政策について情報収集を行うとともに、政策立案に活用している。</t>
  </si>
  <si>
    <t>36</t>
  </si>
  <si>
    <t>217</t>
  </si>
  <si>
    <t>213</t>
  </si>
  <si>
    <t>211</t>
  </si>
  <si>
    <t>199</t>
  </si>
  <si>
    <t>181</t>
  </si>
  <si>
    <t>○</t>
  </si>
  <si>
    <t>7　イノベーション創出に向けたシステム改革</t>
    <phoneticPr fontId="5"/>
  </si>
  <si>
    <t>7-2 科学技術の国際活動の戦略的推進</t>
    <phoneticPr fontId="5"/>
  </si>
  <si>
    <t>ＯＥＣＤ／ＧＳＦ分担金</t>
    <phoneticPr fontId="5"/>
  </si>
  <si>
    <t>科学技術・学術政策局</t>
    <phoneticPr fontId="5"/>
  </si>
  <si>
    <t>科学技術・学術戦略官付（国際担当）</t>
    <phoneticPr fontId="5"/>
  </si>
  <si>
    <t>‐</t>
  </si>
  <si>
    <t>無</t>
  </si>
  <si>
    <t>本事業は、OECD/GSFの活動に参画・寄与し包括的な知見の獲得等することを目的とし、本事業により、我が国が共同議長を務めた「政策立案のための科学的助言・実行における政策立案者と科学者の役割と責任」プロジェクト等の活動を通じて、政策立案など一定の成果があがっており、今後も本事業を継続することが重要である。</t>
    <phoneticPr fontId="5"/>
  </si>
  <si>
    <t>国際的な協力が欠かせない特定の科学分野における新しい国際協力機会の模索や、国内及び域内の重要な科学政策決定に活用可能な国際的な枠組の構築などに、科学技術の面から取り組むに当たって、OECDにおける各種調査や情報交換は非常に有益である。現在の事業内容を引き続き維持していく。</t>
    <phoneticPr fontId="5"/>
  </si>
  <si>
    <t>外部有識者による点検対象外</t>
    <rPh sb="0" eb="2">
      <t>ガイブ</t>
    </rPh>
    <rPh sb="2" eb="5">
      <t>ユウシキシャ</t>
    </rPh>
    <rPh sb="8" eb="10">
      <t>テンケン</t>
    </rPh>
    <rPh sb="10" eb="12">
      <t>タイショウ</t>
    </rPh>
    <rPh sb="12" eb="13">
      <t>ガイ</t>
    </rPh>
    <phoneticPr fontId="5"/>
  </si>
  <si>
    <t>A.経済協力開発機構（OECD)</t>
    <rPh sb="2" eb="4">
      <t>ケイザイ</t>
    </rPh>
    <rPh sb="4" eb="6">
      <t>キョウリョク</t>
    </rPh>
    <rPh sb="6" eb="8">
      <t>カイハツ</t>
    </rPh>
    <rPh sb="8" eb="10">
      <t>キコウ</t>
    </rPh>
    <phoneticPr fontId="5"/>
  </si>
  <si>
    <t>拠出金</t>
    <rPh sb="0" eb="3">
      <t>キョシュツキン</t>
    </rPh>
    <phoneticPr fontId="5"/>
  </si>
  <si>
    <t>OECD/GSFの活動を推進するための経費</t>
    <rPh sb="9" eb="11">
      <t>カツドウ</t>
    </rPh>
    <rPh sb="12" eb="14">
      <t>スイシン</t>
    </rPh>
    <rPh sb="19" eb="21">
      <t>ケイヒ</t>
    </rPh>
    <phoneticPr fontId="5"/>
  </si>
  <si>
    <t>経済協力開発機構（OECD）/グローバル・サイエンス・フォーラム（GSF）</t>
    <phoneticPr fontId="5"/>
  </si>
  <si>
    <t>-</t>
    <phoneticPr fontId="5"/>
  </si>
  <si>
    <t>経済協力開発機構（ＯＥＣＤ）/グローバル・サイエンス・フォーラム（ＧＳＦ）の活動を推進するための経費（拠出金）</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</si>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</sst>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181" fontId="0" fillId="5" borderId="11" xfId="0" quotePrefix="1"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187021</xdr:colOff>
      <xdr:row>742</xdr:row>
      <xdr:rowOff>0</xdr:rowOff>
    </xdr:from>
    <xdr:to>
      <xdr:col>35</xdr:col>
      <xdr:colOff>63517</xdr:colOff>
      <xdr:row>744</xdr:row>
      <xdr:rowOff>211260</xdr:rowOff>
    </xdr:to>
    <xdr:sp macro="" textlink="">
      <xdr:nvSpPr>
        <xdr:cNvPr id="11" name="Rectangle 83">
          <a:extLst>
            <a:ext uri="{FF2B5EF4-FFF2-40B4-BE49-F238E27FC236}">
              <a16:creationId xmlns:a16="http://schemas.microsoft.com/office/drawing/2014/main" id="{02F72CDE-FF09-4146-A773-9C4FA75A26BF}"/>
            </a:ext>
          </a:extLst>
        </xdr:cNvPr>
        <xdr:cNvSpPr>
          <a:spLocks noChangeArrowheads="1"/>
        </xdr:cNvSpPr>
      </xdr:nvSpPr>
      <xdr:spPr bwMode="auto">
        <a:xfrm>
          <a:off x="4065057" y="62252679"/>
          <a:ext cx="3142210" cy="918831"/>
        </a:xfrm>
        <a:prstGeom prst="rect">
          <a:avLst/>
        </a:prstGeom>
        <a:noFill/>
        <a:ln w="31750">
          <a:solidFill>
            <a:schemeClr val="tx1"/>
          </a:solidFill>
        </a:ln>
        <a:extLst/>
      </xdr:spPr>
      <xdr:txBody>
        <a:bodyPr vertOverflow="clip" wrap="square" lIns="0" tIns="0" rIns="0" bIns="0" anchor="ctr" upright="1"/>
        <a:lstStyle/>
        <a:p>
          <a:pPr algn="ctr" rtl="0">
            <a:defRPr sz="1000"/>
          </a:pPr>
          <a:r>
            <a:rPr lang="ja-JP" altLang="en-US" sz="1600" b="0" i="0" u="none" strike="noStrike" baseline="0">
              <a:solidFill>
                <a:srgbClr val="000000"/>
              </a:solidFill>
              <a:latin typeface="ＭＳ Ｐゴシック"/>
              <a:ea typeface="ＭＳ Ｐゴシック"/>
            </a:rPr>
            <a:t>文部科学省</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１０</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19</xdr:col>
      <xdr:colOff>106937</xdr:colOff>
      <xdr:row>744</xdr:row>
      <xdr:rowOff>345338</xdr:rowOff>
    </xdr:from>
    <xdr:to>
      <xdr:col>35</xdr:col>
      <xdr:colOff>143602</xdr:colOff>
      <xdr:row>746</xdr:row>
      <xdr:rowOff>348057</xdr:rowOff>
    </xdr:to>
    <xdr:sp macro="" textlink="">
      <xdr:nvSpPr>
        <xdr:cNvPr id="12" name="Rectangle 104">
          <a:extLst>
            <a:ext uri="{FF2B5EF4-FFF2-40B4-BE49-F238E27FC236}">
              <a16:creationId xmlns:a16="http://schemas.microsoft.com/office/drawing/2014/main" id="{199BF93C-EE83-4D9C-81E1-EA10B0B6A287}"/>
            </a:ext>
          </a:extLst>
        </xdr:cNvPr>
        <xdr:cNvSpPr>
          <a:spLocks noChangeArrowheads="1"/>
        </xdr:cNvSpPr>
      </xdr:nvSpPr>
      <xdr:spPr bwMode="auto">
        <a:xfrm>
          <a:off x="3984973" y="63305588"/>
          <a:ext cx="3302379" cy="710290"/>
        </a:xfrm>
        <a:prstGeom prst="rect">
          <a:avLst/>
        </a:prstGeom>
        <a:noFill/>
        <a:ln>
          <a:noFill/>
        </a:ln>
        <a:extLst/>
      </xdr:spPr>
      <xdr:txBody>
        <a:bodyPr vertOverflow="clip" wrap="square" lIns="0" tIns="0" rIns="0" bIns="0" anchor="ctr" upright="1"/>
        <a:lstStyle/>
        <a:p>
          <a:pPr algn="l" rtl="0">
            <a:lnSpc>
              <a:spcPts val="900"/>
            </a:lnSpc>
            <a:defRPr sz="1000"/>
          </a:pPr>
          <a:r>
            <a:rPr lang="ja-JP" altLang="en-US" sz="1000" b="0" i="0" u="none" strike="noStrike" baseline="0">
              <a:solidFill>
                <a:srgbClr val="000000"/>
              </a:solidFill>
              <a:latin typeface="ＭＳ Ｐゴシック"/>
              <a:ea typeface="ＭＳ Ｐゴシック"/>
            </a:rPr>
            <a:t>国際的な協議・協力によって解決を図ることが求められる地球規模課題に対し、科学技術面から対応するために、OＥＣＤが実施する事業の推進に必要な経費を拠出。</a:t>
          </a:r>
        </a:p>
        <a:p>
          <a:pPr algn="l" rtl="0">
            <a:lnSpc>
              <a:spcPts val="1300"/>
            </a:lnSpc>
            <a:defRPr sz="1000"/>
          </a:pPr>
          <a:endParaRPr lang="ja-JP" altLang="en-US"/>
        </a:p>
      </xdr:txBody>
    </xdr:sp>
    <xdr:clientData/>
  </xdr:twoCellAnchor>
  <xdr:twoCellAnchor>
    <xdr:from>
      <xdr:col>27</xdr:col>
      <xdr:colOff>9661</xdr:colOff>
      <xdr:row>747</xdr:row>
      <xdr:rowOff>201160</xdr:rowOff>
    </xdr:from>
    <xdr:to>
      <xdr:col>28</xdr:col>
      <xdr:colOff>36770</xdr:colOff>
      <xdr:row>750</xdr:row>
      <xdr:rowOff>95132</xdr:rowOff>
    </xdr:to>
    <xdr:sp macro="" textlink="">
      <xdr:nvSpPr>
        <xdr:cNvPr id="13" name="Freeform 102">
          <a:extLst>
            <a:ext uri="{FF2B5EF4-FFF2-40B4-BE49-F238E27FC236}">
              <a16:creationId xmlns:a16="http://schemas.microsoft.com/office/drawing/2014/main" id="{82F46DDD-684C-4AC6-AE7D-85CE6CC6E9A6}"/>
            </a:ext>
          </a:extLst>
        </xdr:cNvPr>
        <xdr:cNvSpPr>
          <a:spLocks noEditPoints="1"/>
        </xdr:cNvSpPr>
      </xdr:nvSpPr>
      <xdr:spPr bwMode="auto">
        <a:xfrm>
          <a:off x="5520554" y="64222767"/>
          <a:ext cx="231216" cy="955329"/>
        </a:xfrm>
        <a:custGeom>
          <a:avLst/>
          <a:gdLst>
            <a:gd name="T0" fmla="*/ 2147483647 w 800"/>
            <a:gd name="T1" fmla="*/ 2147483647 h 6770"/>
            <a:gd name="T2" fmla="*/ 2147483647 w 800"/>
            <a:gd name="T3" fmla="*/ 2147483647 h 6770"/>
            <a:gd name="T4" fmla="*/ 2147483647 w 800"/>
            <a:gd name="T5" fmla="*/ 2147483647 h 6770"/>
            <a:gd name="T6" fmla="*/ 2147483647 w 800"/>
            <a:gd name="T7" fmla="*/ 2147483647 h 6770"/>
            <a:gd name="T8" fmla="*/ 2147483647 w 800"/>
            <a:gd name="T9" fmla="*/ 2147483647 h 6770"/>
            <a:gd name="T10" fmla="*/ 2147483647 w 800"/>
            <a:gd name="T11" fmla="*/ 0 h 6770"/>
            <a:gd name="T12" fmla="*/ 2147483647 w 800"/>
            <a:gd name="T13" fmla="*/ 2147483647 h 6770"/>
            <a:gd name="T14" fmla="*/ 2147483647 w 800"/>
            <a:gd name="T15" fmla="*/ 2147483647 h 6770"/>
            <a:gd name="T16" fmla="*/ 2147483647 w 800"/>
            <a:gd name="T17" fmla="*/ 2147483647 h 6770"/>
            <a:gd name="T18" fmla="*/ 0 w 800"/>
            <a:gd name="T19" fmla="*/ 2147483647 h 6770"/>
            <a:gd name="T20" fmla="*/ 2147483647 w 800"/>
            <a:gd name="T21" fmla="*/ 2147483647 h 6770"/>
            <a:gd name="T22" fmla="*/ 0 60000 65536"/>
            <a:gd name="T23" fmla="*/ 0 60000 6553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w 800"/>
            <a:gd name="T34" fmla="*/ 0 h 6770"/>
            <a:gd name="T35" fmla="*/ 800 w 800"/>
            <a:gd name="T36" fmla="*/ 6770 h 6770"/>
          </a:gdLst>
          <a:ahLst/>
          <a:cxnLst>
            <a:cxn ang="T22">
              <a:pos x="T0" y="T1"/>
            </a:cxn>
            <a:cxn ang="T23">
              <a:pos x="T2" y="T3"/>
            </a:cxn>
            <a:cxn ang="T24">
              <a:pos x="T4" y="T5"/>
            </a:cxn>
            <a:cxn ang="T25">
              <a:pos x="T6" y="T7"/>
            </a:cxn>
            <a:cxn ang="T26">
              <a:pos x="T8" y="T9"/>
            </a:cxn>
            <a:cxn ang="T27">
              <a:pos x="T10" y="T11"/>
            </a:cxn>
            <a:cxn ang="T28">
              <a:pos x="T12" y="T13"/>
            </a:cxn>
            <a:cxn ang="T29">
              <a:pos x="T14" y="T15"/>
            </a:cxn>
            <a:cxn ang="T30">
              <a:pos x="T16" y="T17"/>
            </a:cxn>
            <a:cxn ang="T31">
              <a:pos x="T18" y="T19"/>
            </a:cxn>
            <a:cxn ang="T32">
              <a:pos x="T20" y="T21"/>
            </a:cxn>
          </a:cxnLst>
          <a:rect l="T33" t="T34" r="T35" b="T36"/>
          <a:pathLst>
            <a:path w="800" h="6770">
              <a:moveTo>
                <a:pt x="467" y="66"/>
              </a:moveTo>
              <a:lnTo>
                <a:pt x="467" y="6104"/>
              </a:lnTo>
              <a:cubicBezTo>
                <a:pt x="467" y="6141"/>
                <a:pt x="437" y="6170"/>
                <a:pt x="400" y="6170"/>
              </a:cubicBezTo>
              <a:cubicBezTo>
                <a:pt x="364" y="6170"/>
                <a:pt x="334" y="6141"/>
                <a:pt x="334" y="6104"/>
              </a:cubicBezTo>
              <a:lnTo>
                <a:pt x="334" y="66"/>
              </a:lnTo>
              <a:cubicBezTo>
                <a:pt x="334" y="30"/>
                <a:pt x="364" y="0"/>
                <a:pt x="400" y="0"/>
              </a:cubicBezTo>
              <a:cubicBezTo>
                <a:pt x="437" y="0"/>
                <a:pt x="467" y="30"/>
                <a:pt x="467" y="66"/>
              </a:cubicBezTo>
              <a:close/>
              <a:moveTo>
                <a:pt x="800" y="5970"/>
              </a:moveTo>
              <a:lnTo>
                <a:pt x="400" y="6770"/>
              </a:lnTo>
              <a:lnTo>
                <a:pt x="0" y="5970"/>
              </a:lnTo>
              <a:lnTo>
                <a:pt x="800" y="5970"/>
              </a:lnTo>
              <a:close/>
            </a:path>
          </a:pathLst>
        </a:custGeom>
        <a:solidFill>
          <a:srgbClr val="000000"/>
        </a:solidFill>
        <a:ln w="1588" cap="flat">
          <a:solidFill>
            <a:srgbClr val="000000"/>
          </a:solidFill>
          <a:prstDash val="solid"/>
          <a:bevel/>
          <a:headEnd/>
          <a:tailEnd/>
        </a:ln>
      </xdr:spPr>
    </xdr:sp>
    <xdr:clientData/>
  </xdr:twoCellAnchor>
  <xdr:twoCellAnchor>
    <xdr:from>
      <xdr:col>16</xdr:col>
      <xdr:colOff>136072</xdr:colOff>
      <xdr:row>750</xdr:row>
      <xdr:rowOff>332855</xdr:rowOff>
    </xdr:from>
    <xdr:to>
      <xdr:col>38</xdr:col>
      <xdr:colOff>114467</xdr:colOff>
      <xdr:row>753</xdr:row>
      <xdr:rowOff>53201</xdr:rowOff>
    </xdr:to>
    <xdr:sp macro="" textlink="">
      <xdr:nvSpPr>
        <xdr:cNvPr id="14" name="Rectangle 86">
          <a:extLst>
            <a:ext uri="{FF2B5EF4-FFF2-40B4-BE49-F238E27FC236}">
              <a16:creationId xmlns:a16="http://schemas.microsoft.com/office/drawing/2014/main" id="{A50CEDB1-60CC-48BC-B284-5255ABDFB74C}"/>
            </a:ext>
          </a:extLst>
        </xdr:cNvPr>
        <xdr:cNvSpPr>
          <a:spLocks noChangeArrowheads="1"/>
        </xdr:cNvSpPr>
      </xdr:nvSpPr>
      <xdr:spPr bwMode="auto">
        <a:xfrm>
          <a:off x="3401786" y="65415819"/>
          <a:ext cx="4468752" cy="781703"/>
        </a:xfrm>
        <a:prstGeom prst="rect">
          <a:avLst/>
        </a:prstGeom>
        <a:noFill/>
        <a:ln w="31750">
          <a:solidFill>
            <a:schemeClr val="tx1"/>
          </a:solidFill>
        </a:ln>
        <a:extLst/>
      </xdr:spPr>
      <xdr:txBody>
        <a:bodyPr vertOverflow="clip" wrap="square" lIns="0" tIns="0" rIns="0" bIns="0" anchor="ctr" upright="1"/>
        <a:lstStyle/>
        <a:p>
          <a:pPr algn="ctr" rtl="0">
            <a:defRPr sz="1000"/>
          </a:pPr>
          <a:r>
            <a:rPr lang="en-US" altLang="ja-JP" sz="1600" b="0" i="0" u="none" strike="noStrike" baseline="0">
              <a:solidFill>
                <a:sysClr val="windowText" lastClr="000000"/>
              </a:solidFill>
              <a:latin typeface="ＭＳ Ｐゴシック"/>
              <a:ea typeface="ＭＳ Ｐゴシック"/>
            </a:rPr>
            <a:t>【A】</a:t>
          </a:r>
          <a:r>
            <a:rPr lang="ja-JP" altLang="en-US" sz="1600" b="0" i="0" u="none" strike="noStrike" baseline="0">
              <a:solidFill>
                <a:srgbClr val="000000"/>
              </a:solidFill>
              <a:latin typeface="ＭＳ Ｐゴシック"/>
              <a:ea typeface="ＭＳ Ｐゴシック"/>
            </a:rPr>
            <a:t>経済協力開発機構（OECD）</a:t>
          </a:r>
          <a:endParaRPr lang="en-US" altLang="ja-JP" sz="1600" b="0" i="0" u="none" strike="noStrike" baseline="0">
            <a:solidFill>
              <a:srgbClr val="000000"/>
            </a:solidFill>
            <a:latin typeface="ＭＳ Ｐゴシック"/>
            <a:ea typeface="ＭＳ Ｐゴシック"/>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ja-JP" sz="1600" b="0" i="0" baseline="0">
              <a:effectLst/>
              <a:latin typeface="+mn-lt"/>
              <a:ea typeface="+mn-ea"/>
              <a:cs typeface="+mn-cs"/>
            </a:rPr>
            <a:t>（</a:t>
          </a:r>
          <a:r>
            <a:rPr lang="ja-JP" altLang="en-US" sz="1600" b="0" i="0" baseline="0">
              <a:effectLst/>
              <a:latin typeface="+mn-lt"/>
              <a:ea typeface="+mn-ea"/>
              <a:cs typeface="+mn-cs"/>
            </a:rPr>
            <a:t>１０</a:t>
          </a:r>
          <a:r>
            <a:rPr lang="ja-JP" altLang="ja-JP" sz="1600" b="0" i="0" baseline="0">
              <a:effectLst/>
              <a:latin typeface="+mn-lt"/>
              <a:ea typeface="+mn-ea"/>
              <a:cs typeface="+mn-cs"/>
            </a:rPr>
            <a:t>百万円）</a:t>
          </a:r>
          <a:endParaRPr lang="ja-JP" altLang="en-US" sz="1600" b="0" i="0" u="none" strike="noStrike" baseline="0">
            <a:solidFill>
              <a:srgbClr val="000000"/>
            </a:solidFill>
            <a:latin typeface="ＭＳ Ｐゴシック"/>
            <a:ea typeface="ＭＳ Ｐゴシック"/>
          </a:endParaRPr>
        </a:p>
        <a:p>
          <a:pPr algn="ctr" rtl="0">
            <a:defRPr sz="1000"/>
          </a:pPr>
          <a:endParaRPr lang="ja-JP" altLang="en-US"/>
        </a:p>
      </xdr:txBody>
    </xdr:sp>
    <xdr:clientData/>
  </xdr:twoCellAnchor>
  <xdr:twoCellAnchor>
    <xdr:from>
      <xdr:col>19</xdr:col>
      <xdr:colOff>119752</xdr:colOff>
      <xdr:row>753</xdr:row>
      <xdr:rowOff>172166</xdr:rowOff>
    </xdr:from>
    <xdr:to>
      <xdr:col>35</xdr:col>
      <xdr:colOff>130786</xdr:colOff>
      <xdr:row>755</xdr:row>
      <xdr:rowOff>255361</xdr:rowOff>
    </xdr:to>
    <xdr:sp macro="" textlink="">
      <xdr:nvSpPr>
        <xdr:cNvPr id="15" name="Rectangle 117">
          <a:extLst>
            <a:ext uri="{FF2B5EF4-FFF2-40B4-BE49-F238E27FC236}">
              <a16:creationId xmlns:a16="http://schemas.microsoft.com/office/drawing/2014/main" id="{BCAE85FB-D83A-4974-AEC8-A67E32D7787B}"/>
            </a:ext>
          </a:extLst>
        </xdr:cNvPr>
        <xdr:cNvSpPr>
          <a:spLocks noChangeArrowheads="1"/>
        </xdr:cNvSpPr>
      </xdr:nvSpPr>
      <xdr:spPr bwMode="auto">
        <a:xfrm>
          <a:off x="3997788" y="66316487"/>
          <a:ext cx="3276748" cy="790767"/>
        </a:xfrm>
        <a:prstGeom prst="rect">
          <a:avLst/>
        </a:prstGeom>
        <a:noFill/>
        <a:ln>
          <a:noFill/>
        </a:ln>
        <a:extLst/>
      </xdr:spPr>
      <xdr:txBody>
        <a:bodyPr vertOverflow="clip" wrap="square" lIns="0" tIns="0" rIns="0" bIns="0" anchor="t" upright="1"/>
        <a:lstStyle/>
        <a:p>
          <a:pPr algn="l" rtl="0">
            <a:lnSpc>
              <a:spcPts val="900"/>
            </a:lnSpc>
            <a:defRPr sz="1000"/>
          </a:pPr>
          <a:endParaRPr lang="en-US" altLang="ja-JP" sz="1000" b="0" i="0" u="none" strike="noStrike" baseline="0">
            <a:solidFill>
              <a:srgbClr val="000000"/>
            </a:solidFill>
            <a:latin typeface="ＭＳ Ｐゴシック"/>
            <a:ea typeface="ＭＳ Ｐゴシック"/>
          </a:endParaRPr>
        </a:p>
        <a:p>
          <a:pPr algn="l" rtl="0">
            <a:lnSpc>
              <a:spcPts val="900"/>
            </a:lnSpc>
            <a:defRPr sz="1000"/>
          </a:pPr>
          <a:r>
            <a:rPr lang="ja-JP" altLang="en-US" sz="1000" b="0" i="0" u="none" strike="noStrike" baseline="0">
              <a:solidFill>
                <a:srgbClr val="000000"/>
              </a:solidFill>
              <a:latin typeface="ＭＳ Ｐゴシック"/>
              <a:ea typeface="ＭＳ Ｐゴシック"/>
            </a:rPr>
            <a:t>地球温暖化やエネルギー問題など地球規模課題の科学技術面からの解決等に向けて、先進国と途上国の科学技術協力のあり方について調査、情報交換、情報分析を実施。</a:t>
          </a:r>
          <a:endParaRPr lang="ja-JP" altLang="en-US"/>
        </a:p>
      </xdr:txBody>
    </xdr:sp>
    <xdr:clientData/>
  </xdr:twoCellAnchor>
  <xdr:twoCellAnchor>
    <xdr:from>
      <xdr:col>27</xdr:col>
      <xdr:colOff>121019</xdr:colOff>
      <xdr:row>748</xdr:row>
      <xdr:rowOff>125516</xdr:rowOff>
    </xdr:from>
    <xdr:to>
      <xdr:col>34</xdr:col>
      <xdr:colOff>150602</xdr:colOff>
      <xdr:row>749</xdr:row>
      <xdr:rowOff>225609</xdr:rowOff>
    </xdr:to>
    <xdr:sp macro="" textlink="">
      <xdr:nvSpPr>
        <xdr:cNvPr id="16" name="Rectangle 85">
          <a:extLst>
            <a:ext uri="{FF2B5EF4-FFF2-40B4-BE49-F238E27FC236}">
              <a16:creationId xmlns:a16="http://schemas.microsoft.com/office/drawing/2014/main" id="{AF41C2EF-15F6-4715-ADEC-65EF34EE2DEE}"/>
            </a:ext>
          </a:extLst>
        </xdr:cNvPr>
        <xdr:cNvSpPr>
          <a:spLocks noChangeArrowheads="1"/>
        </xdr:cNvSpPr>
      </xdr:nvSpPr>
      <xdr:spPr bwMode="auto">
        <a:xfrm>
          <a:off x="5631912" y="64500909"/>
          <a:ext cx="1458333" cy="453879"/>
        </a:xfrm>
        <a:prstGeom prst="rect">
          <a:avLst/>
        </a:prstGeom>
        <a:noFill/>
        <a:ln>
          <a:noFill/>
        </a:ln>
        <a:extLst/>
      </xdr:spPr>
      <xdr:txBody>
        <a:bodyPr vertOverflow="clip" wrap="square" lIns="0" tIns="0" rIns="0" bIns="0" anchor="t" upright="1"/>
        <a:lstStyle/>
        <a:p>
          <a:pPr algn="ctr" rtl="0">
            <a:defRPr sz="1000"/>
          </a:pPr>
          <a:r>
            <a:rPr lang="ja-JP" altLang="en-US" sz="2000" b="0" i="0" u="none" strike="noStrike" baseline="0">
              <a:solidFill>
                <a:srgbClr val="000000"/>
              </a:solidFill>
              <a:latin typeface="ＭＳ Ｐゴシック"/>
              <a:ea typeface="ＭＳ Ｐゴシック"/>
            </a:rPr>
            <a:t>〔拠出〕</a:t>
          </a:r>
        </a:p>
        <a:p>
          <a:pPr algn="ctr" rtl="0">
            <a:defRPr sz="1000"/>
          </a:pPr>
          <a:endParaRPr lang="ja-JP" altLang="en-US" sz="2000"/>
        </a:p>
      </xdr:txBody>
    </xdr:sp>
    <xdr:clientData/>
  </xdr:twoCellAnchor>
  <xdr:twoCellAnchor>
    <xdr:from>
      <xdr:col>18</xdr:col>
      <xdr:colOff>192360</xdr:colOff>
      <xdr:row>744</xdr:row>
      <xdr:rowOff>244494</xdr:rowOff>
    </xdr:from>
    <xdr:to>
      <xdr:col>36</xdr:col>
      <xdr:colOff>58178</xdr:colOff>
      <xdr:row>746</xdr:row>
      <xdr:rowOff>279036</xdr:rowOff>
    </xdr:to>
    <xdr:sp macro="" textlink="">
      <xdr:nvSpPr>
        <xdr:cNvPr id="17" name="大かっこ 16">
          <a:extLst>
            <a:ext uri="{FF2B5EF4-FFF2-40B4-BE49-F238E27FC236}">
              <a16:creationId xmlns:a16="http://schemas.microsoft.com/office/drawing/2014/main" id="{929E88D6-992F-4DBC-A704-21E299E98D5E}"/>
            </a:ext>
          </a:extLst>
        </xdr:cNvPr>
        <xdr:cNvSpPr/>
      </xdr:nvSpPr>
      <xdr:spPr>
        <a:xfrm>
          <a:off x="3866289" y="63204744"/>
          <a:ext cx="3539746" cy="74211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192360</xdr:colOff>
      <xdr:row>753</xdr:row>
      <xdr:rowOff>259519</xdr:rowOff>
    </xdr:from>
    <xdr:to>
      <xdr:col>36</xdr:col>
      <xdr:colOff>58178</xdr:colOff>
      <xdr:row>755</xdr:row>
      <xdr:rowOff>60511</xdr:rowOff>
    </xdr:to>
    <xdr:sp macro="" textlink="">
      <xdr:nvSpPr>
        <xdr:cNvPr id="18" name="大かっこ 17">
          <a:extLst>
            <a:ext uri="{FF2B5EF4-FFF2-40B4-BE49-F238E27FC236}">
              <a16:creationId xmlns:a16="http://schemas.microsoft.com/office/drawing/2014/main" id="{686A0326-4674-4FF5-9FAD-2E87811E1FAF}"/>
            </a:ext>
          </a:extLst>
        </xdr:cNvPr>
        <xdr:cNvSpPr/>
      </xdr:nvSpPr>
      <xdr:spPr>
        <a:xfrm>
          <a:off x="3866289" y="66403840"/>
          <a:ext cx="3539746" cy="5085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180</v>
      </c>
      <c r="AT2" s="220"/>
      <c r="AU2" s="220"/>
      <c r="AV2" s="52" t="str">
        <f>IF(AW2="", "", "-")</f>
        <v/>
      </c>
      <c r="AW2" s="397"/>
      <c r="AX2" s="397"/>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619</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620</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577</v>
      </c>
      <c r="H5" s="563"/>
      <c r="I5" s="563"/>
      <c r="J5" s="563"/>
      <c r="K5" s="563"/>
      <c r="L5" s="563"/>
      <c r="M5" s="564" t="s">
        <v>66</v>
      </c>
      <c r="N5" s="565"/>
      <c r="O5" s="565"/>
      <c r="P5" s="565"/>
      <c r="Q5" s="565"/>
      <c r="R5" s="566"/>
      <c r="S5" s="567" t="s">
        <v>578</v>
      </c>
      <c r="T5" s="563"/>
      <c r="U5" s="563"/>
      <c r="V5" s="563"/>
      <c r="W5" s="563"/>
      <c r="X5" s="568"/>
      <c r="Y5" s="718" t="s">
        <v>3</v>
      </c>
      <c r="Z5" s="719"/>
      <c r="AA5" s="719"/>
      <c r="AB5" s="719"/>
      <c r="AC5" s="719"/>
      <c r="AD5" s="720"/>
      <c r="AE5" s="721" t="s">
        <v>621</v>
      </c>
      <c r="AF5" s="721"/>
      <c r="AG5" s="721"/>
      <c r="AH5" s="721"/>
      <c r="AI5" s="721"/>
      <c r="AJ5" s="721"/>
      <c r="AK5" s="721"/>
      <c r="AL5" s="721"/>
      <c r="AM5" s="721"/>
      <c r="AN5" s="721"/>
      <c r="AO5" s="721"/>
      <c r="AP5" s="722"/>
      <c r="AQ5" s="723" t="s">
        <v>579</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570</v>
      </c>
      <c r="H7" s="834"/>
      <c r="I7" s="834"/>
      <c r="J7" s="834"/>
      <c r="K7" s="834"/>
      <c r="L7" s="834"/>
      <c r="M7" s="834"/>
      <c r="N7" s="834"/>
      <c r="O7" s="834"/>
      <c r="P7" s="834"/>
      <c r="Q7" s="834"/>
      <c r="R7" s="834"/>
      <c r="S7" s="834"/>
      <c r="T7" s="834"/>
      <c r="U7" s="834"/>
      <c r="V7" s="834"/>
      <c r="W7" s="834"/>
      <c r="X7" s="835"/>
      <c r="Y7" s="395" t="s">
        <v>513</v>
      </c>
      <c r="Z7" s="296"/>
      <c r="AA7" s="296"/>
      <c r="AB7" s="296"/>
      <c r="AC7" s="296"/>
      <c r="AD7" s="396"/>
      <c r="AE7" s="383" t="s">
        <v>580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378</v>
      </c>
      <c r="B8" s="831"/>
      <c r="C8" s="831"/>
      <c r="D8" s="831"/>
      <c r="E8" s="831"/>
      <c r="F8" s="832"/>
      <c r="G8" s="223" t="str">
        <f>入力規則等!A28</f>
        <v>科学技術・イノベーション</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581</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582</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その他</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12.759</v>
      </c>
      <c r="Q13" s="109"/>
      <c r="R13" s="109"/>
      <c r="S13" s="109"/>
      <c r="T13" s="109"/>
      <c r="U13" s="109"/>
      <c r="V13" s="110"/>
      <c r="W13" s="108">
        <v>10.6</v>
      </c>
      <c r="X13" s="109"/>
      <c r="Y13" s="109"/>
      <c r="Z13" s="109"/>
      <c r="AA13" s="109"/>
      <c r="AB13" s="109"/>
      <c r="AC13" s="110"/>
      <c r="AD13" s="108">
        <v>9.9</v>
      </c>
      <c r="AE13" s="109"/>
      <c r="AF13" s="109"/>
      <c r="AG13" s="109"/>
      <c r="AH13" s="109"/>
      <c r="AI13" s="109"/>
      <c r="AJ13" s="110"/>
      <c r="AK13" s="108">
        <v>10.7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8"/>
      <c r="H14" s="749"/>
      <c r="I14" s="579" t="s">
        <v>8</v>
      </c>
      <c r="J14" s="633"/>
      <c r="K14" s="633"/>
      <c r="L14" s="633"/>
      <c r="M14" s="633"/>
      <c r="N14" s="633"/>
      <c r="O14" s="634"/>
      <c r="P14" s="108">
        <v>-1.446</v>
      </c>
      <c r="Q14" s="109"/>
      <c r="R14" s="109"/>
      <c r="S14" s="109"/>
      <c r="T14" s="109"/>
      <c r="U14" s="109"/>
      <c r="V14" s="110"/>
      <c r="W14" s="108">
        <v>-1</v>
      </c>
      <c r="X14" s="109"/>
      <c r="Y14" s="109"/>
      <c r="Z14" s="109"/>
      <c r="AA14" s="109"/>
      <c r="AB14" s="109"/>
      <c r="AC14" s="110"/>
      <c r="AD14" s="108">
        <v>-0.4</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570</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570</v>
      </c>
      <c r="Q16" s="109"/>
      <c r="R16" s="109"/>
      <c r="S16" s="109"/>
      <c r="T16" s="109"/>
      <c r="U16" s="109"/>
      <c r="V16" s="110"/>
      <c r="W16" s="108" t="s">
        <v>570</v>
      </c>
      <c r="X16" s="109"/>
      <c r="Y16" s="109"/>
      <c r="Z16" s="109"/>
      <c r="AA16" s="109"/>
      <c r="AB16" s="109"/>
      <c r="AC16" s="110"/>
      <c r="AD16" s="108" t="s">
        <v>570</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570</v>
      </c>
      <c r="Q17" s="109"/>
      <c r="R17" s="109"/>
      <c r="S17" s="109"/>
      <c r="T17" s="109"/>
      <c r="U17" s="109"/>
      <c r="V17" s="110"/>
      <c r="W17" s="108" t="s">
        <v>570</v>
      </c>
      <c r="X17" s="109"/>
      <c r="Y17" s="109"/>
      <c r="Z17" s="109"/>
      <c r="AA17" s="109"/>
      <c r="AB17" s="109"/>
      <c r="AC17" s="110"/>
      <c r="AD17" s="108" t="s">
        <v>570</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0"/>
      <c r="H18" s="751"/>
      <c r="I18" s="738" t="s">
        <v>20</v>
      </c>
      <c r="J18" s="739"/>
      <c r="K18" s="739"/>
      <c r="L18" s="739"/>
      <c r="M18" s="739"/>
      <c r="N18" s="739"/>
      <c r="O18" s="740"/>
      <c r="P18" s="114">
        <f>SUM(P13:V17)</f>
        <v>11.313000000000001</v>
      </c>
      <c r="Q18" s="115"/>
      <c r="R18" s="115"/>
      <c r="S18" s="115"/>
      <c r="T18" s="115"/>
      <c r="U18" s="115"/>
      <c r="V18" s="116"/>
      <c r="W18" s="114">
        <f>SUM(W13:AC17)</f>
        <v>9.6</v>
      </c>
      <c r="X18" s="115"/>
      <c r="Y18" s="115"/>
      <c r="Z18" s="115"/>
      <c r="AA18" s="115"/>
      <c r="AB18" s="115"/>
      <c r="AC18" s="116"/>
      <c r="AD18" s="114">
        <f>SUM(AD13:AJ17)</f>
        <v>9.5</v>
      </c>
      <c r="AE18" s="115"/>
      <c r="AF18" s="115"/>
      <c r="AG18" s="115"/>
      <c r="AH18" s="115"/>
      <c r="AI18" s="115"/>
      <c r="AJ18" s="116"/>
      <c r="AK18" s="114">
        <f>SUM(AK13:AQ17)</f>
        <v>10.7</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11.3</v>
      </c>
      <c r="Q19" s="109"/>
      <c r="R19" s="109"/>
      <c r="S19" s="109"/>
      <c r="T19" s="109"/>
      <c r="U19" s="109"/>
      <c r="V19" s="110"/>
      <c r="W19" s="108">
        <v>9.6</v>
      </c>
      <c r="X19" s="109"/>
      <c r="Y19" s="109"/>
      <c r="Z19" s="109"/>
      <c r="AA19" s="109"/>
      <c r="AB19" s="109"/>
      <c r="AC19" s="110"/>
      <c r="AD19" s="108">
        <v>9.5</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0.99885087951913731</v>
      </c>
      <c r="Q20" s="543"/>
      <c r="R20" s="543"/>
      <c r="S20" s="543"/>
      <c r="T20" s="543"/>
      <c r="U20" s="543"/>
      <c r="V20" s="543"/>
      <c r="W20" s="543">
        <f t="shared" ref="W20" si="0">IF(W18=0, "-", SUM(W19)/W18)</f>
        <v>1</v>
      </c>
      <c r="X20" s="543"/>
      <c r="Y20" s="543"/>
      <c r="Z20" s="543"/>
      <c r="AA20" s="543"/>
      <c r="AB20" s="543"/>
      <c r="AC20" s="543"/>
      <c r="AD20" s="543">
        <f t="shared" ref="AD20" si="1">IF(AD18=0, "-", SUM(AD19)/AD18)</f>
        <v>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478</v>
      </c>
      <c r="H21" s="931"/>
      <c r="I21" s="931"/>
      <c r="J21" s="931"/>
      <c r="K21" s="931"/>
      <c r="L21" s="931"/>
      <c r="M21" s="931"/>
      <c r="N21" s="931"/>
      <c r="O21" s="931"/>
      <c r="P21" s="543">
        <f>IF(P19=0, "-", SUM(P19)/SUM(P13,P14))</f>
        <v>0.99885087951913731</v>
      </c>
      <c r="Q21" s="543"/>
      <c r="R21" s="543"/>
      <c r="S21" s="543"/>
      <c r="T21" s="543"/>
      <c r="U21" s="543"/>
      <c r="V21" s="543"/>
      <c r="W21" s="543">
        <f t="shared" ref="W21" si="2">IF(W19=0, "-", SUM(W19)/SUM(W13,W14))</f>
        <v>1</v>
      </c>
      <c r="X21" s="543"/>
      <c r="Y21" s="543"/>
      <c r="Z21" s="543"/>
      <c r="AA21" s="543"/>
      <c r="AB21" s="543"/>
      <c r="AC21" s="543"/>
      <c r="AD21" s="543">
        <f t="shared" ref="AD21" si="3">IF(AD19=0, "-", SUM(AD19)/SUM(AD13,AD14))</f>
        <v>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0.5" customHeight="1" x14ac:dyDescent="0.15">
      <c r="A23" s="201"/>
      <c r="B23" s="202"/>
      <c r="C23" s="202"/>
      <c r="D23" s="202"/>
      <c r="E23" s="202"/>
      <c r="F23" s="203"/>
      <c r="G23" s="186" t="s">
        <v>583</v>
      </c>
      <c r="H23" s="187"/>
      <c r="I23" s="187"/>
      <c r="J23" s="187"/>
      <c r="K23" s="187"/>
      <c r="L23" s="187"/>
      <c r="M23" s="187"/>
      <c r="N23" s="187"/>
      <c r="O23" s="188"/>
      <c r="P23" s="105">
        <v>10.7</v>
      </c>
      <c r="Q23" s="106"/>
      <c r="R23" s="106"/>
      <c r="S23" s="106"/>
      <c r="T23" s="106"/>
      <c r="U23" s="106"/>
      <c r="V23" s="107"/>
      <c r="W23" s="105"/>
      <c r="X23" s="106"/>
      <c r="Y23" s="106"/>
      <c r="Z23" s="106"/>
      <c r="AA23" s="106"/>
      <c r="AB23" s="106"/>
      <c r="AC23" s="107"/>
      <c r="AD23" s="209" t="s">
        <v>569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10.7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1" t="s">
        <v>265</v>
      </c>
      <c r="H30" s="390"/>
      <c r="I30" s="390"/>
      <c r="J30" s="390"/>
      <c r="K30" s="390"/>
      <c r="L30" s="390"/>
      <c r="M30" s="390"/>
      <c r="N30" s="390"/>
      <c r="O30" s="583"/>
      <c r="P30" s="582" t="s">
        <v>59</v>
      </c>
      <c r="Q30" s="390"/>
      <c r="R30" s="390"/>
      <c r="S30" s="390"/>
      <c r="T30" s="390"/>
      <c r="U30" s="390"/>
      <c r="V30" s="390"/>
      <c r="W30" s="390"/>
      <c r="X30" s="583"/>
      <c r="Y30" s="469"/>
      <c r="Z30" s="470"/>
      <c r="AA30" s="471"/>
      <c r="AB30" s="386" t="s">
        <v>11</v>
      </c>
      <c r="AC30" s="387"/>
      <c r="AD30" s="388"/>
      <c r="AE30" s="386" t="s">
        <v>533</v>
      </c>
      <c r="AF30" s="387"/>
      <c r="AG30" s="387"/>
      <c r="AH30" s="388"/>
      <c r="AI30" s="386" t="s">
        <v>530</v>
      </c>
      <c r="AJ30" s="387"/>
      <c r="AK30" s="387"/>
      <c r="AL30" s="388"/>
      <c r="AM30" s="389" t="s">
        <v>525</v>
      </c>
      <c r="AN30" s="389"/>
      <c r="AO30" s="389"/>
      <c r="AP30" s="386"/>
      <c r="AQ30" s="642" t="s">
        <v>354</v>
      </c>
      <c r="AR30" s="643"/>
      <c r="AS30" s="643"/>
      <c r="AT30" s="644"/>
      <c r="AU30" s="390" t="s">
        <v>253</v>
      </c>
      <c r="AV30" s="390"/>
      <c r="AW30" s="390"/>
      <c r="AX30" s="391"/>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472"/>
      <c r="Z31" s="473"/>
      <c r="AA31" s="474"/>
      <c r="AB31" s="332"/>
      <c r="AC31" s="333"/>
      <c r="AD31" s="334"/>
      <c r="AE31" s="332"/>
      <c r="AF31" s="333"/>
      <c r="AG31" s="333"/>
      <c r="AH31" s="334"/>
      <c r="AI31" s="332"/>
      <c r="AJ31" s="333"/>
      <c r="AK31" s="333"/>
      <c r="AL31" s="334"/>
      <c r="AM31" s="376"/>
      <c r="AN31" s="376"/>
      <c r="AO31" s="376"/>
      <c r="AP31" s="332"/>
      <c r="AQ31" s="217" t="s">
        <v>570</v>
      </c>
      <c r="AR31" s="136"/>
      <c r="AS31" s="137" t="s">
        <v>355</v>
      </c>
      <c r="AT31" s="172"/>
      <c r="AU31" s="271" t="s">
        <v>570</v>
      </c>
      <c r="AV31" s="271"/>
      <c r="AW31" s="379" t="s">
        <v>300</v>
      </c>
      <c r="AX31" s="380"/>
    </row>
    <row r="32" spans="1:50" ht="23.25" customHeight="1" x14ac:dyDescent="0.15">
      <c r="A32" s="519"/>
      <c r="B32" s="517"/>
      <c r="C32" s="517"/>
      <c r="D32" s="517"/>
      <c r="E32" s="517"/>
      <c r="F32" s="518"/>
      <c r="G32" s="544" t="s">
        <v>584</v>
      </c>
      <c r="H32" s="545"/>
      <c r="I32" s="545"/>
      <c r="J32" s="545"/>
      <c r="K32" s="545"/>
      <c r="L32" s="545"/>
      <c r="M32" s="545"/>
      <c r="N32" s="545"/>
      <c r="O32" s="546"/>
      <c r="P32" s="161" t="s">
        <v>585</v>
      </c>
      <c r="Q32" s="161"/>
      <c r="R32" s="161"/>
      <c r="S32" s="161"/>
      <c r="T32" s="161"/>
      <c r="U32" s="161"/>
      <c r="V32" s="161"/>
      <c r="W32" s="161"/>
      <c r="X32" s="231"/>
      <c r="Y32" s="338" t="s">
        <v>12</v>
      </c>
      <c r="Z32" s="553"/>
      <c r="AA32" s="554"/>
      <c r="AB32" s="555" t="s">
        <v>586</v>
      </c>
      <c r="AC32" s="555"/>
      <c r="AD32" s="555"/>
      <c r="AE32" s="364">
        <v>11</v>
      </c>
      <c r="AF32" s="365"/>
      <c r="AG32" s="365"/>
      <c r="AH32" s="365"/>
      <c r="AI32" s="364">
        <v>8</v>
      </c>
      <c r="AJ32" s="365"/>
      <c r="AK32" s="365"/>
      <c r="AL32" s="365"/>
      <c r="AM32" s="364">
        <v>6</v>
      </c>
      <c r="AN32" s="365"/>
      <c r="AO32" s="365"/>
      <c r="AP32" s="365"/>
      <c r="AQ32" s="111" t="s">
        <v>570</v>
      </c>
      <c r="AR32" s="112"/>
      <c r="AS32" s="112"/>
      <c r="AT32" s="113"/>
      <c r="AU32" s="365" t="s">
        <v>570</v>
      </c>
      <c r="AV32" s="365"/>
      <c r="AW32" s="365"/>
      <c r="AX32" s="367"/>
    </row>
    <row r="33" spans="1:50" ht="23.25"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586</v>
      </c>
      <c r="AC33" s="526"/>
      <c r="AD33" s="526"/>
      <c r="AE33" s="364">
        <v>7</v>
      </c>
      <c r="AF33" s="365"/>
      <c r="AG33" s="365"/>
      <c r="AH33" s="365"/>
      <c r="AI33" s="364">
        <v>7</v>
      </c>
      <c r="AJ33" s="365"/>
      <c r="AK33" s="365"/>
      <c r="AL33" s="365"/>
      <c r="AM33" s="364">
        <v>7</v>
      </c>
      <c r="AN33" s="365"/>
      <c r="AO33" s="365"/>
      <c r="AP33" s="365"/>
      <c r="AQ33" s="111" t="s">
        <v>570</v>
      </c>
      <c r="AR33" s="112"/>
      <c r="AS33" s="112"/>
      <c r="AT33" s="113"/>
      <c r="AU33" s="365" t="s">
        <v>570</v>
      </c>
      <c r="AV33" s="365"/>
      <c r="AW33" s="365"/>
      <c r="AX33" s="367"/>
    </row>
    <row r="34" spans="1:50" ht="23.25"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4">
        <v>157</v>
      </c>
      <c r="AF34" s="365"/>
      <c r="AG34" s="365"/>
      <c r="AH34" s="365"/>
      <c r="AI34" s="364">
        <v>114</v>
      </c>
      <c r="AJ34" s="365"/>
      <c r="AK34" s="365"/>
      <c r="AL34" s="365"/>
      <c r="AM34" s="364">
        <v>85.7</v>
      </c>
      <c r="AN34" s="365"/>
      <c r="AO34" s="365"/>
      <c r="AP34" s="365"/>
      <c r="AQ34" s="111" t="s">
        <v>570</v>
      </c>
      <c r="AR34" s="112"/>
      <c r="AS34" s="112"/>
      <c r="AT34" s="113"/>
      <c r="AU34" s="365" t="s">
        <v>570</v>
      </c>
      <c r="AV34" s="365"/>
      <c r="AW34" s="365"/>
      <c r="AX34" s="367"/>
    </row>
    <row r="35" spans="1:50" ht="23.25" customHeight="1" x14ac:dyDescent="0.15">
      <c r="A35" s="901" t="s">
        <v>503</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5" t="s">
        <v>473</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533</v>
      </c>
      <c r="AF37" s="369"/>
      <c r="AG37" s="369"/>
      <c r="AH37" s="370"/>
      <c r="AI37" s="368" t="s">
        <v>530</v>
      </c>
      <c r="AJ37" s="369"/>
      <c r="AK37" s="369"/>
      <c r="AL37" s="370"/>
      <c r="AM37" s="375" t="s">
        <v>525</v>
      </c>
      <c r="AN37" s="375"/>
      <c r="AO37" s="375"/>
      <c r="AP37" s="368"/>
      <c r="AQ37" s="267" t="s">
        <v>354</v>
      </c>
      <c r="AR37" s="268"/>
      <c r="AS37" s="268"/>
      <c r="AT37" s="269"/>
      <c r="AU37" s="381" t="s">
        <v>253</v>
      </c>
      <c r="AV37" s="381"/>
      <c r="AW37" s="381"/>
      <c r="AX37" s="382"/>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472"/>
      <c r="Z38" s="473"/>
      <c r="AA38" s="474"/>
      <c r="AB38" s="332"/>
      <c r="AC38" s="333"/>
      <c r="AD38" s="334"/>
      <c r="AE38" s="332"/>
      <c r="AF38" s="333"/>
      <c r="AG38" s="333"/>
      <c r="AH38" s="334"/>
      <c r="AI38" s="332"/>
      <c r="AJ38" s="333"/>
      <c r="AK38" s="333"/>
      <c r="AL38" s="334"/>
      <c r="AM38" s="376"/>
      <c r="AN38" s="376"/>
      <c r="AO38" s="376"/>
      <c r="AP38" s="332"/>
      <c r="AQ38" s="217" t="s">
        <v>570</v>
      </c>
      <c r="AR38" s="136"/>
      <c r="AS38" s="137" t="s">
        <v>355</v>
      </c>
      <c r="AT38" s="172"/>
      <c r="AU38" s="271" t="s">
        <v>570</v>
      </c>
      <c r="AV38" s="271"/>
      <c r="AW38" s="379" t="s">
        <v>300</v>
      </c>
      <c r="AX38" s="380"/>
    </row>
    <row r="39" spans="1:50" ht="23.25" customHeight="1" x14ac:dyDescent="0.15">
      <c r="A39" s="519"/>
      <c r="B39" s="517"/>
      <c r="C39" s="517"/>
      <c r="D39" s="517"/>
      <c r="E39" s="517"/>
      <c r="F39" s="518"/>
      <c r="G39" s="544" t="s">
        <v>588</v>
      </c>
      <c r="H39" s="545"/>
      <c r="I39" s="545"/>
      <c r="J39" s="545"/>
      <c r="K39" s="545"/>
      <c r="L39" s="545"/>
      <c r="M39" s="545"/>
      <c r="N39" s="545"/>
      <c r="O39" s="546"/>
      <c r="P39" s="161" t="s">
        <v>589</v>
      </c>
      <c r="Q39" s="161"/>
      <c r="R39" s="161"/>
      <c r="S39" s="161"/>
      <c r="T39" s="161"/>
      <c r="U39" s="161"/>
      <c r="V39" s="161"/>
      <c r="W39" s="161"/>
      <c r="X39" s="231"/>
      <c r="Y39" s="338" t="s">
        <v>12</v>
      </c>
      <c r="Z39" s="553"/>
      <c r="AA39" s="554"/>
      <c r="AB39" s="555" t="s">
        <v>494</v>
      </c>
      <c r="AC39" s="555"/>
      <c r="AD39" s="555"/>
      <c r="AE39" s="364">
        <v>20</v>
      </c>
      <c r="AF39" s="365"/>
      <c r="AG39" s="365"/>
      <c r="AH39" s="365"/>
      <c r="AI39" s="364">
        <v>25</v>
      </c>
      <c r="AJ39" s="365"/>
      <c r="AK39" s="365"/>
      <c r="AL39" s="365"/>
      <c r="AM39" s="364">
        <v>25</v>
      </c>
      <c r="AN39" s="365"/>
      <c r="AO39" s="365"/>
      <c r="AP39" s="365"/>
      <c r="AQ39" s="111" t="s">
        <v>570</v>
      </c>
      <c r="AR39" s="112"/>
      <c r="AS39" s="112"/>
      <c r="AT39" s="113"/>
      <c r="AU39" s="365" t="s">
        <v>570</v>
      </c>
      <c r="AV39" s="365"/>
      <c r="AW39" s="365"/>
      <c r="AX39" s="367"/>
    </row>
    <row r="40" spans="1:50" ht="23.25"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494</v>
      </c>
      <c r="AC40" s="526"/>
      <c r="AD40" s="526"/>
      <c r="AE40" s="364">
        <v>13.4</v>
      </c>
      <c r="AF40" s="365"/>
      <c r="AG40" s="365"/>
      <c r="AH40" s="365"/>
      <c r="AI40" s="364">
        <v>13.7</v>
      </c>
      <c r="AJ40" s="365"/>
      <c r="AK40" s="365"/>
      <c r="AL40" s="365"/>
      <c r="AM40" s="364">
        <v>13.4</v>
      </c>
      <c r="AN40" s="365"/>
      <c r="AO40" s="365"/>
      <c r="AP40" s="365"/>
      <c r="AQ40" s="111" t="s">
        <v>570</v>
      </c>
      <c r="AR40" s="112"/>
      <c r="AS40" s="112"/>
      <c r="AT40" s="113"/>
      <c r="AU40" s="365" t="s">
        <v>570</v>
      </c>
      <c r="AV40" s="365"/>
      <c r="AW40" s="365"/>
      <c r="AX40" s="367"/>
    </row>
    <row r="41" spans="1:50" ht="23.25"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4">
        <v>149</v>
      </c>
      <c r="AF41" s="365"/>
      <c r="AG41" s="365"/>
      <c r="AH41" s="365"/>
      <c r="AI41" s="364">
        <v>182</v>
      </c>
      <c r="AJ41" s="365"/>
      <c r="AK41" s="365"/>
      <c r="AL41" s="365"/>
      <c r="AM41" s="364">
        <v>187</v>
      </c>
      <c r="AN41" s="365"/>
      <c r="AO41" s="365"/>
      <c r="AP41" s="365"/>
      <c r="AQ41" s="111" t="s">
        <v>570</v>
      </c>
      <c r="AR41" s="112"/>
      <c r="AS41" s="112"/>
      <c r="AT41" s="113"/>
      <c r="AU41" s="365" t="s">
        <v>570</v>
      </c>
      <c r="AV41" s="365"/>
      <c r="AW41" s="365"/>
      <c r="AX41" s="367"/>
    </row>
    <row r="42" spans="1:50" ht="23.25" customHeight="1" x14ac:dyDescent="0.15">
      <c r="A42" s="901" t="s">
        <v>503</v>
      </c>
      <c r="B42" s="902"/>
      <c r="C42" s="902"/>
      <c r="D42" s="902"/>
      <c r="E42" s="902"/>
      <c r="F42" s="903"/>
      <c r="G42" s="907" t="s">
        <v>587</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5" t="s">
        <v>473</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533</v>
      </c>
      <c r="AF44" s="369"/>
      <c r="AG44" s="369"/>
      <c r="AH44" s="370"/>
      <c r="AI44" s="368" t="s">
        <v>530</v>
      </c>
      <c r="AJ44" s="369"/>
      <c r="AK44" s="369"/>
      <c r="AL44" s="370"/>
      <c r="AM44" s="375" t="s">
        <v>525</v>
      </c>
      <c r="AN44" s="375"/>
      <c r="AO44" s="375"/>
      <c r="AP44" s="368"/>
      <c r="AQ44" s="267" t="s">
        <v>354</v>
      </c>
      <c r="AR44" s="268"/>
      <c r="AS44" s="268"/>
      <c r="AT44" s="269"/>
      <c r="AU44" s="381" t="s">
        <v>253</v>
      </c>
      <c r="AV44" s="381"/>
      <c r="AW44" s="381"/>
      <c r="AX44" s="382"/>
    </row>
    <row r="45" spans="1:50" ht="18.75" hidden="1"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472"/>
      <c r="Z45" s="473"/>
      <c r="AA45" s="474"/>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9"/>
      <c r="B46" s="517"/>
      <c r="C46" s="517"/>
      <c r="D46" s="517"/>
      <c r="E46" s="517"/>
      <c r="F46" s="518"/>
      <c r="G46" s="544"/>
      <c r="H46" s="545"/>
      <c r="I46" s="545"/>
      <c r="J46" s="545"/>
      <c r="K46" s="545"/>
      <c r="L46" s="545"/>
      <c r="M46" s="545"/>
      <c r="N46" s="545"/>
      <c r="O46" s="546"/>
      <c r="P46" s="161"/>
      <c r="Q46" s="161"/>
      <c r="R46" s="161"/>
      <c r="S46" s="161"/>
      <c r="T46" s="161"/>
      <c r="U46" s="161"/>
      <c r="V46" s="161"/>
      <c r="W46" s="161"/>
      <c r="X46" s="231"/>
      <c r="Y46" s="338" t="s">
        <v>12</v>
      </c>
      <c r="Z46" s="553"/>
      <c r="AA46" s="554"/>
      <c r="AB46" s="555"/>
      <c r="AC46" s="555"/>
      <c r="AD46" s="55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c r="AC47" s="526"/>
      <c r="AD47" s="52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473</v>
      </c>
      <c r="B51" s="517"/>
      <c r="C51" s="517"/>
      <c r="D51" s="517"/>
      <c r="E51" s="517"/>
      <c r="F51" s="518"/>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533</v>
      </c>
      <c r="AF51" s="369"/>
      <c r="AG51" s="369"/>
      <c r="AH51" s="370"/>
      <c r="AI51" s="368" t="s">
        <v>530</v>
      </c>
      <c r="AJ51" s="369"/>
      <c r="AK51" s="369"/>
      <c r="AL51" s="370"/>
      <c r="AM51" s="375" t="s">
        <v>526</v>
      </c>
      <c r="AN51" s="375"/>
      <c r="AO51" s="375"/>
      <c r="AP51" s="368"/>
      <c r="AQ51" s="267" t="s">
        <v>354</v>
      </c>
      <c r="AR51" s="268"/>
      <c r="AS51" s="268"/>
      <c r="AT51" s="269"/>
      <c r="AU51" s="377" t="s">
        <v>253</v>
      </c>
      <c r="AV51" s="377"/>
      <c r="AW51" s="377"/>
      <c r="AX51" s="378"/>
    </row>
    <row r="52" spans="1:50" ht="18.75" hidden="1"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472"/>
      <c r="Z52" s="473"/>
      <c r="AA52" s="474"/>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38" t="s">
        <v>12</v>
      </c>
      <c r="Z53" s="553"/>
      <c r="AA53" s="554"/>
      <c r="AB53" s="555"/>
      <c r="AC53" s="555"/>
      <c r="AD53" s="55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473</v>
      </c>
      <c r="B58" s="517"/>
      <c r="C58" s="517"/>
      <c r="D58" s="517"/>
      <c r="E58" s="517"/>
      <c r="F58" s="518"/>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534</v>
      </c>
      <c r="AF58" s="369"/>
      <c r="AG58" s="369"/>
      <c r="AH58" s="370"/>
      <c r="AI58" s="368" t="s">
        <v>530</v>
      </c>
      <c r="AJ58" s="369"/>
      <c r="AK58" s="369"/>
      <c r="AL58" s="370"/>
      <c r="AM58" s="375" t="s">
        <v>525</v>
      </c>
      <c r="AN58" s="375"/>
      <c r="AO58" s="375"/>
      <c r="AP58" s="368"/>
      <c r="AQ58" s="267" t="s">
        <v>354</v>
      </c>
      <c r="AR58" s="268"/>
      <c r="AS58" s="268"/>
      <c r="AT58" s="269"/>
      <c r="AU58" s="377" t="s">
        <v>253</v>
      </c>
      <c r="AV58" s="377"/>
      <c r="AW58" s="377"/>
      <c r="AX58" s="378"/>
    </row>
    <row r="59" spans="1:50" ht="18.75" hidden="1"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472"/>
      <c r="Z59" s="473"/>
      <c r="AA59" s="474"/>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38" t="s">
        <v>12</v>
      </c>
      <c r="Z60" s="553"/>
      <c r="AA60" s="554"/>
      <c r="AB60" s="555"/>
      <c r="AC60" s="555"/>
      <c r="AD60" s="55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474</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469</v>
      </c>
      <c r="X65" s="874"/>
      <c r="Y65" s="877"/>
      <c r="Z65" s="877"/>
      <c r="AA65" s="878"/>
      <c r="AB65" s="871" t="s">
        <v>11</v>
      </c>
      <c r="AC65" s="867"/>
      <c r="AD65" s="868"/>
      <c r="AE65" s="368" t="s">
        <v>533</v>
      </c>
      <c r="AF65" s="369"/>
      <c r="AG65" s="369"/>
      <c r="AH65" s="370"/>
      <c r="AI65" s="368" t="s">
        <v>530</v>
      </c>
      <c r="AJ65" s="369"/>
      <c r="AK65" s="369"/>
      <c r="AL65" s="370"/>
      <c r="AM65" s="375" t="s">
        <v>525</v>
      </c>
      <c r="AN65" s="375"/>
      <c r="AO65" s="375"/>
      <c r="AP65" s="368"/>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70"/>
      <c r="AR66" s="271"/>
      <c r="AS66" s="869" t="s">
        <v>355</v>
      </c>
      <c r="AT66" s="870"/>
      <c r="AU66" s="271"/>
      <c r="AV66" s="271"/>
      <c r="AW66" s="869" t="s">
        <v>472</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493</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493</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494</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479</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492</v>
      </c>
      <c r="X70" s="948"/>
      <c r="Y70" s="953" t="s">
        <v>12</v>
      </c>
      <c r="Z70" s="953"/>
      <c r="AA70" s="954"/>
      <c r="AB70" s="955" t="s">
        <v>493</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493</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494</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474</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68" t="s">
        <v>533</v>
      </c>
      <c r="AF73" s="369"/>
      <c r="AG73" s="369"/>
      <c r="AH73" s="370"/>
      <c r="AI73" s="368" t="s">
        <v>530</v>
      </c>
      <c r="AJ73" s="369"/>
      <c r="AK73" s="369"/>
      <c r="AL73" s="370"/>
      <c r="AM73" s="375" t="s">
        <v>525</v>
      </c>
      <c r="AN73" s="375"/>
      <c r="AO73" s="375"/>
      <c r="AP73" s="368"/>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506</v>
      </c>
      <c r="B78" s="916"/>
      <c r="C78" s="916"/>
      <c r="D78" s="916"/>
      <c r="E78" s="913" t="s">
        <v>451</v>
      </c>
      <c r="F78" s="914"/>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468</v>
      </c>
      <c r="AP79" s="149"/>
      <c r="AQ79" s="149"/>
      <c r="AR79" s="81" t="s">
        <v>466</v>
      </c>
      <c r="AS79" s="148"/>
      <c r="AT79" s="149"/>
      <c r="AU79" s="149"/>
      <c r="AV79" s="149"/>
      <c r="AW79" s="149"/>
      <c r="AX79" s="150"/>
    </row>
    <row r="80" spans="1:50" ht="18.75" hidden="1" customHeight="1" x14ac:dyDescent="0.15">
      <c r="A80" s="523" t="s">
        <v>266</v>
      </c>
      <c r="B80" s="850" t="s">
        <v>465</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68" t="s">
        <v>533</v>
      </c>
      <c r="AF85" s="369"/>
      <c r="AG85" s="369"/>
      <c r="AH85" s="370"/>
      <c r="AI85" s="368" t="s">
        <v>530</v>
      </c>
      <c r="AJ85" s="369"/>
      <c r="AK85" s="369"/>
      <c r="AL85" s="370"/>
      <c r="AM85" s="375" t="s">
        <v>525</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4"/>
      <c r="B86" s="556"/>
      <c r="C86" s="556"/>
      <c r="D86" s="556"/>
      <c r="E86" s="556"/>
      <c r="F86" s="557"/>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68" t="s">
        <v>533</v>
      </c>
      <c r="AF90" s="369"/>
      <c r="AG90" s="369"/>
      <c r="AH90" s="370"/>
      <c r="AI90" s="368" t="s">
        <v>530</v>
      </c>
      <c r="AJ90" s="369"/>
      <c r="AK90" s="369"/>
      <c r="AL90" s="370"/>
      <c r="AM90" s="375" t="s">
        <v>525</v>
      </c>
      <c r="AN90" s="375"/>
      <c r="AO90" s="375"/>
      <c r="AP90" s="368"/>
      <c r="AQ90" s="176" t="s">
        <v>354</v>
      </c>
      <c r="AR90" s="169"/>
      <c r="AS90" s="169"/>
      <c r="AT90" s="170"/>
      <c r="AU90" s="373" t="s">
        <v>253</v>
      </c>
      <c r="AV90" s="373"/>
      <c r="AW90" s="373"/>
      <c r="AX90" s="374"/>
    </row>
    <row r="91" spans="1:60" ht="18.75" hidden="1" customHeight="1" x14ac:dyDescent="0.15">
      <c r="A91" s="524"/>
      <c r="B91" s="556"/>
      <c r="C91" s="556"/>
      <c r="D91" s="556"/>
      <c r="E91" s="556"/>
      <c r="F91" s="557"/>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68" t="s">
        <v>533</v>
      </c>
      <c r="AF95" s="369"/>
      <c r="AG95" s="369"/>
      <c r="AH95" s="370"/>
      <c r="AI95" s="368" t="s">
        <v>530</v>
      </c>
      <c r="AJ95" s="369"/>
      <c r="AK95" s="369"/>
      <c r="AL95" s="370"/>
      <c r="AM95" s="375" t="s">
        <v>525</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533</v>
      </c>
      <c r="AF100" s="828"/>
      <c r="AG100" s="828"/>
      <c r="AH100" s="829"/>
      <c r="AI100" s="827" t="s">
        <v>530</v>
      </c>
      <c r="AJ100" s="828"/>
      <c r="AK100" s="828"/>
      <c r="AL100" s="829"/>
      <c r="AM100" s="827" t="s">
        <v>526</v>
      </c>
      <c r="AN100" s="828"/>
      <c r="AO100" s="828"/>
      <c r="AP100" s="829"/>
      <c r="AQ100" s="932" t="s">
        <v>519</v>
      </c>
      <c r="AR100" s="933"/>
      <c r="AS100" s="933"/>
      <c r="AT100" s="934"/>
      <c r="AU100" s="932" t="s">
        <v>516</v>
      </c>
      <c r="AV100" s="933"/>
      <c r="AW100" s="933"/>
      <c r="AX100" s="935"/>
    </row>
    <row r="101" spans="1:60" ht="45.75" customHeight="1" x14ac:dyDescent="0.15">
      <c r="A101" s="495"/>
      <c r="B101" s="496"/>
      <c r="C101" s="496"/>
      <c r="D101" s="496"/>
      <c r="E101" s="496"/>
      <c r="F101" s="497"/>
      <c r="G101" s="161" t="s">
        <v>590</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494</v>
      </c>
      <c r="AC101" s="555"/>
      <c r="AD101" s="555"/>
      <c r="AE101" s="364">
        <v>100</v>
      </c>
      <c r="AF101" s="365"/>
      <c r="AG101" s="365"/>
      <c r="AH101" s="366"/>
      <c r="AI101" s="364">
        <v>100</v>
      </c>
      <c r="AJ101" s="365"/>
      <c r="AK101" s="365"/>
      <c r="AL101" s="366"/>
      <c r="AM101" s="364" t="s">
        <v>570</v>
      </c>
      <c r="AN101" s="365"/>
      <c r="AO101" s="365"/>
      <c r="AP101" s="366"/>
      <c r="AQ101" s="364" t="s">
        <v>570</v>
      </c>
      <c r="AR101" s="365"/>
      <c r="AS101" s="365"/>
      <c r="AT101" s="366"/>
      <c r="AU101" s="364"/>
      <c r="AV101" s="365"/>
      <c r="AW101" s="365"/>
      <c r="AX101" s="366"/>
    </row>
    <row r="102" spans="1:60" ht="45.7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39"/>
      <c r="AA102" s="340"/>
      <c r="AB102" s="555" t="s">
        <v>494</v>
      </c>
      <c r="AC102" s="555"/>
      <c r="AD102" s="555"/>
      <c r="AE102" s="358">
        <v>100</v>
      </c>
      <c r="AF102" s="358"/>
      <c r="AG102" s="358"/>
      <c r="AH102" s="358"/>
      <c r="AI102" s="358">
        <v>100</v>
      </c>
      <c r="AJ102" s="358"/>
      <c r="AK102" s="358"/>
      <c r="AL102" s="358"/>
      <c r="AM102" s="358">
        <v>100</v>
      </c>
      <c r="AN102" s="358"/>
      <c r="AO102" s="358"/>
      <c r="AP102" s="358"/>
      <c r="AQ102" s="818">
        <v>100</v>
      </c>
      <c r="AR102" s="819"/>
      <c r="AS102" s="819"/>
      <c r="AT102" s="820"/>
      <c r="AU102" s="818">
        <v>100</v>
      </c>
      <c r="AV102" s="819"/>
      <c r="AW102" s="819"/>
      <c r="AX102" s="820"/>
    </row>
    <row r="103" spans="1:60" ht="31.5" hidden="1" customHeight="1" x14ac:dyDescent="0.15">
      <c r="A103" s="492" t="s">
        <v>475</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533</v>
      </c>
      <c r="AF103" s="298"/>
      <c r="AG103" s="298"/>
      <c r="AH103" s="299"/>
      <c r="AI103" s="303" t="s">
        <v>530</v>
      </c>
      <c r="AJ103" s="298"/>
      <c r="AK103" s="298"/>
      <c r="AL103" s="299"/>
      <c r="AM103" s="303" t="s">
        <v>526</v>
      </c>
      <c r="AN103" s="298"/>
      <c r="AO103" s="298"/>
      <c r="AP103" s="299"/>
      <c r="AQ103" s="360" t="s">
        <v>519</v>
      </c>
      <c r="AR103" s="361"/>
      <c r="AS103" s="361"/>
      <c r="AT103" s="362"/>
      <c r="AU103" s="360" t="s">
        <v>516</v>
      </c>
      <c r="AV103" s="361"/>
      <c r="AW103" s="361"/>
      <c r="AX103" s="363"/>
    </row>
    <row r="104" spans="1:60" ht="23.25" hidden="1" customHeight="1" x14ac:dyDescent="0.15">
      <c r="A104" s="495"/>
      <c r="B104" s="496"/>
      <c r="C104" s="496"/>
      <c r="D104" s="496"/>
      <c r="E104" s="496"/>
      <c r="F104" s="497"/>
      <c r="G104" s="161"/>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c r="AC104" s="476"/>
      <c r="AD104" s="47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6"/>
      <c r="AC105" s="407"/>
      <c r="AD105" s="408"/>
      <c r="AE105" s="358"/>
      <c r="AF105" s="358"/>
      <c r="AG105" s="358"/>
      <c r="AH105" s="358"/>
      <c r="AI105" s="358"/>
      <c r="AJ105" s="358"/>
      <c r="AK105" s="358"/>
      <c r="AL105" s="358"/>
      <c r="AM105" s="358"/>
      <c r="AN105" s="358"/>
      <c r="AO105" s="358"/>
      <c r="AP105" s="358"/>
      <c r="AQ105" s="364"/>
      <c r="AR105" s="365"/>
      <c r="AS105" s="365"/>
      <c r="AT105" s="366"/>
      <c r="AU105" s="818"/>
      <c r="AV105" s="819"/>
      <c r="AW105" s="819"/>
      <c r="AX105" s="820"/>
    </row>
    <row r="106" spans="1:60" ht="31.5" hidden="1" customHeight="1" x14ac:dyDescent="0.15">
      <c r="A106" s="492" t="s">
        <v>475</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533</v>
      </c>
      <c r="AF106" s="298"/>
      <c r="AG106" s="298"/>
      <c r="AH106" s="299"/>
      <c r="AI106" s="303" t="s">
        <v>530</v>
      </c>
      <c r="AJ106" s="298"/>
      <c r="AK106" s="298"/>
      <c r="AL106" s="299"/>
      <c r="AM106" s="303" t="s">
        <v>525</v>
      </c>
      <c r="AN106" s="298"/>
      <c r="AO106" s="298"/>
      <c r="AP106" s="299"/>
      <c r="AQ106" s="360" t="s">
        <v>519</v>
      </c>
      <c r="AR106" s="361"/>
      <c r="AS106" s="361"/>
      <c r="AT106" s="362"/>
      <c r="AU106" s="360" t="s">
        <v>516</v>
      </c>
      <c r="AV106" s="361"/>
      <c r="AW106" s="361"/>
      <c r="AX106" s="363"/>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6"/>
      <c r="AC108" s="407"/>
      <c r="AD108" s="408"/>
      <c r="AE108" s="358"/>
      <c r="AF108" s="358"/>
      <c r="AG108" s="358"/>
      <c r="AH108" s="358"/>
      <c r="AI108" s="358"/>
      <c r="AJ108" s="358"/>
      <c r="AK108" s="358"/>
      <c r="AL108" s="358"/>
      <c r="AM108" s="358"/>
      <c r="AN108" s="358"/>
      <c r="AO108" s="358"/>
      <c r="AP108" s="358"/>
      <c r="AQ108" s="364"/>
      <c r="AR108" s="365"/>
      <c r="AS108" s="365"/>
      <c r="AT108" s="366"/>
      <c r="AU108" s="818"/>
      <c r="AV108" s="819"/>
      <c r="AW108" s="819"/>
      <c r="AX108" s="820"/>
    </row>
    <row r="109" spans="1:60" ht="31.5" hidden="1" customHeight="1" x14ac:dyDescent="0.15">
      <c r="A109" s="492" t="s">
        <v>475</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533</v>
      </c>
      <c r="AF109" s="298"/>
      <c r="AG109" s="298"/>
      <c r="AH109" s="299"/>
      <c r="AI109" s="303" t="s">
        <v>530</v>
      </c>
      <c r="AJ109" s="298"/>
      <c r="AK109" s="298"/>
      <c r="AL109" s="299"/>
      <c r="AM109" s="303" t="s">
        <v>526</v>
      </c>
      <c r="AN109" s="298"/>
      <c r="AO109" s="298"/>
      <c r="AP109" s="299"/>
      <c r="AQ109" s="360" t="s">
        <v>519</v>
      </c>
      <c r="AR109" s="361"/>
      <c r="AS109" s="361"/>
      <c r="AT109" s="362"/>
      <c r="AU109" s="360" t="s">
        <v>516</v>
      </c>
      <c r="AV109" s="361"/>
      <c r="AW109" s="361"/>
      <c r="AX109" s="363"/>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6"/>
      <c r="AC111" s="407"/>
      <c r="AD111" s="408"/>
      <c r="AE111" s="358"/>
      <c r="AF111" s="358"/>
      <c r="AG111" s="358"/>
      <c r="AH111" s="358"/>
      <c r="AI111" s="358"/>
      <c r="AJ111" s="358"/>
      <c r="AK111" s="358"/>
      <c r="AL111" s="358"/>
      <c r="AM111" s="358"/>
      <c r="AN111" s="358"/>
      <c r="AO111" s="358"/>
      <c r="AP111" s="358"/>
      <c r="AQ111" s="364"/>
      <c r="AR111" s="365"/>
      <c r="AS111" s="365"/>
      <c r="AT111" s="366"/>
      <c r="AU111" s="818"/>
      <c r="AV111" s="819"/>
      <c r="AW111" s="819"/>
      <c r="AX111" s="820"/>
    </row>
    <row r="112" spans="1:60" ht="31.5" hidden="1" customHeight="1" x14ac:dyDescent="0.15">
      <c r="A112" s="492" t="s">
        <v>475</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533</v>
      </c>
      <c r="AF112" s="298"/>
      <c r="AG112" s="298"/>
      <c r="AH112" s="299"/>
      <c r="AI112" s="303" t="s">
        <v>530</v>
      </c>
      <c r="AJ112" s="298"/>
      <c r="AK112" s="298"/>
      <c r="AL112" s="299"/>
      <c r="AM112" s="303" t="s">
        <v>525</v>
      </c>
      <c r="AN112" s="298"/>
      <c r="AO112" s="298"/>
      <c r="AP112" s="299"/>
      <c r="AQ112" s="360" t="s">
        <v>519</v>
      </c>
      <c r="AR112" s="361"/>
      <c r="AS112" s="361"/>
      <c r="AT112" s="362"/>
      <c r="AU112" s="360" t="s">
        <v>516</v>
      </c>
      <c r="AV112" s="361"/>
      <c r="AW112" s="361"/>
      <c r="AX112" s="363"/>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533</v>
      </c>
      <c r="AF115" s="298"/>
      <c r="AG115" s="298"/>
      <c r="AH115" s="299"/>
      <c r="AI115" s="303" t="s">
        <v>530</v>
      </c>
      <c r="AJ115" s="298"/>
      <c r="AK115" s="298"/>
      <c r="AL115" s="299"/>
      <c r="AM115" s="303" t="s">
        <v>525</v>
      </c>
      <c r="AN115" s="298"/>
      <c r="AO115" s="298"/>
      <c r="AP115" s="299"/>
      <c r="AQ115" s="335" t="s">
        <v>520</v>
      </c>
      <c r="AR115" s="336"/>
      <c r="AS115" s="336"/>
      <c r="AT115" s="336"/>
      <c r="AU115" s="336"/>
      <c r="AV115" s="336"/>
      <c r="AW115" s="336"/>
      <c r="AX115" s="337"/>
    </row>
    <row r="116" spans="1:50" ht="23.25" customHeight="1" x14ac:dyDescent="0.15">
      <c r="A116" s="292"/>
      <c r="B116" s="293"/>
      <c r="C116" s="293"/>
      <c r="D116" s="293"/>
      <c r="E116" s="293"/>
      <c r="F116" s="294"/>
      <c r="G116" s="351" t="s">
        <v>591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570</v>
      </c>
      <c r="AC116" s="301"/>
      <c r="AD116" s="302"/>
      <c r="AE116" s="358" t="s">
        <v>570</v>
      </c>
      <c r="AF116" s="358"/>
      <c r="AG116" s="358"/>
      <c r="AH116" s="358"/>
      <c r="AI116" s="358" t="s">
        <v>570</v>
      </c>
      <c r="AJ116" s="358"/>
      <c r="AK116" s="358"/>
      <c r="AL116" s="358"/>
      <c r="AM116" s="358" t="s">
        <v>570</v>
      </c>
      <c r="AN116" s="358"/>
      <c r="AO116" s="358"/>
      <c r="AP116" s="358"/>
      <c r="AQ116" s="364"/>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571</v>
      </c>
      <c r="AC117" s="342"/>
      <c r="AD117" s="343"/>
      <c r="AE117" s="306" t="s">
        <v>570</v>
      </c>
      <c r="AF117" s="306"/>
      <c r="AG117" s="306"/>
      <c r="AH117" s="306"/>
      <c r="AI117" s="306" t="s">
        <v>570</v>
      </c>
      <c r="AJ117" s="306"/>
      <c r="AK117" s="306"/>
      <c r="AL117" s="306"/>
      <c r="AM117" s="306" t="s">
        <v>570</v>
      </c>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533</v>
      </c>
      <c r="AF118" s="298"/>
      <c r="AG118" s="298"/>
      <c r="AH118" s="299"/>
      <c r="AI118" s="303" t="s">
        <v>530</v>
      </c>
      <c r="AJ118" s="298"/>
      <c r="AK118" s="298"/>
      <c r="AL118" s="299"/>
      <c r="AM118" s="303" t="s">
        <v>525</v>
      </c>
      <c r="AN118" s="298"/>
      <c r="AO118" s="298"/>
      <c r="AP118" s="299"/>
      <c r="AQ118" s="335" t="s">
        <v>520</v>
      </c>
      <c r="AR118" s="336"/>
      <c r="AS118" s="336"/>
      <c r="AT118" s="336"/>
      <c r="AU118" s="336"/>
      <c r="AV118" s="336"/>
      <c r="AW118" s="336"/>
      <c r="AX118" s="337"/>
    </row>
    <row r="119" spans="1:50" ht="23.25" hidden="1" customHeight="1" x14ac:dyDescent="0.15">
      <c r="A119" s="292"/>
      <c r="B119" s="293"/>
      <c r="C119" s="293"/>
      <c r="D119" s="293"/>
      <c r="E119" s="293"/>
      <c r="F119" s="294"/>
      <c r="G119" s="351" t="s">
        <v>592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533</v>
      </c>
      <c r="AF121" s="298"/>
      <c r="AG121" s="298"/>
      <c r="AH121" s="299"/>
      <c r="AI121" s="303" t="s">
        <v>530</v>
      </c>
      <c r="AJ121" s="298"/>
      <c r="AK121" s="298"/>
      <c r="AL121" s="299"/>
      <c r="AM121" s="303" t="s">
        <v>525</v>
      </c>
      <c r="AN121" s="298"/>
      <c r="AO121" s="298"/>
      <c r="AP121" s="299"/>
      <c r="AQ121" s="335" t="s">
        <v>520</v>
      </c>
      <c r="AR121" s="336"/>
      <c r="AS121" s="336"/>
      <c r="AT121" s="336"/>
      <c r="AU121" s="336"/>
      <c r="AV121" s="336"/>
      <c r="AW121" s="336"/>
      <c r="AX121" s="337"/>
    </row>
    <row r="122" spans="1:50" ht="23.25" hidden="1" customHeight="1" x14ac:dyDescent="0.15">
      <c r="A122" s="292"/>
      <c r="B122" s="293"/>
      <c r="C122" s="293"/>
      <c r="D122" s="293"/>
      <c r="E122" s="293"/>
      <c r="F122" s="294"/>
      <c r="G122" s="351" t="s">
        <v>594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593</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534</v>
      </c>
      <c r="AF124" s="298"/>
      <c r="AG124" s="298"/>
      <c r="AH124" s="299"/>
      <c r="AI124" s="303" t="s">
        <v>530</v>
      </c>
      <c r="AJ124" s="298"/>
      <c r="AK124" s="298"/>
      <c r="AL124" s="299"/>
      <c r="AM124" s="303" t="s">
        <v>525</v>
      </c>
      <c r="AN124" s="298"/>
      <c r="AO124" s="298"/>
      <c r="AP124" s="299"/>
      <c r="AQ124" s="335" t="s">
        <v>520</v>
      </c>
      <c r="AR124" s="336"/>
      <c r="AS124" s="336"/>
      <c r="AT124" s="336"/>
      <c r="AU124" s="336"/>
      <c r="AV124" s="336"/>
      <c r="AW124" s="336"/>
      <c r="AX124" s="337"/>
    </row>
    <row r="125" spans="1:50" ht="23.25" hidden="1" customHeight="1" x14ac:dyDescent="0.15">
      <c r="A125" s="292"/>
      <c r="B125" s="293"/>
      <c r="C125" s="293"/>
      <c r="D125" s="293"/>
      <c r="E125" s="293"/>
      <c r="F125" s="294"/>
      <c r="G125" s="351" t="s">
        <v>482</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593</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533</v>
      </c>
      <c r="AF127" s="298"/>
      <c r="AG127" s="298"/>
      <c r="AH127" s="299"/>
      <c r="AI127" s="303" t="s">
        <v>530</v>
      </c>
      <c r="AJ127" s="298"/>
      <c r="AK127" s="298"/>
      <c r="AL127" s="299"/>
      <c r="AM127" s="303" t="s">
        <v>525</v>
      </c>
      <c r="AN127" s="298"/>
      <c r="AO127" s="298"/>
      <c r="AP127" s="299"/>
      <c r="AQ127" s="335" t="s">
        <v>520</v>
      </c>
      <c r="AR127" s="336"/>
      <c r="AS127" s="336"/>
      <c r="AT127" s="336"/>
      <c r="AU127" s="336"/>
      <c r="AV127" s="336"/>
      <c r="AW127" s="336"/>
      <c r="AX127" s="337"/>
    </row>
    <row r="128" spans="1:50" ht="23.25" hidden="1" customHeight="1" x14ac:dyDescent="0.15">
      <c r="A128" s="292"/>
      <c r="B128" s="293"/>
      <c r="C128" s="293"/>
      <c r="D128" s="293"/>
      <c r="E128" s="293"/>
      <c r="F128" s="294"/>
      <c r="G128" s="351" t="s">
        <v>482</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593</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563</v>
      </c>
      <c r="B130" s="995"/>
      <c r="C130" s="994" t="s">
        <v>358</v>
      </c>
      <c r="D130" s="995"/>
      <c r="E130" s="308" t="s">
        <v>387</v>
      </c>
      <c r="F130" s="309"/>
      <c r="G130" s="310" t="s">
        <v>617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618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570</v>
      </c>
      <c r="AR133" s="271"/>
      <c r="AS133" s="137" t="s">
        <v>355</v>
      </c>
      <c r="AT133" s="172"/>
      <c r="AU133" s="136" t="s">
        <v>570</v>
      </c>
      <c r="AV133" s="136"/>
      <c r="AW133" s="137" t="s">
        <v>300</v>
      </c>
      <c r="AX133" s="138"/>
    </row>
    <row r="134" spans="1:50" ht="39.75" customHeight="1" x14ac:dyDescent="0.15">
      <c r="A134" s="998"/>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597</v>
      </c>
      <c r="AC134" s="221"/>
      <c r="AD134" s="221"/>
      <c r="AE134" s="266">
        <v>15</v>
      </c>
      <c r="AF134" s="112"/>
      <c r="AG134" s="112"/>
      <c r="AH134" s="112"/>
      <c r="AI134" s="266">
        <v>15</v>
      </c>
      <c r="AJ134" s="112"/>
      <c r="AK134" s="112"/>
      <c r="AL134" s="112"/>
      <c r="AM134" s="266">
        <v>17</v>
      </c>
      <c r="AN134" s="112"/>
      <c r="AO134" s="112"/>
      <c r="AP134" s="112"/>
      <c r="AQ134" s="266" t="s">
        <v>570</v>
      </c>
      <c r="AR134" s="112"/>
      <c r="AS134" s="112"/>
      <c r="AT134" s="112"/>
      <c r="AU134" s="266" t="s">
        <v>570</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597</v>
      </c>
      <c r="AC135" s="133"/>
      <c r="AD135" s="133"/>
      <c r="AE135" s="266">
        <v>13</v>
      </c>
      <c r="AF135" s="112"/>
      <c r="AG135" s="112"/>
      <c r="AH135" s="112"/>
      <c r="AI135" s="266">
        <v>15</v>
      </c>
      <c r="AJ135" s="112"/>
      <c r="AK135" s="112"/>
      <c r="AL135" s="112"/>
      <c r="AM135" s="266">
        <v>15</v>
      </c>
      <c r="AN135" s="112"/>
      <c r="AO135" s="112"/>
      <c r="AP135" s="112"/>
      <c r="AQ135" s="266" t="s">
        <v>570</v>
      </c>
      <c r="AR135" s="112"/>
      <c r="AS135" s="112"/>
      <c r="AT135" s="112"/>
      <c r="AU135" s="266" t="s">
        <v>570</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570</v>
      </c>
      <c r="AR137" s="271"/>
      <c r="AS137" s="137" t="s">
        <v>355</v>
      </c>
      <c r="AT137" s="172"/>
      <c r="AU137" s="136" t="s">
        <v>570</v>
      </c>
      <c r="AV137" s="136"/>
      <c r="AW137" s="137" t="s">
        <v>300</v>
      </c>
      <c r="AX137" s="138"/>
    </row>
    <row r="138" spans="1:50" ht="39.75" customHeight="1" x14ac:dyDescent="0.15">
      <c r="A138" s="998"/>
      <c r="B138" s="252"/>
      <c r="C138" s="251"/>
      <c r="D138" s="252"/>
      <c r="E138" s="251"/>
      <c r="F138" s="314"/>
      <c r="G138" s="230" t="s">
        <v>596</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598</v>
      </c>
      <c r="AC138" s="221"/>
      <c r="AD138" s="221"/>
      <c r="AE138" s="266">
        <v>46</v>
      </c>
      <c r="AF138" s="112"/>
      <c r="AG138" s="112"/>
      <c r="AH138" s="112"/>
      <c r="AI138" s="266">
        <v>47</v>
      </c>
      <c r="AJ138" s="112"/>
      <c r="AK138" s="112"/>
      <c r="AL138" s="112"/>
      <c r="AM138" s="266">
        <v>50</v>
      </c>
      <c r="AN138" s="112"/>
      <c r="AO138" s="112"/>
      <c r="AP138" s="112"/>
      <c r="AQ138" s="266" t="s">
        <v>570</v>
      </c>
      <c r="AR138" s="112"/>
      <c r="AS138" s="112"/>
      <c r="AT138" s="112"/>
      <c r="AU138" s="266" t="s">
        <v>570</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598</v>
      </c>
      <c r="AC139" s="133"/>
      <c r="AD139" s="133"/>
      <c r="AE139" s="266">
        <v>43</v>
      </c>
      <c r="AF139" s="112"/>
      <c r="AG139" s="112"/>
      <c r="AH139" s="112"/>
      <c r="AI139" s="266">
        <v>46</v>
      </c>
      <c r="AJ139" s="112"/>
      <c r="AK139" s="112"/>
      <c r="AL139" s="112"/>
      <c r="AM139" s="266">
        <v>47</v>
      </c>
      <c r="AN139" s="112"/>
      <c r="AO139" s="112"/>
      <c r="AP139" s="112"/>
      <c r="AQ139" s="266" t="s">
        <v>570</v>
      </c>
      <c r="AR139" s="112"/>
      <c r="AS139" s="112"/>
      <c r="AT139" s="112"/>
      <c r="AU139" s="266" t="s">
        <v>570</v>
      </c>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5.25" customHeight="1" x14ac:dyDescent="0.15">
      <c r="A188" s="998"/>
      <c r="B188" s="252"/>
      <c r="C188" s="251"/>
      <c r="D188" s="252"/>
      <c r="E188" s="160" t="s">
        <v>599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5.25" customHeight="1" x14ac:dyDescent="0.15">
      <c r="A189" s="998"/>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8"/>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559</v>
      </c>
      <c r="D430" s="250"/>
      <c r="E430" s="238" t="s">
        <v>543</v>
      </c>
      <c r="F430" s="452"/>
      <c r="G430" s="240" t="s">
        <v>374</v>
      </c>
      <c r="H430" s="158"/>
      <c r="I430" s="158"/>
      <c r="J430" s="241" t="s">
        <v>600</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571</v>
      </c>
      <c r="AR432" s="136"/>
      <c r="AS432" s="137" t="s">
        <v>355</v>
      </c>
      <c r="AT432" s="172"/>
      <c r="AU432" s="136" t="s">
        <v>571</v>
      </c>
      <c r="AV432" s="136"/>
      <c r="AW432" s="137" t="s">
        <v>300</v>
      </c>
      <c r="AX432" s="138"/>
    </row>
    <row r="433" spans="1:50" ht="23.25" customHeight="1" x14ac:dyDescent="0.15">
      <c r="A433" s="998"/>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601</v>
      </c>
      <c r="AF433" s="112"/>
      <c r="AG433" s="112"/>
      <c r="AH433" s="113"/>
      <c r="AI433" s="111" t="s">
        <v>601</v>
      </c>
      <c r="AJ433" s="112"/>
      <c r="AK433" s="112"/>
      <c r="AL433" s="112"/>
      <c r="AM433" s="111" t="s">
        <v>570</v>
      </c>
      <c r="AN433" s="112"/>
      <c r="AO433" s="112"/>
      <c r="AP433" s="113"/>
      <c r="AQ433" s="111" t="s">
        <v>600</v>
      </c>
      <c r="AR433" s="112"/>
      <c r="AS433" s="112"/>
      <c r="AT433" s="113"/>
      <c r="AU433" s="112" t="s">
        <v>600</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600</v>
      </c>
      <c r="AF434" s="112"/>
      <c r="AG434" s="112"/>
      <c r="AH434" s="113"/>
      <c r="AI434" s="111" t="s">
        <v>602</v>
      </c>
      <c r="AJ434" s="112"/>
      <c r="AK434" s="112"/>
      <c r="AL434" s="112"/>
      <c r="AM434" s="111" t="s">
        <v>570</v>
      </c>
      <c r="AN434" s="112"/>
      <c r="AO434" s="112"/>
      <c r="AP434" s="113"/>
      <c r="AQ434" s="111" t="s">
        <v>601</v>
      </c>
      <c r="AR434" s="112"/>
      <c r="AS434" s="112"/>
      <c r="AT434" s="113"/>
      <c r="AU434" s="112" t="s">
        <v>600</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602</v>
      </c>
      <c r="AF435" s="112"/>
      <c r="AG435" s="112"/>
      <c r="AH435" s="113"/>
      <c r="AI435" s="111" t="s">
        <v>600</v>
      </c>
      <c r="AJ435" s="112"/>
      <c r="AK435" s="112"/>
      <c r="AL435" s="112"/>
      <c r="AM435" s="111" t="s">
        <v>570</v>
      </c>
      <c r="AN435" s="112"/>
      <c r="AO435" s="112"/>
      <c r="AP435" s="113"/>
      <c r="AQ435" s="111" t="s">
        <v>600</v>
      </c>
      <c r="AR435" s="112"/>
      <c r="AS435" s="112"/>
      <c r="AT435" s="113"/>
      <c r="AU435" s="112" t="s">
        <v>600</v>
      </c>
      <c r="AV435" s="112"/>
      <c r="AW435" s="112"/>
      <c r="AX435" s="222"/>
    </row>
    <row r="436" spans="1:50" ht="18.75" hidden="1"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571</v>
      </c>
      <c r="AR457" s="136"/>
      <c r="AS457" s="137" t="s">
        <v>355</v>
      </c>
      <c r="AT457" s="172"/>
      <c r="AU457" s="136" t="s">
        <v>603</v>
      </c>
      <c r="AV457" s="136"/>
      <c r="AW457" s="137" t="s">
        <v>300</v>
      </c>
      <c r="AX457" s="138"/>
    </row>
    <row r="458" spans="1:50" ht="23.25" customHeight="1" x14ac:dyDescent="0.15">
      <c r="A458" s="998"/>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571</v>
      </c>
      <c r="AC458" s="133"/>
      <c r="AD458" s="133"/>
      <c r="AE458" s="111" t="s">
        <v>600</v>
      </c>
      <c r="AF458" s="112"/>
      <c r="AG458" s="112"/>
      <c r="AH458" s="112"/>
      <c r="AI458" s="111" t="s">
        <v>600</v>
      </c>
      <c r="AJ458" s="112"/>
      <c r="AK458" s="112"/>
      <c r="AL458" s="112"/>
      <c r="AM458" s="111" t="s">
        <v>570</v>
      </c>
      <c r="AN458" s="112"/>
      <c r="AO458" s="112"/>
      <c r="AP458" s="113"/>
      <c r="AQ458" s="111" t="s">
        <v>600</v>
      </c>
      <c r="AR458" s="112"/>
      <c r="AS458" s="112"/>
      <c r="AT458" s="113"/>
      <c r="AU458" s="112" t="s">
        <v>600</v>
      </c>
      <c r="AV458" s="112"/>
      <c r="AW458" s="112"/>
      <c r="AX458" s="222"/>
    </row>
    <row r="459" spans="1:50" ht="23.25"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600</v>
      </c>
      <c r="AF459" s="112"/>
      <c r="AG459" s="112"/>
      <c r="AH459" s="113"/>
      <c r="AI459" s="111" t="s">
        <v>600</v>
      </c>
      <c r="AJ459" s="112"/>
      <c r="AK459" s="112"/>
      <c r="AL459" s="112"/>
      <c r="AM459" s="111" t="s">
        <v>570</v>
      </c>
      <c r="AN459" s="112"/>
      <c r="AO459" s="112"/>
      <c r="AP459" s="113"/>
      <c r="AQ459" s="111" t="s">
        <v>602</v>
      </c>
      <c r="AR459" s="112"/>
      <c r="AS459" s="112"/>
      <c r="AT459" s="113"/>
      <c r="AU459" s="112" t="s">
        <v>600</v>
      </c>
      <c r="AV459" s="112"/>
      <c r="AW459" s="112"/>
      <c r="AX459" s="222"/>
    </row>
    <row r="460" spans="1:50" ht="23.25"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600</v>
      </c>
      <c r="AF460" s="112"/>
      <c r="AG460" s="112"/>
      <c r="AH460" s="113"/>
      <c r="AI460" s="111" t="s">
        <v>601</v>
      </c>
      <c r="AJ460" s="112"/>
      <c r="AK460" s="112"/>
      <c r="AL460" s="112"/>
      <c r="AM460" s="111" t="s">
        <v>570</v>
      </c>
      <c r="AN460" s="112"/>
      <c r="AO460" s="112"/>
      <c r="AP460" s="113"/>
      <c r="AQ460" s="111" t="s">
        <v>600</v>
      </c>
      <c r="AR460" s="112"/>
      <c r="AS460" s="112"/>
      <c r="AT460" s="113"/>
      <c r="AU460" s="112" t="s">
        <v>601</v>
      </c>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8"/>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8"/>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1.25"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616</v>
      </c>
      <c r="AE702" s="900"/>
      <c r="AF702" s="900"/>
      <c r="AG702" s="889" t="s">
        <v>604</v>
      </c>
      <c r="AH702" s="890"/>
      <c r="AI702" s="890"/>
      <c r="AJ702" s="890"/>
      <c r="AK702" s="890"/>
      <c r="AL702" s="890"/>
      <c r="AM702" s="890"/>
      <c r="AN702" s="890"/>
      <c r="AO702" s="890"/>
      <c r="AP702" s="890"/>
      <c r="AQ702" s="890"/>
      <c r="AR702" s="890"/>
      <c r="AS702" s="890"/>
      <c r="AT702" s="890"/>
      <c r="AU702" s="890"/>
      <c r="AV702" s="890"/>
      <c r="AW702" s="890"/>
      <c r="AX702" s="891"/>
    </row>
    <row r="703" spans="1:50" ht="54"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616</v>
      </c>
      <c r="AE703" s="155"/>
      <c r="AF703" s="155"/>
      <c r="AG703" s="668" t="s">
        <v>605</v>
      </c>
      <c r="AH703" s="669"/>
      <c r="AI703" s="669"/>
      <c r="AJ703" s="669"/>
      <c r="AK703" s="669"/>
      <c r="AL703" s="669"/>
      <c r="AM703" s="669"/>
      <c r="AN703" s="669"/>
      <c r="AO703" s="669"/>
      <c r="AP703" s="669"/>
      <c r="AQ703" s="669"/>
      <c r="AR703" s="669"/>
      <c r="AS703" s="669"/>
      <c r="AT703" s="669"/>
      <c r="AU703" s="669"/>
      <c r="AV703" s="669"/>
      <c r="AW703" s="669"/>
      <c r="AX703" s="670"/>
    </row>
    <row r="704" spans="1:50" ht="42"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616</v>
      </c>
      <c r="AE704" s="590"/>
      <c r="AF704" s="590"/>
      <c r="AG704" s="428" t="s">
        <v>604</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622</v>
      </c>
      <c r="AE705" s="737"/>
      <c r="AF705" s="737"/>
      <c r="AG705" s="160" t="s">
        <v>570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623</v>
      </c>
      <c r="AE707" s="588"/>
      <c r="AF707" s="588"/>
      <c r="AG707" s="428"/>
      <c r="AH707" s="233"/>
      <c r="AI707" s="233"/>
      <c r="AJ707" s="233"/>
      <c r="AK707" s="233"/>
      <c r="AL707" s="233"/>
      <c r="AM707" s="233"/>
      <c r="AN707" s="233"/>
      <c r="AO707" s="233"/>
      <c r="AP707" s="233"/>
      <c r="AQ707" s="233"/>
      <c r="AR707" s="233"/>
      <c r="AS707" s="233"/>
      <c r="AT707" s="233"/>
      <c r="AU707" s="233"/>
      <c r="AV707" s="233"/>
      <c r="AW707" s="233"/>
      <c r="AX707" s="429"/>
    </row>
    <row r="708" spans="1:50" ht="43.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616</v>
      </c>
      <c r="AE708" s="672"/>
      <c r="AF708" s="672"/>
      <c r="AG708" s="530" t="s">
        <v>606</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622</v>
      </c>
      <c r="AE709" s="155"/>
      <c r="AF709" s="155"/>
      <c r="AG709" s="668" t="s">
        <v>570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622</v>
      </c>
      <c r="AE710" s="155"/>
      <c r="AF710" s="155"/>
      <c r="AG710" s="668" t="s">
        <v>570</v>
      </c>
      <c r="AH710" s="669"/>
      <c r="AI710" s="669"/>
      <c r="AJ710" s="669"/>
      <c r="AK710" s="669"/>
      <c r="AL710" s="669"/>
      <c r="AM710" s="669"/>
      <c r="AN710" s="669"/>
      <c r="AO710" s="669"/>
      <c r="AP710" s="669"/>
      <c r="AQ710" s="669"/>
      <c r="AR710" s="669"/>
      <c r="AS710" s="669"/>
      <c r="AT710" s="669"/>
      <c r="AU710" s="669"/>
      <c r="AV710" s="669"/>
      <c r="AW710" s="669"/>
      <c r="AX710" s="670"/>
    </row>
    <row r="711" spans="1:50" ht="46.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616</v>
      </c>
      <c r="AE711" s="155"/>
      <c r="AF711" s="155"/>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622</v>
      </c>
      <c r="AE712" s="590"/>
      <c r="AF712" s="590"/>
      <c r="AG712" s="598" t="s">
        <v>570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622</v>
      </c>
      <c r="AE713" s="155"/>
      <c r="AF713" s="156"/>
      <c r="AG713" s="668" t="s">
        <v>570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447</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622</v>
      </c>
      <c r="AE714" s="596"/>
      <c r="AF714" s="597"/>
      <c r="AG714" s="693" t="s">
        <v>570</v>
      </c>
      <c r="AH714" s="694"/>
      <c r="AI714" s="694"/>
      <c r="AJ714" s="694"/>
      <c r="AK714" s="694"/>
      <c r="AL714" s="694"/>
      <c r="AM714" s="694"/>
      <c r="AN714" s="694"/>
      <c r="AO714" s="694"/>
      <c r="AP714" s="694"/>
      <c r="AQ714" s="694"/>
      <c r="AR714" s="694"/>
      <c r="AS714" s="694"/>
      <c r="AT714" s="694"/>
      <c r="AU714" s="694"/>
      <c r="AV714" s="694"/>
      <c r="AW714" s="694"/>
      <c r="AX714" s="695"/>
    </row>
    <row r="715" spans="1:50" ht="57.75" customHeight="1" x14ac:dyDescent="0.15">
      <c r="A715" s="625" t="s">
        <v>40</v>
      </c>
      <c r="B715" s="658"/>
      <c r="C715" s="663" t="s">
        <v>448</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616</v>
      </c>
      <c r="AE715" s="672"/>
      <c r="AF715" s="781"/>
      <c r="AG715" s="530" t="s">
        <v>607</v>
      </c>
      <c r="AH715" s="531"/>
      <c r="AI715" s="531"/>
      <c r="AJ715" s="531"/>
      <c r="AK715" s="531"/>
      <c r="AL715" s="531"/>
      <c r="AM715" s="531"/>
      <c r="AN715" s="531"/>
      <c r="AO715" s="531"/>
      <c r="AP715" s="531"/>
      <c r="AQ715" s="531"/>
      <c r="AR715" s="531"/>
      <c r="AS715" s="531"/>
      <c r="AT715" s="531"/>
      <c r="AU715" s="531"/>
      <c r="AV715" s="531"/>
      <c r="AW715" s="531"/>
      <c r="AX715" s="532"/>
    </row>
    <row r="716" spans="1:50" ht="49.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616</v>
      </c>
      <c r="AE716" s="763"/>
      <c r="AF716" s="763"/>
      <c r="AG716" s="668" t="s">
        <v>608</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622</v>
      </c>
      <c r="AE717" s="155"/>
      <c r="AF717" s="155"/>
      <c r="AG717" s="668" t="s">
        <v>570</v>
      </c>
      <c r="AH717" s="669"/>
      <c r="AI717" s="669"/>
      <c r="AJ717" s="669"/>
      <c r="AK717" s="669"/>
      <c r="AL717" s="669"/>
      <c r="AM717" s="669"/>
      <c r="AN717" s="669"/>
      <c r="AO717" s="669"/>
      <c r="AP717" s="669"/>
      <c r="AQ717" s="669"/>
      <c r="AR717" s="669"/>
      <c r="AS717" s="669"/>
      <c r="AT717" s="669"/>
      <c r="AU717" s="669"/>
      <c r="AV717" s="669"/>
      <c r="AW717" s="669"/>
      <c r="AX717" s="670"/>
    </row>
    <row r="718" spans="1:50" ht="57.75"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616</v>
      </c>
      <c r="AE718" s="155"/>
      <c r="AF718" s="155"/>
      <c r="AG718" s="163" t="s">
        <v>609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622</v>
      </c>
      <c r="AE719" s="672"/>
      <c r="AF719" s="672"/>
      <c r="AG719" s="160" t="s">
        <v>570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5" t="s">
        <v>48</v>
      </c>
      <c r="B726" s="626"/>
      <c r="C726" s="444" t="s">
        <v>53</v>
      </c>
      <c r="D726" s="585"/>
      <c r="E726" s="585"/>
      <c r="F726" s="586"/>
      <c r="G726" s="801" t="s">
        <v>624</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x14ac:dyDescent="0.2">
      <c r="A727" s="627"/>
      <c r="B727" s="628"/>
      <c r="C727" s="699" t="s">
        <v>57</v>
      </c>
      <c r="D727" s="700"/>
      <c r="E727" s="700"/>
      <c r="F727" s="701"/>
      <c r="G727" s="799" t="s">
        <v>625</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
      <c r="A729" s="769" t="s">
        <v>626</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547</v>
      </c>
      <c r="B737" s="124"/>
      <c r="C737" s="124"/>
      <c r="D737" s="125"/>
      <c r="E737" s="122" t="s">
        <v>570</v>
      </c>
      <c r="F737" s="122"/>
      <c r="G737" s="122"/>
      <c r="H737" s="122"/>
      <c r="I737" s="122"/>
      <c r="J737" s="122"/>
      <c r="K737" s="122"/>
      <c r="L737" s="122"/>
      <c r="M737" s="122"/>
      <c r="N737" s="101" t="s">
        <v>540</v>
      </c>
      <c r="O737" s="101"/>
      <c r="P737" s="101"/>
      <c r="Q737" s="101"/>
      <c r="R737" s="122" t="s">
        <v>610</v>
      </c>
      <c r="S737" s="122"/>
      <c r="T737" s="122"/>
      <c r="U737" s="122"/>
      <c r="V737" s="122"/>
      <c r="W737" s="122"/>
      <c r="X737" s="122"/>
      <c r="Y737" s="122"/>
      <c r="Z737" s="122"/>
      <c r="AA737" s="101" t="s">
        <v>539</v>
      </c>
      <c r="AB737" s="101"/>
      <c r="AC737" s="101"/>
      <c r="AD737" s="101"/>
      <c r="AE737" s="122" t="s">
        <v>611</v>
      </c>
      <c r="AF737" s="122"/>
      <c r="AG737" s="122"/>
      <c r="AH737" s="122"/>
      <c r="AI737" s="122"/>
      <c r="AJ737" s="122"/>
      <c r="AK737" s="122"/>
      <c r="AL737" s="122"/>
      <c r="AM737" s="122"/>
      <c r="AN737" s="101" t="s">
        <v>538</v>
      </c>
      <c r="AO737" s="101"/>
      <c r="AP737" s="101"/>
      <c r="AQ737" s="101"/>
      <c r="AR737" s="102" t="s">
        <v>612</v>
      </c>
      <c r="AS737" s="103"/>
      <c r="AT737" s="103"/>
      <c r="AU737" s="103"/>
      <c r="AV737" s="103"/>
      <c r="AW737" s="103"/>
      <c r="AX737" s="104"/>
      <c r="AY737" s="89"/>
      <c r="AZ737" s="89"/>
    </row>
    <row r="738" spans="1:52" ht="24.75" customHeight="1" x14ac:dyDescent="0.15">
      <c r="A738" s="123" t="s">
        <v>537</v>
      </c>
      <c r="B738" s="124"/>
      <c r="C738" s="124"/>
      <c r="D738" s="125"/>
      <c r="E738" s="122" t="s">
        <v>613</v>
      </c>
      <c r="F738" s="122"/>
      <c r="G738" s="122"/>
      <c r="H738" s="122"/>
      <c r="I738" s="122"/>
      <c r="J738" s="122"/>
      <c r="K738" s="122"/>
      <c r="L738" s="122"/>
      <c r="M738" s="122"/>
      <c r="N738" s="101" t="s">
        <v>536</v>
      </c>
      <c r="O738" s="101"/>
      <c r="P738" s="101"/>
      <c r="Q738" s="101"/>
      <c r="R738" s="122" t="s">
        <v>614</v>
      </c>
      <c r="S738" s="122"/>
      <c r="T738" s="122"/>
      <c r="U738" s="122"/>
      <c r="V738" s="122"/>
      <c r="W738" s="122"/>
      <c r="X738" s="122"/>
      <c r="Y738" s="122"/>
      <c r="Z738" s="122"/>
      <c r="AA738" s="101" t="s">
        <v>535</v>
      </c>
      <c r="AB738" s="101"/>
      <c r="AC738" s="101"/>
      <c r="AD738" s="101"/>
      <c r="AE738" s="122" t="s">
        <v>615</v>
      </c>
      <c r="AF738" s="122"/>
      <c r="AG738" s="122"/>
      <c r="AH738" s="122"/>
      <c r="AI738" s="122"/>
      <c r="AJ738" s="122"/>
      <c r="AK738" s="122"/>
      <c r="AL738" s="122"/>
      <c r="AM738" s="122"/>
      <c r="AN738" s="101" t="s">
        <v>531</v>
      </c>
      <c r="AO738" s="101"/>
      <c r="AP738" s="101"/>
      <c r="AQ738" s="101"/>
      <c r="AR738" s="102">
        <v>188</v>
      </c>
      <c r="AS738" s="103"/>
      <c r="AT738" s="103"/>
      <c r="AU738" s="103"/>
      <c r="AV738" s="103"/>
      <c r="AW738" s="103"/>
      <c r="AX738" s="104"/>
    </row>
    <row r="739" spans="1:52" ht="24.75" customHeight="1" thickBot="1" x14ac:dyDescent="0.2">
      <c r="A739" s="126" t="s">
        <v>527</v>
      </c>
      <c r="B739" s="127"/>
      <c r="C739" s="127"/>
      <c r="D739" s="128"/>
      <c r="E739" s="129" t="s">
        <v>567</v>
      </c>
      <c r="F739" s="117"/>
      <c r="G739" s="117"/>
      <c r="H739" s="93" t="str">
        <f>IF(E739="", "", "(")</f>
        <v>(</v>
      </c>
      <c r="I739" s="117"/>
      <c r="J739" s="117"/>
      <c r="K739" s="93" t="str">
        <f>IF(OR(I739="　", I739=""), "", "-")</f>
        <v/>
      </c>
      <c r="L739" s="118">
        <v>188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568</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509</v>
      </c>
      <c r="B779" s="765"/>
      <c r="C779" s="765"/>
      <c r="D779" s="765"/>
      <c r="E779" s="765"/>
      <c r="F779" s="766"/>
      <c r="G779" s="440" t="s">
        <v>627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484</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60"/>
      <c r="B780" s="767"/>
      <c r="C780" s="767"/>
      <c r="D780" s="767"/>
      <c r="E780" s="767"/>
      <c r="F780" s="768"/>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51.75" customHeight="1" x14ac:dyDescent="0.15">
      <c r="A781" s="560"/>
      <c r="B781" s="767"/>
      <c r="C781" s="767"/>
      <c r="D781" s="767"/>
      <c r="E781" s="767"/>
      <c r="F781" s="768"/>
      <c r="G781" s="453" t="s">
        <v>628</v>
      </c>
      <c r="H781" s="454"/>
      <c r="I781" s="454"/>
      <c r="J781" s="454"/>
      <c r="K781" s="455"/>
      <c r="L781" s="456" t="s">
        <v>629</v>
      </c>
      <c r="M781" s="457"/>
      <c r="N781" s="457"/>
      <c r="O781" s="457"/>
      <c r="P781" s="457"/>
      <c r="Q781" s="457"/>
      <c r="R781" s="457"/>
      <c r="S781" s="457"/>
      <c r="T781" s="457"/>
      <c r="U781" s="457"/>
      <c r="V781" s="457"/>
      <c r="W781" s="457"/>
      <c r="X781" s="458"/>
      <c r="Y781" s="459">
        <v>10</v>
      </c>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hidden="1" customHeight="1" x14ac:dyDescent="0.15">
      <c r="A782" s="560"/>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0"/>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0"/>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0"/>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0"/>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0"/>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0"/>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0"/>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0"/>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0"/>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60"/>
      <c r="B792" s="767"/>
      <c r="C792" s="767"/>
      <c r="D792" s="767"/>
      <c r="E792" s="767"/>
      <c r="F792" s="768"/>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67"/>
      <c r="C793" s="767"/>
      <c r="D793" s="767"/>
      <c r="E793" s="767"/>
      <c r="F793" s="768"/>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67"/>
      <c r="C794" s="767"/>
      <c r="D794" s="767"/>
      <c r="E794" s="767"/>
      <c r="F794" s="768"/>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0"/>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0"/>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0"/>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0"/>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0"/>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0"/>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0"/>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0"/>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0"/>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0"/>
      <c r="B805" s="767"/>
      <c r="C805" s="767"/>
      <c r="D805" s="767"/>
      <c r="E805" s="767"/>
      <c r="F805" s="768"/>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67"/>
      <c r="C806" s="767"/>
      <c r="D806" s="767"/>
      <c r="E806" s="767"/>
      <c r="F806" s="768"/>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0"/>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0"/>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0"/>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0"/>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0"/>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0"/>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0"/>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0"/>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0"/>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0"/>
      <c r="B818" s="767"/>
      <c r="C818" s="767"/>
      <c r="D818" s="767"/>
      <c r="E818" s="767"/>
      <c r="F818" s="768"/>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67"/>
      <c r="C819" s="767"/>
      <c r="D819" s="767"/>
      <c r="E819" s="767"/>
      <c r="F819" s="768"/>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0"/>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0"/>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0"/>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0"/>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0"/>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0"/>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0"/>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0"/>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0"/>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468</v>
      </c>
      <c r="AM831" s="960"/>
      <c r="AN831" s="960"/>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490</v>
      </c>
      <c r="AI836" s="346"/>
      <c r="AJ836" s="346"/>
      <c r="AK836" s="346"/>
      <c r="AL836" s="346" t="s">
        <v>21</v>
      </c>
      <c r="AM836" s="346"/>
      <c r="AN836" s="346"/>
      <c r="AO836" s="426"/>
      <c r="AP836" s="427" t="s">
        <v>420</v>
      </c>
      <c r="AQ836" s="427"/>
      <c r="AR836" s="427"/>
      <c r="AS836" s="427"/>
      <c r="AT836" s="427"/>
      <c r="AU836" s="427"/>
      <c r="AV836" s="427"/>
      <c r="AW836" s="427"/>
      <c r="AX836" s="427"/>
    </row>
    <row r="837" spans="1:50" ht="74.25" customHeight="1" x14ac:dyDescent="0.15">
      <c r="A837" s="404">
        <v>1</v>
      </c>
      <c r="B837" s="404">
        <v>1</v>
      </c>
      <c r="C837" s="424" t="s">
        <v>630</v>
      </c>
      <c r="D837" s="418"/>
      <c r="E837" s="418"/>
      <c r="F837" s="418"/>
      <c r="G837" s="418"/>
      <c r="H837" s="418"/>
      <c r="I837" s="418"/>
      <c r="J837" s="451" t="s">
        <v>631</v>
      </c>
      <c r="K837" s="420"/>
      <c r="L837" s="420"/>
      <c r="M837" s="420"/>
      <c r="N837" s="420"/>
      <c r="O837" s="420"/>
      <c r="P837" s="425" t="s">
        <v>632</v>
      </c>
      <c r="Q837" s="317"/>
      <c r="R837" s="317"/>
      <c r="S837" s="317"/>
      <c r="T837" s="317"/>
      <c r="U837" s="317"/>
      <c r="V837" s="317"/>
      <c r="W837" s="317"/>
      <c r="X837" s="317"/>
      <c r="Y837" s="318">
        <v>10</v>
      </c>
      <c r="Z837" s="319"/>
      <c r="AA837" s="319"/>
      <c r="AB837" s="320"/>
      <c r="AC837" s="328" t="s">
        <v>196</v>
      </c>
      <c r="AD837" s="423"/>
      <c r="AE837" s="423"/>
      <c r="AF837" s="423"/>
      <c r="AG837" s="423"/>
      <c r="AH837" s="449" t="s">
        <v>631</v>
      </c>
      <c r="AI837" s="422"/>
      <c r="AJ837" s="422"/>
      <c r="AK837" s="422"/>
      <c r="AL837" s="450" t="s">
        <v>633</v>
      </c>
      <c r="AM837" s="326"/>
      <c r="AN837" s="326"/>
      <c r="AO837" s="327"/>
      <c r="AP837" s="430" t="s">
        <v>631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490</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490</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490</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490</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490</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490</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490</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2" t="s">
        <v>452</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5"/>
      <c r="E1101" s="277" t="s">
        <v>384</v>
      </c>
      <c r="F1101" s="895"/>
      <c r="G1101" s="895"/>
      <c r="H1101" s="895"/>
      <c r="I1101" s="895"/>
      <c r="J1101" s="277" t="s">
        <v>419</v>
      </c>
      <c r="K1101" s="277"/>
      <c r="L1101" s="277"/>
      <c r="M1101" s="277"/>
      <c r="N1101" s="277"/>
      <c r="O1101" s="277"/>
      <c r="P1101" s="344" t="s">
        <v>27</v>
      </c>
      <c r="Q1101" s="344"/>
      <c r="R1101" s="344"/>
      <c r="S1101" s="344"/>
      <c r="T1101" s="344"/>
      <c r="U1101" s="344"/>
      <c r="V1101" s="344"/>
      <c r="W1101" s="344"/>
      <c r="X1101" s="344"/>
      <c r="Y1101" s="277" t="s">
        <v>421</v>
      </c>
      <c r="Z1101" s="895"/>
      <c r="AA1101" s="895"/>
      <c r="AB1101" s="895"/>
      <c r="AC1101" s="277" t="s">
        <v>367</v>
      </c>
      <c r="AD1101" s="277"/>
      <c r="AE1101" s="277"/>
      <c r="AF1101" s="277"/>
      <c r="AG1101" s="277"/>
      <c r="AH1101" s="344" t="s">
        <v>380</v>
      </c>
      <c r="AI1101" s="345"/>
      <c r="AJ1101" s="345"/>
      <c r="AK1101" s="345"/>
      <c r="AL1101" s="345" t="s">
        <v>21</v>
      </c>
      <c r="AM1101" s="345"/>
      <c r="AN1101" s="345"/>
      <c r="AO1101" s="898"/>
      <c r="AP1101" s="427" t="s">
        <v>453</v>
      </c>
      <c r="AQ1101" s="427"/>
      <c r="AR1101" s="427"/>
      <c r="AS1101" s="427"/>
      <c r="AT1101" s="427"/>
      <c r="AU1101" s="427"/>
      <c r="AV1101" s="427"/>
      <c r="AW1101" s="427"/>
      <c r="AX1101" s="427"/>
    </row>
    <row r="1102" spans="1:50" ht="30" customHeight="1" x14ac:dyDescent="0.15">
      <c r="A1102" s="404">
        <v>1</v>
      </c>
      <c r="B1102" s="404">
        <v>1</v>
      </c>
      <c r="C1102" s="897"/>
      <c r="D1102" s="897"/>
      <c r="E1102" s="261" t="s">
        <v>572</v>
      </c>
      <c r="F1102" s="896"/>
      <c r="G1102" s="896"/>
      <c r="H1102" s="896"/>
      <c r="I1102" s="896"/>
      <c r="J1102" s="419" t="s">
        <v>573</v>
      </c>
      <c r="K1102" s="420"/>
      <c r="L1102" s="420"/>
      <c r="M1102" s="420"/>
      <c r="N1102" s="420"/>
      <c r="O1102" s="420"/>
      <c r="P1102" s="425" t="s">
        <v>572</v>
      </c>
      <c r="Q1102" s="317"/>
      <c r="R1102" s="317"/>
      <c r="S1102" s="317"/>
      <c r="T1102" s="317"/>
      <c r="U1102" s="317"/>
      <c r="V1102" s="317"/>
      <c r="W1102" s="317"/>
      <c r="X1102" s="317"/>
      <c r="Y1102" s="318" t="s">
        <v>574</v>
      </c>
      <c r="Z1102" s="319"/>
      <c r="AA1102" s="319"/>
      <c r="AB1102" s="320"/>
      <c r="AC1102" s="322"/>
      <c r="AD1102" s="322"/>
      <c r="AE1102" s="322"/>
      <c r="AF1102" s="322"/>
      <c r="AG1102" s="322"/>
      <c r="AH1102" s="323" t="s">
        <v>573</v>
      </c>
      <c r="AI1102" s="324"/>
      <c r="AJ1102" s="324"/>
      <c r="AK1102" s="324"/>
      <c r="AL1102" s="325" t="s">
        <v>575</v>
      </c>
      <c r="AM1102" s="326"/>
      <c r="AN1102" s="326"/>
      <c r="AO1102" s="327"/>
      <c r="AP1102" s="321" t="s">
        <v>572</v>
      </c>
      <c r="AQ1102" s="321"/>
      <c r="AR1102" s="321"/>
      <c r="AS1102" s="321"/>
      <c r="AT1102" s="321"/>
      <c r="AU1102" s="321"/>
      <c r="AV1102" s="321"/>
      <c r="AW1102" s="321"/>
      <c r="AX1102" s="321"/>
    </row>
    <row r="1103" spans="1:50" ht="30" hidden="1" customHeight="1" x14ac:dyDescent="0.15">
      <c r="A1103" s="404">
        <v>2</v>
      </c>
      <c r="B1103" s="404">
        <v>1</v>
      </c>
      <c r="C1103" s="897"/>
      <c r="D1103" s="897"/>
      <c r="E1103" s="896"/>
      <c r="F1103" s="896"/>
      <c r="G1103" s="896"/>
      <c r="H1103" s="896"/>
      <c r="I1103" s="89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7"/>
      <c r="D1104" s="897"/>
      <c r="E1104" s="896"/>
      <c r="F1104" s="896"/>
      <c r="G1104" s="896"/>
      <c r="H1104" s="896"/>
      <c r="I1104" s="89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7"/>
      <c r="D1105" s="897"/>
      <c r="E1105" s="896"/>
      <c r="F1105" s="896"/>
      <c r="G1105" s="896"/>
      <c r="H1105" s="896"/>
      <c r="I1105" s="89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7"/>
      <c r="D1106" s="897"/>
      <c r="E1106" s="896"/>
      <c r="F1106" s="896"/>
      <c r="G1106" s="896"/>
      <c r="H1106" s="896"/>
      <c r="I1106" s="89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7"/>
      <c r="D1107" s="897"/>
      <c r="E1107" s="896"/>
      <c r="F1107" s="896"/>
      <c r="G1107" s="896"/>
      <c r="H1107" s="896"/>
      <c r="I1107" s="89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7"/>
      <c r="D1108" s="897"/>
      <c r="E1108" s="896"/>
      <c r="F1108" s="896"/>
      <c r="G1108" s="896"/>
      <c r="H1108" s="896"/>
      <c r="I1108" s="89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7"/>
      <c r="D1109" s="897"/>
      <c r="E1109" s="896"/>
      <c r="F1109" s="896"/>
      <c r="G1109" s="896"/>
      <c r="H1109" s="896"/>
      <c r="I1109" s="89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7"/>
      <c r="D1110" s="897"/>
      <c r="E1110" s="896"/>
      <c r="F1110" s="896"/>
      <c r="G1110" s="896"/>
      <c r="H1110" s="896"/>
      <c r="I1110" s="89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7"/>
      <c r="D1111" s="897"/>
      <c r="E1111" s="896"/>
      <c r="F1111" s="896"/>
      <c r="G1111" s="896"/>
      <c r="H1111" s="896"/>
      <c r="I1111" s="89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7"/>
      <c r="D1112" s="897"/>
      <c r="E1112" s="896"/>
      <c r="F1112" s="896"/>
      <c r="G1112" s="896"/>
      <c r="H1112" s="896"/>
      <c r="I1112" s="89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7"/>
      <c r="D1113" s="897"/>
      <c r="E1113" s="896"/>
      <c r="F1113" s="896"/>
      <c r="G1113" s="896"/>
      <c r="H1113" s="896"/>
      <c r="I1113" s="89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7"/>
      <c r="D1114" s="897"/>
      <c r="E1114" s="896"/>
      <c r="F1114" s="896"/>
      <c r="G1114" s="896"/>
      <c r="H1114" s="896"/>
      <c r="I1114" s="89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7"/>
      <c r="D1115" s="897"/>
      <c r="E1115" s="896"/>
      <c r="F1115" s="896"/>
      <c r="G1115" s="896"/>
      <c r="H1115" s="896"/>
      <c r="I1115" s="89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7"/>
      <c r="D1116" s="897"/>
      <c r="E1116" s="896"/>
      <c r="F1116" s="896"/>
      <c r="G1116" s="896"/>
      <c r="H1116" s="896"/>
      <c r="I1116" s="89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7"/>
      <c r="D1117" s="897"/>
      <c r="E1117" s="896"/>
      <c r="F1117" s="896"/>
      <c r="G1117" s="896"/>
      <c r="H1117" s="896"/>
      <c r="I1117" s="89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7"/>
      <c r="D1118" s="897"/>
      <c r="E1118" s="896"/>
      <c r="F1118" s="896"/>
      <c r="G1118" s="896"/>
      <c r="H1118" s="896"/>
      <c r="I1118" s="89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7"/>
      <c r="D1119" s="897"/>
      <c r="E1119" s="261"/>
      <c r="F1119" s="896"/>
      <c r="G1119" s="896"/>
      <c r="H1119" s="896"/>
      <c r="I1119" s="89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7"/>
      <c r="D1120" s="897"/>
      <c r="E1120" s="896"/>
      <c r="F1120" s="896"/>
      <c r="G1120" s="896"/>
      <c r="H1120" s="896"/>
      <c r="I1120" s="89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7"/>
      <c r="D1121" s="897"/>
      <c r="E1121" s="896"/>
      <c r="F1121" s="896"/>
      <c r="G1121" s="896"/>
      <c r="H1121" s="896"/>
      <c r="I1121" s="89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7"/>
      <c r="D1122" s="897"/>
      <c r="E1122" s="896"/>
      <c r="F1122" s="896"/>
      <c r="G1122" s="896"/>
      <c r="H1122" s="896"/>
      <c r="I1122" s="89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7"/>
      <c r="D1123" s="897"/>
      <c r="E1123" s="896"/>
      <c r="F1123" s="896"/>
      <c r="G1123" s="896"/>
      <c r="H1123" s="896"/>
      <c r="I1123" s="89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7"/>
      <c r="D1124" s="897"/>
      <c r="E1124" s="896"/>
      <c r="F1124" s="896"/>
      <c r="G1124" s="896"/>
      <c r="H1124" s="896"/>
      <c r="I1124" s="89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7"/>
      <c r="D1125" s="897"/>
      <c r="E1125" s="896"/>
      <c r="F1125" s="896"/>
      <c r="G1125" s="896"/>
      <c r="H1125" s="896"/>
      <c r="I1125" s="89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7"/>
      <c r="D1126" s="897"/>
      <c r="E1126" s="896"/>
      <c r="F1126" s="896"/>
      <c r="G1126" s="896"/>
      <c r="H1126" s="896"/>
      <c r="I1126" s="89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7"/>
      <c r="D1127" s="897"/>
      <c r="E1127" s="896"/>
      <c r="F1127" s="896"/>
      <c r="G1127" s="896"/>
      <c r="H1127" s="896"/>
      <c r="I1127" s="89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7"/>
      <c r="D1128" s="897"/>
      <c r="E1128" s="896"/>
      <c r="F1128" s="896"/>
      <c r="G1128" s="896"/>
      <c r="H1128" s="896"/>
      <c r="I1128" s="89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7"/>
      <c r="D1129" s="897"/>
      <c r="E1129" s="896"/>
      <c r="F1129" s="896"/>
      <c r="G1129" s="896"/>
      <c r="H1129" s="896"/>
      <c r="I1129" s="89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7"/>
      <c r="D1130" s="897"/>
      <c r="E1130" s="896"/>
      <c r="F1130" s="896"/>
      <c r="G1130" s="896"/>
      <c r="H1130" s="896"/>
      <c r="I1130" s="89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7"/>
      <c r="D1131" s="897"/>
      <c r="E1131" s="896"/>
      <c r="F1131" s="896"/>
      <c r="G1131" s="896"/>
      <c r="H1131" s="896"/>
      <c r="I1131" s="89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440" max="49" man="1"/>
    <brk id="55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616</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t="s">
        <v>616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t="s">
        <v>616</v>
      </c>
      <c r="R8" s="13" t="str">
        <f t="shared" si="3"/>
        <v>その他</v>
      </c>
      <c r="S8" s="13" t="str">
        <f t="shared" si="4"/>
        <v>その他</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その他</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12"/>
      <c r="AA2" s="413"/>
      <c r="AB2" s="1012" t="s">
        <v>11</v>
      </c>
      <c r="AC2" s="1013"/>
      <c r="AD2" s="1014"/>
      <c r="AE2" s="1000" t="s">
        <v>554</v>
      </c>
      <c r="AF2" s="1000"/>
      <c r="AG2" s="1000"/>
      <c r="AH2" s="1000"/>
      <c r="AI2" s="1000" t="s">
        <v>551</v>
      </c>
      <c r="AJ2" s="1000"/>
      <c r="AK2" s="1000"/>
      <c r="AL2" s="1000"/>
      <c r="AM2" s="1000" t="s">
        <v>525</v>
      </c>
      <c r="AN2" s="1000"/>
      <c r="AO2" s="1000"/>
      <c r="AP2" s="462"/>
      <c r="AQ2" s="176" t="s">
        <v>354</v>
      </c>
      <c r="AR2" s="169"/>
      <c r="AS2" s="169"/>
      <c r="AT2" s="170"/>
      <c r="AU2" s="373" t="s">
        <v>253</v>
      </c>
      <c r="AV2" s="373"/>
      <c r="AW2" s="373"/>
      <c r="AX2" s="374"/>
    </row>
    <row r="3" spans="1:50" ht="18.75" customHeight="1" x14ac:dyDescent="0.15">
      <c r="A3" s="516"/>
      <c r="B3" s="517"/>
      <c r="C3" s="517"/>
      <c r="D3" s="517"/>
      <c r="E3" s="517"/>
      <c r="F3" s="518"/>
      <c r="G3" s="571"/>
      <c r="H3" s="379"/>
      <c r="I3" s="379"/>
      <c r="J3" s="379"/>
      <c r="K3" s="379"/>
      <c r="L3" s="379"/>
      <c r="M3" s="379"/>
      <c r="N3" s="379"/>
      <c r="O3" s="572"/>
      <c r="P3" s="584"/>
      <c r="Q3" s="379"/>
      <c r="R3" s="379"/>
      <c r="S3" s="379"/>
      <c r="T3" s="379"/>
      <c r="U3" s="379"/>
      <c r="V3" s="379"/>
      <c r="W3" s="379"/>
      <c r="X3" s="572"/>
      <c r="Y3" s="1009"/>
      <c r="Z3" s="1010"/>
      <c r="AA3" s="1011"/>
      <c r="AB3" s="1015"/>
      <c r="AC3" s="1016"/>
      <c r="AD3" s="1017"/>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473</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12"/>
      <c r="AA9" s="413"/>
      <c r="AB9" s="1012" t="s">
        <v>11</v>
      </c>
      <c r="AC9" s="1013"/>
      <c r="AD9" s="1014"/>
      <c r="AE9" s="1000" t="s">
        <v>555</v>
      </c>
      <c r="AF9" s="1000"/>
      <c r="AG9" s="1000"/>
      <c r="AH9" s="1000"/>
      <c r="AI9" s="1000" t="s">
        <v>551</v>
      </c>
      <c r="AJ9" s="1000"/>
      <c r="AK9" s="1000"/>
      <c r="AL9" s="1000"/>
      <c r="AM9" s="1000" t="s">
        <v>525</v>
      </c>
      <c r="AN9" s="1000"/>
      <c r="AO9" s="1000"/>
      <c r="AP9" s="462"/>
      <c r="AQ9" s="176" t="s">
        <v>354</v>
      </c>
      <c r="AR9" s="169"/>
      <c r="AS9" s="169"/>
      <c r="AT9" s="170"/>
      <c r="AU9" s="373" t="s">
        <v>253</v>
      </c>
      <c r="AV9" s="373"/>
      <c r="AW9" s="373"/>
      <c r="AX9" s="374"/>
    </row>
    <row r="10" spans="1:50" ht="18.75" customHeight="1" x14ac:dyDescent="0.15">
      <c r="A10" s="516"/>
      <c r="B10" s="517"/>
      <c r="C10" s="517"/>
      <c r="D10" s="517"/>
      <c r="E10" s="517"/>
      <c r="F10" s="518"/>
      <c r="G10" s="571"/>
      <c r="H10" s="379"/>
      <c r="I10" s="379"/>
      <c r="J10" s="379"/>
      <c r="K10" s="379"/>
      <c r="L10" s="379"/>
      <c r="M10" s="379"/>
      <c r="N10" s="379"/>
      <c r="O10" s="572"/>
      <c r="P10" s="584"/>
      <c r="Q10" s="379"/>
      <c r="R10" s="379"/>
      <c r="S10" s="379"/>
      <c r="T10" s="379"/>
      <c r="U10" s="379"/>
      <c r="V10" s="379"/>
      <c r="W10" s="379"/>
      <c r="X10" s="572"/>
      <c r="Y10" s="1009"/>
      <c r="Z10" s="1010"/>
      <c r="AA10" s="1011"/>
      <c r="AB10" s="1015"/>
      <c r="AC10" s="1016"/>
      <c r="AD10" s="1017"/>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473</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12"/>
      <c r="AA16" s="413"/>
      <c r="AB16" s="1012" t="s">
        <v>11</v>
      </c>
      <c r="AC16" s="1013"/>
      <c r="AD16" s="1014"/>
      <c r="AE16" s="1000" t="s">
        <v>554</v>
      </c>
      <c r="AF16" s="1000"/>
      <c r="AG16" s="1000"/>
      <c r="AH16" s="1000"/>
      <c r="AI16" s="1000" t="s">
        <v>552</v>
      </c>
      <c r="AJ16" s="1000"/>
      <c r="AK16" s="1000"/>
      <c r="AL16" s="1000"/>
      <c r="AM16" s="1000" t="s">
        <v>525</v>
      </c>
      <c r="AN16" s="1000"/>
      <c r="AO16" s="1000"/>
      <c r="AP16" s="462"/>
      <c r="AQ16" s="176" t="s">
        <v>354</v>
      </c>
      <c r="AR16" s="169"/>
      <c r="AS16" s="169"/>
      <c r="AT16" s="170"/>
      <c r="AU16" s="373" t="s">
        <v>253</v>
      </c>
      <c r="AV16" s="373"/>
      <c r="AW16" s="373"/>
      <c r="AX16" s="374"/>
    </row>
    <row r="17" spans="1:50" ht="18.75" customHeight="1" x14ac:dyDescent="0.15">
      <c r="A17" s="516"/>
      <c r="B17" s="517"/>
      <c r="C17" s="517"/>
      <c r="D17" s="517"/>
      <c r="E17" s="517"/>
      <c r="F17" s="518"/>
      <c r="G17" s="571"/>
      <c r="H17" s="379"/>
      <c r="I17" s="379"/>
      <c r="J17" s="379"/>
      <c r="K17" s="379"/>
      <c r="L17" s="379"/>
      <c r="M17" s="379"/>
      <c r="N17" s="379"/>
      <c r="O17" s="572"/>
      <c r="P17" s="584"/>
      <c r="Q17" s="379"/>
      <c r="R17" s="379"/>
      <c r="S17" s="379"/>
      <c r="T17" s="379"/>
      <c r="U17" s="379"/>
      <c r="V17" s="379"/>
      <c r="W17" s="379"/>
      <c r="X17" s="572"/>
      <c r="Y17" s="1009"/>
      <c r="Z17" s="1010"/>
      <c r="AA17" s="1011"/>
      <c r="AB17" s="1015"/>
      <c r="AC17" s="1016"/>
      <c r="AD17" s="1017"/>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473</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12"/>
      <c r="AA23" s="413"/>
      <c r="AB23" s="1012" t="s">
        <v>11</v>
      </c>
      <c r="AC23" s="1013"/>
      <c r="AD23" s="1014"/>
      <c r="AE23" s="1000" t="s">
        <v>556</v>
      </c>
      <c r="AF23" s="1000"/>
      <c r="AG23" s="1000"/>
      <c r="AH23" s="1000"/>
      <c r="AI23" s="1000" t="s">
        <v>551</v>
      </c>
      <c r="AJ23" s="1000"/>
      <c r="AK23" s="1000"/>
      <c r="AL23" s="1000"/>
      <c r="AM23" s="1000" t="s">
        <v>525</v>
      </c>
      <c r="AN23" s="1000"/>
      <c r="AO23" s="1000"/>
      <c r="AP23" s="462"/>
      <c r="AQ23" s="176" t="s">
        <v>354</v>
      </c>
      <c r="AR23" s="169"/>
      <c r="AS23" s="169"/>
      <c r="AT23" s="170"/>
      <c r="AU23" s="373" t="s">
        <v>253</v>
      </c>
      <c r="AV23" s="373"/>
      <c r="AW23" s="373"/>
      <c r="AX23" s="374"/>
    </row>
    <row r="24" spans="1:50" ht="18.75" customHeight="1" x14ac:dyDescent="0.15">
      <c r="A24" s="516"/>
      <c r="B24" s="517"/>
      <c r="C24" s="517"/>
      <c r="D24" s="517"/>
      <c r="E24" s="517"/>
      <c r="F24" s="518"/>
      <c r="G24" s="571"/>
      <c r="H24" s="379"/>
      <c r="I24" s="379"/>
      <c r="J24" s="379"/>
      <c r="K24" s="379"/>
      <c r="L24" s="379"/>
      <c r="M24" s="379"/>
      <c r="N24" s="379"/>
      <c r="O24" s="572"/>
      <c r="P24" s="584"/>
      <c r="Q24" s="379"/>
      <c r="R24" s="379"/>
      <c r="S24" s="379"/>
      <c r="T24" s="379"/>
      <c r="U24" s="379"/>
      <c r="V24" s="379"/>
      <c r="W24" s="379"/>
      <c r="X24" s="572"/>
      <c r="Y24" s="1009"/>
      <c r="Z24" s="1010"/>
      <c r="AA24" s="1011"/>
      <c r="AB24" s="1015"/>
      <c r="AC24" s="1016"/>
      <c r="AD24" s="1017"/>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473</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12"/>
      <c r="AA30" s="413"/>
      <c r="AB30" s="1012" t="s">
        <v>11</v>
      </c>
      <c r="AC30" s="1013"/>
      <c r="AD30" s="1014"/>
      <c r="AE30" s="1000" t="s">
        <v>554</v>
      </c>
      <c r="AF30" s="1000"/>
      <c r="AG30" s="1000"/>
      <c r="AH30" s="1000"/>
      <c r="AI30" s="1000" t="s">
        <v>551</v>
      </c>
      <c r="AJ30" s="1000"/>
      <c r="AK30" s="1000"/>
      <c r="AL30" s="1000"/>
      <c r="AM30" s="1000" t="s">
        <v>549</v>
      </c>
      <c r="AN30" s="1000"/>
      <c r="AO30" s="1000"/>
      <c r="AP30" s="462"/>
      <c r="AQ30" s="176" t="s">
        <v>354</v>
      </c>
      <c r="AR30" s="169"/>
      <c r="AS30" s="169"/>
      <c r="AT30" s="170"/>
      <c r="AU30" s="373" t="s">
        <v>253</v>
      </c>
      <c r="AV30" s="373"/>
      <c r="AW30" s="373"/>
      <c r="AX30" s="374"/>
    </row>
    <row r="31" spans="1:50" ht="18.75" customHeight="1" x14ac:dyDescent="0.15">
      <c r="A31" s="516"/>
      <c r="B31" s="517"/>
      <c r="C31" s="517"/>
      <c r="D31" s="517"/>
      <c r="E31" s="517"/>
      <c r="F31" s="518"/>
      <c r="G31" s="571"/>
      <c r="H31" s="379"/>
      <c r="I31" s="379"/>
      <c r="J31" s="379"/>
      <c r="K31" s="379"/>
      <c r="L31" s="379"/>
      <c r="M31" s="379"/>
      <c r="N31" s="379"/>
      <c r="O31" s="572"/>
      <c r="P31" s="584"/>
      <c r="Q31" s="379"/>
      <c r="R31" s="379"/>
      <c r="S31" s="379"/>
      <c r="T31" s="379"/>
      <c r="U31" s="379"/>
      <c r="V31" s="379"/>
      <c r="W31" s="379"/>
      <c r="X31" s="572"/>
      <c r="Y31" s="1009"/>
      <c r="Z31" s="1010"/>
      <c r="AA31" s="1011"/>
      <c r="AB31" s="1015"/>
      <c r="AC31" s="1016"/>
      <c r="AD31" s="1017"/>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473</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12"/>
      <c r="AA37" s="413"/>
      <c r="AB37" s="1012" t="s">
        <v>11</v>
      </c>
      <c r="AC37" s="1013"/>
      <c r="AD37" s="1014"/>
      <c r="AE37" s="1000" t="s">
        <v>556</v>
      </c>
      <c r="AF37" s="1000"/>
      <c r="AG37" s="1000"/>
      <c r="AH37" s="1000"/>
      <c r="AI37" s="1000" t="s">
        <v>553</v>
      </c>
      <c r="AJ37" s="1000"/>
      <c r="AK37" s="1000"/>
      <c r="AL37" s="1000"/>
      <c r="AM37" s="1000" t="s">
        <v>550</v>
      </c>
      <c r="AN37" s="1000"/>
      <c r="AO37" s="1000"/>
      <c r="AP37" s="462"/>
      <c r="AQ37" s="176" t="s">
        <v>354</v>
      </c>
      <c r="AR37" s="169"/>
      <c r="AS37" s="169"/>
      <c r="AT37" s="170"/>
      <c r="AU37" s="373" t="s">
        <v>253</v>
      </c>
      <c r="AV37" s="373"/>
      <c r="AW37" s="373"/>
      <c r="AX37" s="374"/>
    </row>
    <row r="38" spans="1:50" ht="18.75" customHeight="1" x14ac:dyDescent="0.15">
      <c r="A38" s="516"/>
      <c r="B38" s="517"/>
      <c r="C38" s="517"/>
      <c r="D38" s="517"/>
      <c r="E38" s="517"/>
      <c r="F38" s="518"/>
      <c r="G38" s="571"/>
      <c r="H38" s="379"/>
      <c r="I38" s="379"/>
      <c r="J38" s="379"/>
      <c r="K38" s="379"/>
      <c r="L38" s="379"/>
      <c r="M38" s="379"/>
      <c r="N38" s="379"/>
      <c r="O38" s="572"/>
      <c r="P38" s="584"/>
      <c r="Q38" s="379"/>
      <c r="R38" s="379"/>
      <c r="S38" s="379"/>
      <c r="T38" s="379"/>
      <c r="U38" s="379"/>
      <c r="V38" s="379"/>
      <c r="W38" s="379"/>
      <c r="X38" s="572"/>
      <c r="Y38" s="1009"/>
      <c r="Z38" s="1010"/>
      <c r="AA38" s="1011"/>
      <c r="AB38" s="1015"/>
      <c r="AC38" s="1016"/>
      <c r="AD38" s="1017"/>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473</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12"/>
      <c r="AA44" s="413"/>
      <c r="AB44" s="1012" t="s">
        <v>11</v>
      </c>
      <c r="AC44" s="1013"/>
      <c r="AD44" s="1014"/>
      <c r="AE44" s="1000" t="s">
        <v>554</v>
      </c>
      <c r="AF44" s="1000"/>
      <c r="AG44" s="1000"/>
      <c r="AH44" s="1000"/>
      <c r="AI44" s="1000" t="s">
        <v>551</v>
      </c>
      <c r="AJ44" s="1000"/>
      <c r="AK44" s="1000"/>
      <c r="AL44" s="1000"/>
      <c r="AM44" s="1000" t="s">
        <v>525</v>
      </c>
      <c r="AN44" s="1000"/>
      <c r="AO44" s="1000"/>
      <c r="AP44" s="462"/>
      <c r="AQ44" s="176" t="s">
        <v>354</v>
      </c>
      <c r="AR44" s="169"/>
      <c r="AS44" s="169"/>
      <c r="AT44" s="170"/>
      <c r="AU44" s="373" t="s">
        <v>253</v>
      </c>
      <c r="AV44" s="373"/>
      <c r="AW44" s="373"/>
      <c r="AX44" s="374"/>
    </row>
    <row r="45" spans="1:50" ht="18.75" customHeight="1" x14ac:dyDescent="0.15">
      <c r="A45" s="516"/>
      <c r="B45" s="517"/>
      <c r="C45" s="517"/>
      <c r="D45" s="517"/>
      <c r="E45" s="517"/>
      <c r="F45" s="518"/>
      <c r="G45" s="571"/>
      <c r="H45" s="379"/>
      <c r="I45" s="379"/>
      <c r="J45" s="379"/>
      <c r="K45" s="379"/>
      <c r="L45" s="379"/>
      <c r="M45" s="379"/>
      <c r="N45" s="379"/>
      <c r="O45" s="572"/>
      <c r="P45" s="584"/>
      <c r="Q45" s="379"/>
      <c r="R45" s="379"/>
      <c r="S45" s="379"/>
      <c r="T45" s="379"/>
      <c r="U45" s="379"/>
      <c r="V45" s="379"/>
      <c r="W45" s="379"/>
      <c r="X45" s="572"/>
      <c r="Y45" s="1009"/>
      <c r="Z45" s="1010"/>
      <c r="AA45" s="1011"/>
      <c r="AB45" s="1015"/>
      <c r="AC45" s="1016"/>
      <c r="AD45" s="1017"/>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473</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12"/>
      <c r="AA51" s="413"/>
      <c r="AB51" s="462" t="s">
        <v>11</v>
      </c>
      <c r="AC51" s="1013"/>
      <c r="AD51" s="1014"/>
      <c r="AE51" s="1000" t="s">
        <v>554</v>
      </c>
      <c r="AF51" s="1000"/>
      <c r="AG51" s="1000"/>
      <c r="AH51" s="1000"/>
      <c r="AI51" s="1000" t="s">
        <v>551</v>
      </c>
      <c r="AJ51" s="1000"/>
      <c r="AK51" s="1000"/>
      <c r="AL51" s="1000"/>
      <c r="AM51" s="1000" t="s">
        <v>525</v>
      </c>
      <c r="AN51" s="1000"/>
      <c r="AO51" s="1000"/>
      <c r="AP51" s="462"/>
      <c r="AQ51" s="176" t="s">
        <v>354</v>
      </c>
      <c r="AR51" s="169"/>
      <c r="AS51" s="169"/>
      <c r="AT51" s="170"/>
      <c r="AU51" s="373" t="s">
        <v>253</v>
      </c>
      <c r="AV51" s="373"/>
      <c r="AW51" s="373"/>
      <c r="AX51" s="374"/>
    </row>
    <row r="52" spans="1:50" ht="18.75" customHeight="1" x14ac:dyDescent="0.15">
      <c r="A52" s="516"/>
      <c r="B52" s="517"/>
      <c r="C52" s="517"/>
      <c r="D52" s="517"/>
      <c r="E52" s="517"/>
      <c r="F52" s="518"/>
      <c r="G52" s="571"/>
      <c r="H52" s="379"/>
      <c r="I52" s="379"/>
      <c r="J52" s="379"/>
      <c r="K52" s="379"/>
      <c r="L52" s="379"/>
      <c r="M52" s="379"/>
      <c r="N52" s="379"/>
      <c r="O52" s="572"/>
      <c r="P52" s="584"/>
      <c r="Q52" s="379"/>
      <c r="R52" s="379"/>
      <c r="S52" s="379"/>
      <c r="T52" s="379"/>
      <c r="U52" s="379"/>
      <c r="V52" s="379"/>
      <c r="W52" s="379"/>
      <c r="X52" s="572"/>
      <c r="Y52" s="1009"/>
      <c r="Z52" s="1010"/>
      <c r="AA52" s="1011"/>
      <c r="AB52" s="1015"/>
      <c r="AC52" s="1016"/>
      <c r="AD52" s="1017"/>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473</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12"/>
      <c r="AA58" s="413"/>
      <c r="AB58" s="1012" t="s">
        <v>11</v>
      </c>
      <c r="AC58" s="1013"/>
      <c r="AD58" s="1014"/>
      <c r="AE58" s="1000" t="s">
        <v>554</v>
      </c>
      <c r="AF58" s="1000"/>
      <c r="AG58" s="1000"/>
      <c r="AH58" s="1000"/>
      <c r="AI58" s="1000" t="s">
        <v>551</v>
      </c>
      <c r="AJ58" s="1000"/>
      <c r="AK58" s="1000"/>
      <c r="AL58" s="1000"/>
      <c r="AM58" s="1000" t="s">
        <v>525</v>
      </c>
      <c r="AN58" s="1000"/>
      <c r="AO58" s="1000"/>
      <c r="AP58" s="462"/>
      <c r="AQ58" s="176" t="s">
        <v>354</v>
      </c>
      <c r="AR58" s="169"/>
      <c r="AS58" s="169"/>
      <c r="AT58" s="170"/>
      <c r="AU58" s="373" t="s">
        <v>253</v>
      </c>
      <c r="AV58" s="373"/>
      <c r="AW58" s="373"/>
      <c r="AX58" s="374"/>
    </row>
    <row r="59" spans="1:50" ht="18.75" customHeight="1" x14ac:dyDescent="0.15">
      <c r="A59" s="516"/>
      <c r="B59" s="517"/>
      <c r="C59" s="517"/>
      <c r="D59" s="517"/>
      <c r="E59" s="517"/>
      <c r="F59" s="518"/>
      <c r="G59" s="571"/>
      <c r="H59" s="379"/>
      <c r="I59" s="379"/>
      <c r="J59" s="379"/>
      <c r="K59" s="379"/>
      <c r="L59" s="379"/>
      <c r="M59" s="379"/>
      <c r="N59" s="379"/>
      <c r="O59" s="572"/>
      <c r="P59" s="584"/>
      <c r="Q59" s="379"/>
      <c r="R59" s="379"/>
      <c r="S59" s="379"/>
      <c r="T59" s="379"/>
      <c r="U59" s="379"/>
      <c r="V59" s="379"/>
      <c r="W59" s="379"/>
      <c r="X59" s="572"/>
      <c r="Y59" s="1009"/>
      <c r="Z59" s="1010"/>
      <c r="AA59" s="1011"/>
      <c r="AB59" s="1015"/>
      <c r="AC59" s="1016"/>
      <c r="AD59" s="1017"/>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473</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12"/>
      <c r="AA65" s="413"/>
      <c r="AB65" s="1012" t="s">
        <v>11</v>
      </c>
      <c r="AC65" s="1013"/>
      <c r="AD65" s="1014"/>
      <c r="AE65" s="1000" t="s">
        <v>554</v>
      </c>
      <c r="AF65" s="1000"/>
      <c r="AG65" s="1000"/>
      <c r="AH65" s="1000"/>
      <c r="AI65" s="1000" t="s">
        <v>551</v>
      </c>
      <c r="AJ65" s="1000"/>
      <c r="AK65" s="1000"/>
      <c r="AL65" s="1000"/>
      <c r="AM65" s="1000" t="s">
        <v>525</v>
      </c>
      <c r="AN65" s="1000"/>
      <c r="AO65" s="1000"/>
      <c r="AP65" s="462"/>
      <c r="AQ65" s="176" t="s">
        <v>354</v>
      </c>
      <c r="AR65" s="169"/>
      <c r="AS65" s="169"/>
      <c r="AT65" s="170"/>
      <c r="AU65" s="373" t="s">
        <v>253</v>
      </c>
      <c r="AV65" s="373"/>
      <c r="AW65" s="373"/>
      <c r="AX65" s="374"/>
    </row>
    <row r="66" spans="1:50" ht="18.75" customHeight="1" x14ac:dyDescent="0.15">
      <c r="A66" s="516"/>
      <c r="B66" s="517"/>
      <c r="C66" s="517"/>
      <c r="D66" s="517"/>
      <c r="E66" s="517"/>
      <c r="F66" s="518"/>
      <c r="G66" s="571"/>
      <c r="H66" s="379"/>
      <c r="I66" s="379"/>
      <c r="J66" s="379"/>
      <c r="K66" s="379"/>
      <c r="L66" s="379"/>
      <c r="M66" s="379"/>
      <c r="N66" s="379"/>
      <c r="O66" s="572"/>
      <c r="P66" s="584"/>
      <c r="Q66" s="379"/>
      <c r="R66" s="379"/>
      <c r="S66" s="379"/>
      <c r="T66" s="379"/>
      <c r="U66" s="379"/>
      <c r="V66" s="379"/>
      <c r="W66" s="379"/>
      <c r="X66" s="572"/>
      <c r="Y66" s="1009"/>
      <c r="Z66" s="1010"/>
      <c r="AA66" s="1011"/>
      <c r="AB66" s="1015"/>
      <c r="AC66" s="1016"/>
      <c r="AD66" s="1017"/>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0">
        <v>1</v>
      </c>
      <c r="B4" s="1060">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0">
        <v>2</v>
      </c>
      <c r="B5" s="1060">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0">
        <v>3</v>
      </c>
      <c r="B6" s="1060">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0">
        <v>4</v>
      </c>
      <c r="B7" s="1060">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0">
        <v>5</v>
      </c>
      <c r="B8" s="1060">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0">
        <v>6</v>
      </c>
      <c r="B9" s="1060">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0">
        <v>7</v>
      </c>
      <c r="B10" s="1060">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0">
        <v>8</v>
      </c>
      <c r="B11" s="1060">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0">
        <v>9</v>
      </c>
      <c r="B12" s="1060">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0">
        <v>10</v>
      </c>
      <c r="B13" s="1060">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0">
        <v>11</v>
      </c>
      <c r="B14" s="1060">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0">
        <v>12</v>
      </c>
      <c r="B15" s="1060">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0">
        <v>13</v>
      </c>
      <c r="B16" s="1060">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0">
        <v>14</v>
      </c>
      <c r="B17" s="1060">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0">
        <v>15</v>
      </c>
      <c r="B18" s="1060">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0">
        <v>16</v>
      </c>
      <c r="B19" s="1060">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0">
        <v>17</v>
      </c>
      <c r="B20" s="1060">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0">
        <v>18</v>
      </c>
      <c r="B21" s="1060">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0">
        <v>19</v>
      </c>
      <c r="B22" s="1060">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0">
        <v>20</v>
      </c>
      <c r="B23" s="1060">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0">
        <v>21</v>
      </c>
      <c r="B24" s="1060">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0">
        <v>22</v>
      </c>
      <c r="B25" s="1060">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0">
        <v>23</v>
      </c>
      <c r="B26" s="1060">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0">
        <v>24</v>
      </c>
      <c r="B27" s="1060">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0">
        <v>25</v>
      </c>
      <c r="B28" s="1060">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0">
        <v>26</v>
      </c>
      <c r="B29" s="1060">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0">
        <v>27</v>
      </c>
      <c r="B30" s="1060">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0">
        <v>28</v>
      </c>
      <c r="B31" s="1060">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0">
        <v>29</v>
      </c>
      <c r="B32" s="1060">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0">
        <v>30</v>
      </c>
      <c r="B33" s="1060">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0">
        <v>1</v>
      </c>
      <c r="B37" s="1060">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0">
        <v>2</v>
      </c>
      <c r="B38" s="1060">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0">
        <v>3</v>
      </c>
      <c r="B39" s="1060">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0">
        <v>4</v>
      </c>
      <c r="B40" s="1060">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0">
        <v>5</v>
      </c>
      <c r="B41" s="1060">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0">
        <v>6</v>
      </c>
      <c r="B42" s="1060">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0">
        <v>7</v>
      </c>
      <c r="B43" s="1060">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0">
        <v>8</v>
      </c>
      <c r="B44" s="1060">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0">
        <v>9</v>
      </c>
      <c r="B45" s="1060">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0">
        <v>10</v>
      </c>
      <c r="B46" s="1060">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0">
        <v>11</v>
      </c>
      <c r="B47" s="1060">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0">
        <v>12</v>
      </c>
      <c r="B48" s="1060">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0">
        <v>13</v>
      </c>
      <c r="B49" s="1060">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0">
        <v>14</v>
      </c>
      <c r="B50" s="1060">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0">
        <v>15</v>
      </c>
      <c r="B51" s="1060">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0">
        <v>16</v>
      </c>
      <c r="B52" s="1060">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0">
        <v>17</v>
      </c>
      <c r="B53" s="1060">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0">
        <v>18</v>
      </c>
      <c r="B54" s="1060">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0">
        <v>19</v>
      </c>
      <c r="B55" s="1060">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0">
        <v>20</v>
      </c>
      <c r="B56" s="1060">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0">
        <v>21</v>
      </c>
      <c r="B57" s="1060">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0">
        <v>22</v>
      </c>
      <c r="B58" s="1060">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0">
        <v>23</v>
      </c>
      <c r="B59" s="1060">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0">
        <v>24</v>
      </c>
      <c r="B60" s="1060">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0">
        <v>25</v>
      </c>
      <c r="B61" s="1060">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0">
        <v>26</v>
      </c>
      <c r="B62" s="1060">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0">
        <v>27</v>
      </c>
      <c r="B63" s="1060">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0">
        <v>28</v>
      </c>
      <c r="B64" s="1060">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0">
        <v>29</v>
      </c>
      <c r="B65" s="1060">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0">
        <v>30</v>
      </c>
      <c r="B66" s="1060">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0">
        <v>1</v>
      </c>
      <c r="B70" s="1060">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0">
        <v>2</v>
      </c>
      <c r="B71" s="1060">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0">
        <v>3</v>
      </c>
      <c r="B72" s="1060">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0">
        <v>4</v>
      </c>
      <c r="B73" s="1060">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0">
        <v>5</v>
      </c>
      <c r="B74" s="1060">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0">
        <v>6</v>
      </c>
      <c r="B75" s="1060">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0">
        <v>7</v>
      </c>
      <c r="B76" s="1060">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0">
        <v>8</v>
      </c>
      <c r="B77" s="1060">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0">
        <v>9</v>
      </c>
      <c r="B78" s="1060">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0">
        <v>10</v>
      </c>
      <c r="B79" s="1060">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0">
        <v>11</v>
      </c>
      <c r="B80" s="1060">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0">
        <v>12</v>
      </c>
      <c r="B81" s="1060">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0">
        <v>13</v>
      </c>
      <c r="B82" s="1060">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0">
        <v>14</v>
      </c>
      <c r="B83" s="1060">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0">
        <v>15</v>
      </c>
      <c r="B84" s="1060">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0">
        <v>16</v>
      </c>
      <c r="B85" s="1060">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0">
        <v>17</v>
      </c>
      <c r="B86" s="1060">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0">
        <v>18</v>
      </c>
      <c r="B87" s="1060">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0">
        <v>19</v>
      </c>
      <c r="B88" s="1060">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0">
        <v>20</v>
      </c>
      <c r="B89" s="1060">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0">
        <v>21</v>
      </c>
      <c r="B90" s="1060">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0">
        <v>22</v>
      </c>
      <c r="B91" s="1060">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0">
        <v>23</v>
      </c>
      <c r="B92" s="1060">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0">
        <v>24</v>
      </c>
      <c r="B93" s="1060">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0">
        <v>25</v>
      </c>
      <c r="B94" s="1060">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0">
        <v>26</v>
      </c>
      <c r="B95" s="1060">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0">
        <v>27</v>
      </c>
      <c r="B96" s="1060">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0">
        <v>28</v>
      </c>
      <c r="B97" s="1060">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0">
        <v>29</v>
      </c>
      <c r="B98" s="1060">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0">
        <v>30</v>
      </c>
      <c r="B99" s="1060">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2019-07-01T08:40:43Z</cp:lastPrinted>
  <dcterms:created xsi:type="dcterms:W3CDTF">2012-03-13T00:50:25Z</dcterms:created>
  <dcterms:modified xsi:type="dcterms:W3CDTF">2019-07-09T00:08:29Z</dcterms:modified>
</cp:coreProperties>
</file>