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D28108F-A2AC-42AF-88F9-2BA8B69C44DD}" xr6:coauthVersionLast="36" xr6:coauthVersionMax="36" xr10:uidLastSave="{00000000-0000-0000-0000-000000000000}"/>
  <bookViews>
    <workbookView xWindow="1927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<sst xmlns="http://schemas.openxmlformats.org/spreadsheetml/2006/main" count="2896" uniqueCount="644">
  <si>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</si>
  <si>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</si>
  <si>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</si>
  <si>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</si>
  <si>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</si>
  <si>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</si>
  <si>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</si>
  <si>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</si>
  <si>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</si>
  <si>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</si>
  <si>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</si>
  <si>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</si>
  <si>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</si>
  <si>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</si>
  <si>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</si>
  <si>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</si>
  <si>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</si>
  <si>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</si>
  <si>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</si>
  <si>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</si>
  <si>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</si>
  <si>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</si>
  <si>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</si>
  <si>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</si>
  <si>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</si>
  <si>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</si>
  <si>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</si>
  <si>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</si>
  <si>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</si>
  <si>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</si>
  <si>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</si>
  <si>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</si>
  <si>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</si>
  <si>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</si>
  <si>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</si>
  <si>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</si>
  <si>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</si>
  <si>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</si>
  <si>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</si>
  <si>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</si>
  <si>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</si>
  <si>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</si>
  <si>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</si>
  <si>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</si>
  <si>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</si>
  <si>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</si>
  <si>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</si>
  <si>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</si>
  <si>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</si>
  <si>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</si>
  <si>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</si>
  <si>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</si>
  <si>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</si>
  <si>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</si>
  <si>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</si>
  <si>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</si>
  <si>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</si>
  <si>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</si>
  <si>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</si>
  <si>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</si>
  <si>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</si>
  <si>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</si>
  <si>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</si>
  <si>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</si>
  <si>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</si>
  <si>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</si>
  <si>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</si>
  <si>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</si>
  <si>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</si>
  <si>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</si>
  <si>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</si>
  <si>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</si>
  <si>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</si>
  <si>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</si>
  <si>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</si>
  <si>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</si>
  <si>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</si>
  <si>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</si>
  <si>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</si>
  <si>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</si>
  <si>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</si>
  <si>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</si>
  <si>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</si>
  <si>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</si>
  <si>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</si>
  <si>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</si>
  <si>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</si>
  <si>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</si>
  <si>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</si>
  <si>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</si>
  <si>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</si>
  <si>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</si>
  <si>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</si>
  <si>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</si>
  <si>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</si>
  <si>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</si>
  <si>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</si>
  <si>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</si>
  <si>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</si>
  <si>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</si>
  <si>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</si>
  <si>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</si>
  <si>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</si>
  <si>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</si>
  <si>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</si>
  <si>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</si>
  <si>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</si>
  <si>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</si>
  <si>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</si>
  <si>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</si>
  <si>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</si>
  <si>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</si>
  <si>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</si>
  <si>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</si>
  <si>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</si>
  <si>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</si>
  <si>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</si>
  <si>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</si>
  <si>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</si>
  <si>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</si>
  <si>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</si>
  <si>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</si>
  <si>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</si>
  <si>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</si>
  <si>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</si>
  <si>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</si>
  <si>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</si>
  <si>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</si>
  <si>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</si>
  <si>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</si>
  <si>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</si>
  <si>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</si>
  <si>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</si>
  <si>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</si>
  <si>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</si>
  <si>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</si>
  <si>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</si>
  <si>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</si>
  <si>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</si>
  <si>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</si>
  <si>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</si>
  <si>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</si>
  <si>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</si>
  <si>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</si>
  <si>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</si>
  <si>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</si>
  <si>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</si>
  <si>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</si>
  <si>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</si>
  <si>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</si>
  <si>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</si>
  <si>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</si>
  <si>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</si>
  <si>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</si>
  <si>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</si>
  <si>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</si>
  <si>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</si>
  <si>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</si>
  <si>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</si>
  <si>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</si>
  <si>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</si>
  <si>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</si>
  <si>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</si>
  <si>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</si>
  <si>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</si>
  <si>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</si>
  <si>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</si>
  <si>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</si>
  <si>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</si>
  <si>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</si>
  <si>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</si>
  <si>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</si>
  <si>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</si>
  <si>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</si>
  <si>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</si>
  <si>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</si>
  <si>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</si>
  <si>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</si>
  <si>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</si>
  <si>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</si>
  <si>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</si>
  <si>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</si>
  <si>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</si>
  <si>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</si>
  <si>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</si>
  <si>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</si>
  <si>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</si>
  <si>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</si>
  <si>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</si>
  <si>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</si>
  <si>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</si>
  <si>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</si>
  <si>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</si>
  <si>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</si>
  <si>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</si>
  <si>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</si>
  <si>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</si>
  <si>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</si>
  <si>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</si>
  <si>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</si>
  <si>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</si>
  <si>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</si>
  <si>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</si>
  <si>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</si>
  <si>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</si>
  <si>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</si>
  <si>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</si>
  <si>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</si>
  <si>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</si>
  <si>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</si>
  <si>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</si>
  <si>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</si>
  <si>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</si>
  <si>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</si>
  <si>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</si>
  <si>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</si>
  <si>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</si>
  <si>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</si>
  <si>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</si>
  <si>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</si>
  <si>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</si>
  <si>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</si>
  <si>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</si>
  <si>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</si>
  <si>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</si>
  <si>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</si>
  <si>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</si>
  <si>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</si>
  <si>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</si>
  <si>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</si>
  <si>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</si>
  <si>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</si>
  <si>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</si>
  <si>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</si>
  <si>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</si>
  <si>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</si>
  <si>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</si>
  <si>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</si>
  <si>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</si>
  <si>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</si>
  <si>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</si>
  <si>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</si>
  <si>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</si>
  <si>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</si>
  <si>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</si>
  <si>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</si>
  <si>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</si>
  <si>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</si>
  <si>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</si>
  <si>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</si>
  <si>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</si>
  <si>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</si>
  <si>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</si>
  <si>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</si>
  <si>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</si>
  <si>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</si>
  <si>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</si>
  <si>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</si>
  <si>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</si>
  <si>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</si>
  <si>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</si>
  <si>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</si>
  <si>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</si>
  <si>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</si>
  <si>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</si>
  <si>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</si>
  <si>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</si>
  <si>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</si>
  <si>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</si>
  <si>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</si>
  <si>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</si>
  <si>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</si>
  <si>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</si>
  <si>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</si>
  <si>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</si>
  <si>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</si>
  <si>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</si>
  <si>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</si>
  <si>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</si>
  <si>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</si>
  <si>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</si>
  <si>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</si>
  <si>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</si>
  <si>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</si>
  <si>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</si>
  <si>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</si>
  <si>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</si>
  <si>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</si>
  <si>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</si>
  <si>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</si>
  <si>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</si>
  <si>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</si>
  <si>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</si>
  <si>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</si>
  <si>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</si>
  <si>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</si>
  <si>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</si>
  <si>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</si>
  <si>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</si>
  <si>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</si>
  <si>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</si>
  <si>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</si>
  <si>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</si>
  <si>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</si>
  <si>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</si>
  <si>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</si>
  <si>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</si>
  <si>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</si>
  <si>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</si>
  <si>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</si>
  <si>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</si>
  <si>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</si>
  <si>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</si>
  <si>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</si>
  <si>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</si>
  <si>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</si>
  <si>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</si>
  <si>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</si>
  <si>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</si>
  <si>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</si>
  <si>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</si>
  <si>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</si>
  <si>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</si>
  <si>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</si>
  <si>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</si>
  <si>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</si>
  <si>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</si>
  <si>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</si>
  <si>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</si>
  <si>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</si>
  <si>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</si>
  <si>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</si>
  <si>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</si>
  <si>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</si>
  <si>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</si>
  <si>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</si>
  <si>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</si>
  <si>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</si>
  <si>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</si>
  <si>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</si>
  <si>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</si>
  <si>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</si>
  <si>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</si>
  <si>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</si>
  <si>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</si>
  <si>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</si>
  <si>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</si>
  <si>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</si>
  <si>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</si>
  <si>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</si>
  <si>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</si>
  <si>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</si>
  <si>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</si>
  <si>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</si>
  <si>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</si>
  <si>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</si>
  <si>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</si>
  <si>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</si>
  <si>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</si>
  <si>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</si>
  <si>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</si>
  <si>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</si>
  <si>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</si>
  <si>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</si>
  <si>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</si>
  <si>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</si>
  <si>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</si>
  <si>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</si>
  <si>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</si>
  <si>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</si>
  <si>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</si>
  <si>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</si>
  <si>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</si>
  <si>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</si>
  <si>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</si>
  <si>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</si>
  <si>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</si>
  <si>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</si>
  <si>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</si>
  <si>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</si>
  <si>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</si>
  <si>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</si>
  <si>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</si>
  <si>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</si>
  <si>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</si>
  <si>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</si>
  <si>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</si>
  <si>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</si>
  <si>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</si>
  <si>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</si>
  <si>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</si>
  <si>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</si>
  <si>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</si>
  <si>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</si>
  <si>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</si>
  <si>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</si>
  <si>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</si>
  <si>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</si>
  <si>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</si>
  <si>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</si>
  <si>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</si>
  <si>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</si>
  <si>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</si>
  <si>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</si>
  <si>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</si>
  <si>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</si>
  <si>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</si>
  <si>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</si>
  <si>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</si>
  <si>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</si>
  <si>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</si>
  <si>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</si>
  <si>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</si>
  <si>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</si>
  <si>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</si>
  <si>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</si>
  <si>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</si>
  <si>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</si>
  <si>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</si>
  <si>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</si>
  <si>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</si>
  <si>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</si>
  <si>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</si>
  <si>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</si>
  <si>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</si>
  <si>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</si>
  <si>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</si>
  <si>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</si>
  <si>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</si>
  <si>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</si>
  <si>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</si>
  <si>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</si>
  <si>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</si>
  <si>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</si>
  <si>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</si>
  <si>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</si>
  <si>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</si>
  <si>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</si>
  <si>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</si>
  <si>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</si>
  <si>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</si>
  <si>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</si>
  <si>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</si>
  <si>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</si>
  <si>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</si>
  <si>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</si>
  <si>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</si>
  <si>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</si>
  <si>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</si>
  <si>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</si>
  <si>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</si>
  <si>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</si>
  <si>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</si>
  <si>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</si>
  <si>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</si>
  <si>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</si>
  <si>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</si>
  <si>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</si>
  <si>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</si>
  <si>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</si>
  <si>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</si>
  <si>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</si>
  <si>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</si>
  <si>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</si>
  <si>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</si>
  <si>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</si>
  <si>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</si>
  <si>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</si>
  <si>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</si>
  <si>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</si>
  <si>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</si>
  <si>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</si>
  <si>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</si>
  <si>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</si>
  <si>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</si>
  <si>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</si>
  <si>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</si>
  <si>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</si>
  <si>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</si>
  <si>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</si>
  <si>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</si>
  <si>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</si>
  <si>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</si>
  <si>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</si>
  <si>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</si>
  <si>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</si>
  <si>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</si>
  <si>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</si>
  <si>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</si>
  <si>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</si>
  <si>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</si>
  <si>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</si>
  <si>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</si>
  <si>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</si>
  <si>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</si>
  <si>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</si>
  <si>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</si>
  <si>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</si>
  <si>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</si>
  <si>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</si>
  <si>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</si>
  <si>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</si>
  <si>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</si>
  <si>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</si>
  <si>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</si>
  <si>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</si>
  <si>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</si>
  <si>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</si>
  <si>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</si>
  <si>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</si>
  <si>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</si>
  <si>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</si>
  <si>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</si>
  <si>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</si>
  <si>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</si>
  <si>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</si>
  <si>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</si>
  <si>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</si>
  <si>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</si>
  <si>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</si>
  <si>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</si>
  <si>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</si>
  <si>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</si>
  <si>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</si>
  <si>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</si>
  <si>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</si>
  <si>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</si>
  <si>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</si>
  <si>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</si>
  <si>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</si>
  <si>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</si>
  <si>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</si>
  <si>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</si>
  <si>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</si>
  <si>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</si>
  <si>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</si>
  <si>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</si>
  <si>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</si>
  <si>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</si>
  <si>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</si>
  <si>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</si>
  <si>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</si>
  <si>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</si>
  <si>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</si>
  <si>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</si>
  <si>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</si>
  <si>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</si>
  <si>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</si>
  <si>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</si>
  <si>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</si>
  <si>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</si>
  <si>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</si>
  <si>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</si>
  <si>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</si>
  <si>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</si>
  <si>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</si>
  <si>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</si>
  <si>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</si>
  <si>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</si>
  <si>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</si>
  <si>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</si>
  <si>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</si>
  <si>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</si>
  <si>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</si>
  <si>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</si>
  <si>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</si>
  <si>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</si>
  <si>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</si>
  <si>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</si>
  <si>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</si>
  <si>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</si>
  <si>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</si>
  <si>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</si>
  <si>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</si>
  <si>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</si>
  <si>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平成２３年度</t>
  </si>
  <si>
    <t>終了予定なし</t>
  </si>
  <si>
    <t>科学技術・学術戦略官（国際担当）　上田　光幸</t>
  </si>
  <si>
    <t>第5期科学技術基本計画</t>
  </si>
  <si>
    <t>国際的な知的公共財の創出や地球規模課題の解決に資する科学技術協力を国際機関への拠出を通じて行い、我が国の科学技術の戦略的推進を図る「国際機関への拠出等」のうち、「ＯＥＣＤが実施する地球規模課題の解決に向けた取組への拠出」は、地球規模課題の解決に向けた科学技術面の取組を実施することを目的とする。</t>
  </si>
  <si>
    <t>国際的な協議・協力によって解決を図ることが求められる地球規模課題に対し、科学技術面から対応するために、ＯＥＣＤが実施する事業の推進に必要な経費を拠出。OECDでは、我が国からの拠出金等により、地球規模課題の科学技術面からの解決に向けて、先進国と途上国の科学技術協力のあり方について調査分析を実施しており、本事業ではOECDと協力しながら各国が実施する地球規模課題の解決に向けた施策を比較し、我が国が実施する国際共同研究を戦略的に行うための調査、情報交換、情報分析を実施。</t>
  </si>
  <si>
    <t>経済協力開発機構拠出金</t>
  </si>
  <si>
    <t>平成29年度まで我が国が主体的に参画するプロジェクト数を6以上に維持する</t>
  </si>
  <si>
    <t>OECD/GSFにおいて我が国が主体的に参画するプロジェクト数</t>
  </si>
  <si>
    <t>件</t>
  </si>
  <si>
    <t>文部科学省調べ</t>
  </si>
  <si>
    <t>OECDの日本人職員割合（専門職以上）が日本再興戦略に掲げた2025年までに国連関係機関の邦人職員数を1000人とする目標に向けた水準(3.1%(1,000人/国連関係貴館職員総数約32,000人))を超えているところ、昨年水準(4.38%)の維持に加え、直近過去5年間の最高水準(4.62%)に前年度の上昇率を掛けた値を目標とする。</t>
  </si>
  <si>
    <t xml:space="preserve">OECDの日本人職員割合（専門職以上）        </t>
  </si>
  <si>
    <t>OECD内部資料（2013～2017年版）</t>
  </si>
  <si>
    <t>OECDでは、我が国からの拠出金等により、地球規模課題の科学技術面からの解決に向けて、先進国と途上国の科学技術協力のあり方について調査分析を実施しており、「拠出金支払義務」の確実な履行率を指標とする</t>
  </si>
  <si>
    <t>我が国からの拠出金／OECD/GSFにおいて我が国が主体的に参画するプロジェクト数　　　　　　　　　　　　　</t>
    <phoneticPr fontId="5"/>
  </si>
  <si>
    <t>百万円/件</t>
  </si>
  <si>
    <t>百万円/件</t>
    <phoneticPr fontId="5"/>
  </si>
  <si>
    <t>27/7</t>
  </si>
  <si>
    <t>24/7</t>
  </si>
  <si>
    <t>／　</t>
    <phoneticPr fontId="5"/>
  </si>
  <si>
    <t>　　/</t>
    <phoneticPr fontId="5"/>
  </si>
  <si>
    <t>／　　　　　　　　　　　　　　</t>
    <phoneticPr fontId="5"/>
  </si>
  <si>
    <t>／　　　　　　　　　　　　　　</t>
    <phoneticPr fontId="5"/>
  </si>
  <si>
    <t>戦略的国際共同研究プログラム（SICORP）において我が国と共同研究を実施した累計国・地域数</t>
  </si>
  <si>
    <t>地球規模課題対応国際科学技術協力プログラム（SATREPS）において我が国と共同研究を実施した累計国数</t>
  </si>
  <si>
    <t>国・地域</t>
  </si>
  <si>
    <t>か国</t>
  </si>
  <si>
    <t>OECDグローバル・サイエンス・フォーラムへの拠出を通じて、研究インフラや科学的助言、オープンサイエンス等の科学技術政策に関する加盟国間での意見交換や情報共有を行うことで、我が国の戦略的な科学技術政策の立案に活用するとともに、施策目標７－２の目標２「科学技術外交を活用しながら、先進国から途上国まで途切れずに、相手国・地域に応じた多様で重層的な協力関係の構築を推進」に資する。</t>
  </si>
  <si>
    <t>-</t>
    <phoneticPr fontId="5"/>
  </si>
  <si>
    <t>-</t>
    <phoneticPr fontId="5"/>
  </si>
  <si>
    <t>-</t>
    <phoneticPr fontId="5"/>
  </si>
  <si>
    <t>-</t>
    <phoneticPr fontId="5"/>
  </si>
  <si>
    <t>本事業は、OECDにおける地球規模課題の解決に向けた科学技術面の取組の実施を目的とする、有用かつニーズの高い事業である。</t>
  </si>
  <si>
    <t>本事業は、国際機関への拠出であるため国が実施すべきである。</t>
  </si>
  <si>
    <t>本事業は、OECDにおける地球規模課題の解決に向けた科学技術面の取組の実施を目的としており、非常に有用な事業である。</t>
  </si>
  <si>
    <t>当初の目的どおり、OECDへ拠出され、本事業による拠出金により地球規模課題の科学技術面からの解決に向けて、先進国と途上国の科学技術協力のあり方等について調査、情報交換、情報分析を実施した。</t>
  </si>
  <si>
    <t>当初の目的どおり、OECD/GSFへ拠出された。本事業による分担金に運営経費以外の用途はない。</t>
  </si>
  <si>
    <t>現在はOECD/GSFビューロとして我が国から専門家を派遣しているほか、2013年10月には、我が国がホストし、東京においてヨーロッパ以外では初めてとなるOECD/GSFの定期会合が開催されるなど、ＯＥＣＤ/GSFの活動に対して我が国は高いプレゼンスを発揮しており、実績と目標は見合ったものとなっている。</t>
  </si>
  <si>
    <t>科学技術全般について幅広く取り扱う国際的な枠組みは他には少なく、OECD/GSFの場での議論は我が国の施策形成のためにも非常に有用。</t>
  </si>
  <si>
    <t>各プロジェクトで作成された最終報告書のエクゼクティブサマリーは関連部局にも共有され、今後関連する取組等に活用できると考えられる。</t>
  </si>
  <si>
    <t>34</t>
  </si>
  <si>
    <t>216</t>
  </si>
  <si>
    <t>212</t>
  </si>
  <si>
    <t>210</t>
  </si>
  <si>
    <t>198</t>
  </si>
  <si>
    <t>180</t>
  </si>
  <si>
    <t>○</t>
  </si>
  <si>
    <t>7　イノベーション創出に向けたシステム改革</t>
    <phoneticPr fontId="5"/>
  </si>
  <si>
    <t>7-2 科学技術の国際活動の戦略的推進</t>
    <phoneticPr fontId="5"/>
  </si>
  <si>
    <t>ＯＥＣＤが実施する地球規模課題の解決に向けた取組への拠出</t>
    <phoneticPr fontId="5"/>
  </si>
  <si>
    <t>科学技術・学術政策局</t>
    <phoneticPr fontId="5"/>
  </si>
  <si>
    <t>科学技術・学術戦略官付（国際担当）</t>
    <phoneticPr fontId="5"/>
  </si>
  <si>
    <t>-</t>
    <phoneticPr fontId="5"/>
  </si>
  <si>
    <t>‐</t>
  </si>
  <si>
    <t>無</t>
  </si>
  <si>
    <t>本事業は、人口、食料、資源・エネルギー、環境に代表される地球規模課題の解決に向けた科学技術面の取組みを実施することを目的としてOECDへ拠出されており、科学技術を通じた国際協力として有意義なものである。本事業を通じて実施されるプロジェクトについては、一定の成果があがっており、先進国としての国際的責務を果たす上でも引き続き実施すべきものである。</t>
    <phoneticPr fontId="5"/>
  </si>
  <si>
    <t>国際的な協力が欠かせない地球規模課題の解決に、科学技術の面から取り組むに当たって、OECDにおける各種調査や情報交換は非常に有益である。したがって、現在の事業内容を引き続き維持していく。</t>
    <phoneticPr fontId="5"/>
  </si>
  <si>
    <t>外部有識者による点検対象外</t>
    <rPh sb="0" eb="2">
      <t>ガイブ</t>
    </rPh>
    <rPh sb="2" eb="5">
      <t>ユウシキシャ</t>
    </rPh>
    <rPh sb="8" eb="10">
      <t>テンケン</t>
    </rPh>
    <rPh sb="10" eb="13">
      <t>タイショウガイ</t>
    </rPh>
    <phoneticPr fontId="5"/>
  </si>
  <si>
    <t>A.経済協力開発機構（OECD）</t>
    <rPh sb="2" eb="4">
      <t>ケイザイ</t>
    </rPh>
    <rPh sb="4" eb="6">
      <t>キョウリョク</t>
    </rPh>
    <rPh sb="6" eb="8">
      <t>カイハツ</t>
    </rPh>
    <rPh sb="8" eb="10">
      <t>キコウ</t>
    </rPh>
    <phoneticPr fontId="5"/>
  </si>
  <si>
    <t>拠出金</t>
    <rPh sb="0" eb="3">
      <t>キョシュツキン</t>
    </rPh>
    <phoneticPr fontId="5"/>
  </si>
  <si>
    <t>地球規模課題の解決に向けた科学技術面の取組にかかる経費</t>
    <rPh sb="0" eb="2">
      <t>チキュウ</t>
    </rPh>
    <rPh sb="2" eb="4">
      <t>キボ</t>
    </rPh>
    <rPh sb="4" eb="6">
      <t>カダイ</t>
    </rPh>
    <rPh sb="7" eb="9">
      <t>カイケツ</t>
    </rPh>
    <rPh sb="10" eb="11">
      <t>ム</t>
    </rPh>
    <rPh sb="13" eb="15">
      <t>カガク</t>
    </rPh>
    <rPh sb="15" eb="18">
      <t>ギジュツメン</t>
    </rPh>
    <rPh sb="19" eb="21">
      <t>トリクミ</t>
    </rPh>
    <rPh sb="25" eb="27">
      <t>ケイヒ</t>
    </rPh>
    <phoneticPr fontId="5"/>
  </si>
  <si>
    <t>経済協力開発機構
（OECD)</t>
    <rPh sb="0" eb="2">
      <t>ケイザイ</t>
    </rPh>
    <rPh sb="2" eb="4">
      <t>キョウリョク</t>
    </rPh>
    <rPh sb="4" eb="6">
      <t>カイハツ</t>
    </rPh>
    <rPh sb="6" eb="8">
      <t>キコウ</t>
    </rPh>
    <phoneticPr fontId="5"/>
  </si>
  <si>
    <t>-</t>
    <phoneticPr fontId="5"/>
  </si>
  <si>
    <t>国際的な協議・協力によって解決を図ることが求められる地球規模課題等に対し、科学技術面から対応するために、ＯＥＣＤが実施する事業の推進に必要な経費 (拠出金)</t>
    <phoneticPr fontId="5"/>
  </si>
  <si>
    <t>-</t>
    <phoneticPr fontId="5"/>
  </si>
  <si>
    <t>-</t>
    <phoneticPr fontId="5"/>
  </si>
  <si>
    <t>24/6</t>
    <phoneticPr fontId="5"/>
  </si>
  <si>
    <t>26/6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</si>
</sst>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181" fontId="0" fillId="5" borderId="11" xfId="0" quotePrefix="1" applyNumberFormat="1" applyFont="1" applyFill="1" applyBorder="1" applyAlignment="1" applyProtection="1">
      <alignment horizontal="center" vertical="center" wrapTex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105722</xdr:colOff>
      <xdr:row>741</xdr:row>
      <xdr:rowOff>217717</xdr:rowOff>
    </xdr:from>
    <xdr:to>
      <xdr:col>33</xdr:col>
      <xdr:colOff>81327</xdr:colOff>
      <xdr:row>744</xdr:row>
      <xdr:rowOff>189829</xdr:rowOff>
    </xdr:to>
    <xdr:sp macro="" textlink="">
      <xdr:nvSpPr>
        <xdr:cNvPr id="11" name="Rectangle 93">
          <a:extLst>
            <a:ext uri="{FF2B5EF4-FFF2-40B4-BE49-F238E27FC236}">
              <a16:creationId xmlns:a16="http://schemas.microsoft.com/office/drawing/2014/main" id="{106CC7C9-C777-449C-88D5-B0E5CFEE6FFD}"/>
            </a:ext>
          </a:extLst>
        </xdr:cNvPr>
        <xdr:cNvSpPr>
          <a:spLocks noChangeArrowheads="1"/>
        </xdr:cNvSpPr>
      </xdr:nvSpPr>
      <xdr:spPr bwMode="auto">
        <a:xfrm>
          <a:off x="4391972" y="48087646"/>
          <a:ext cx="2424891" cy="1033469"/>
        </a:xfrm>
        <a:prstGeom prst="rect">
          <a:avLst/>
        </a:prstGeom>
        <a:noFill/>
        <a:ln w="31750">
          <a:solidFill>
            <a:schemeClr val="tx1"/>
          </a:solidFill>
        </a:ln>
        <a:extLst/>
      </xdr:spPr>
      <xdr:txBody>
        <a:bodyPr vertOverflow="clip" wrap="square" lIns="0" tIns="0" rIns="0" bIns="0" anchor="ctr" upright="1"/>
        <a:lstStyle/>
        <a:p>
          <a:pPr algn="ctr" rtl="0">
            <a:defRPr sz="1000"/>
          </a:pPr>
          <a:r>
            <a:rPr lang="ja-JP" altLang="en-US" sz="1800" b="0" i="0" u="none" strike="noStrike" baseline="0">
              <a:solidFill>
                <a:srgbClr val="000000"/>
              </a:solidFill>
              <a:latin typeface="ＭＳ Ｐゴシック"/>
              <a:ea typeface="ＭＳ Ｐゴシック"/>
            </a:rPr>
            <a:t>文部科学省</a:t>
          </a:r>
          <a:endParaRPr lang="en-US" altLang="ja-JP" sz="18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800" b="0" i="0" baseline="0">
              <a:effectLst/>
              <a:latin typeface="+mn-lt"/>
              <a:ea typeface="+mn-ea"/>
              <a:cs typeface="+mn-cs"/>
            </a:rPr>
            <a:t>（</a:t>
          </a:r>
          <a:r>
            <a:rPr lang="ja-JP" altLang="en-US" sz="1800" b="0" i="0" baseline="0">
              <a:effectLst/>
              <a:latin typeface="+mn-lt"/>
              <a:ea typeface="+mn-ea"/>
              <a:cs typeface="+mn-cs"/>
            </a:rPr>
            <a:t>２４</a:t>
          </a:r>
          <a:r>
            <a:rPr lang="ja-JP" altLang="ja-JP" sz="1800" b="0" i="0" baseline="0">
              <a:effectLst/>
              <a:latin typeface="+mn-lt"/>
              <a:ea typeface="+mn-ea"/>
              <a:cs typeface="+mn-cs"/>
            </a:rPr>
            <a:t>百万円）</a:t>
          </a:r>
          <a:endParaRPr lang="ja-JP" altLang="en-US" sz="1800" b="0" i="0" u="none" strike="noStrike" baseline="0">
            <a:solidFill>
              <a:srgbClr val="000000"/>
            </a:solidFill>
            <a:latin typeface="ＭＳ Ｐゴシック"/>
            <a:ea typeface="ＭＳ Ｐゴシック"/>
          </a:endParaRPr>
        </a:p>
        <a:p>
          <a:pPr algn="ctr" rtl="0">
            <a:defRPr sz="1000"/>
          </a:pPr>
          <a:endParaRPr lang="ja-JP" altLang="en-US"/>
        </a:p>
      </xdr:txBody>
    </xdr:sp>
    <xdr:clientData/>
  </xdr:twoCellAnchor>
  <xdr:twoCellAnchor>
    <xdr:from>
      <xdr:col>17</xdr:col>
      <xdr:colOff>197568</xdr:colOff>
      <xdr:row>745</xdr:row>
      <xdr:rowOff>39988</xdr:rowOff>
    </xdr:from>
    <xdr:to>
      <xdr:col>36</xdr:col>
      <xdr:colOff>193589</xdr:colOff>
      <xdr:row>746</xdr:row>
      <xdr:rowOff>309896</xdr:rowOff>
    </xdr:to>
    <xdr:sp macro="" textlink="">
      <xdr:nvSpPr>
        <xdr:cNvPr id="12" name="Rectangle 118">
          <a:extLst>
            <a:ext uri="{FF2B5EF4-FFF2-40B4-BE49-F238E27FC236}">
              <a16:creationId xmlns:a16="http://schemas.microsoft.com/office/drawing/2014/main" id="{826BB04A-C9DE-4BC7-A0BA-1A743754B225}"/>
            </a:ext>
          </a:extLst>
        </xdr:cNvPr>
        <xdr:cNvSpPr>
          <a:spLocks noChangeArrowheads="1"/>
        </xdr:cNvSpPr>
      </xdr:nvSpPr>
      <xdr:spPr bwMode="auto">
        <a:xfrm>
          <a:off x="3667389" y="49325059"/>
          <a:ext cx="3874057" cy="623694"/>
        </a:xfrm>
        <a:prstGeom prst="rect">
          <a:avLst/>
        </a:prstGeom>
        <a:noFill/>
        <a:ln>
          <a:noFill/>
        </a:ln>
        <a:extLst/>
      </xdr:spPr>
      <xdr:txBody>
        <a:bodyPr vertOverflow="clip" wrap="square" lIns="0" tIns="0" rIns="0" bIns="0" anchor="t" upright="1"/>
        <a:lstStyle/>
        <a:p>
          <a:pPr rtl="0"/>
          <a:r>
            <a:rPr lang="ja-JP" altLang="ja-JP" sz="1100" b="0" i="0" baseline="0">
              <a:effectLst/>
              <a:latin typeface="+mn-lt"/>
              <a:ea typeface="+mn-ea"/>
              <a:cs typeface="+mn-cs"/>
            </a:rPr>
            <a:t>国際的な協議・協力によって解決を図ることが求められる地球規模課題に対し、科学技術面から対応するために、OＥＣＤが実施する事業の推進に必要な経費を拠出。</a:t>
          </a:r>
          <a:endParaRPr lang="ja-JP" altLang="ja-JP" sz="1000">
            <a:effectLst/>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a:p>
          <a:pPr algn="l" rtl="0">
            <a:lnSpc>
              <a:spcPts val="1100"/>
            </a:lnSpc>
            <a:defRPr sz="1000"/>
          </a:pPr>
          <a:endParaRPr lang="ja-JP" altLang="en-US"/>
        </a:p>
      </xdr:txBody>
    </xdr:sp>
    <xdr:clientData/>
  </xdr:twoCellAnchor>
  <xdr:twoCellAnchor>
    <xdr:from>
      <xdr:col>26</xdr:col>
      <xdr:colOff>168609</xdr:colOff>
      <xdr:row>747</xdr:row>
      <xdr:rowOff>66008</xdr:rowOff>
    </xdr:from>
    <xdr:to>
      <xdr:col>28</xdr:col>
      <xdr:colOff>18439</xdr:colOff>
      <xdr:row>750</xdr:row>
      <xdr:rowOff>10897</xdr:rowOff>
    </xdr:to>
    <xdr:sp macro="" textlink="">
      <xdr:nvSpPr>
        <xdr:cNvPr id="13" name="Freeform 115">
          <a:extLst>
            <a:ext uri="{FF2B5EF4-FFF2-40B4-BE49-F238E27FC236}">
              <a16:creationId xmlns:a16="http://schemas.microsoft.com/office/drawing/2014/main" id="{734DEF0E-F1CC-452B-BCFD-B13F475DD487}"/>
            </a:ext>
          </a:extLst>
        </xdr:cNvPr>
        <xdr:cNvSpPr>
          <a:spLocks noEditPoints="1"/>
        </xdr:cNvSpPr>
      </xdr:nvSpPr>
      <xdr:spPr bwMode="auto">
        <a:xfrm>
          <a:off x="5475395" y="50058651"/>
          <a:ext cx="258044" cy="1006246"/>
        </a:xfrm>
        <a:custGeom>
          <a:avLst/>
          <a:gdLst>
            <a:gd name="T0" fmla="*/ 2147483647 w 800"/>
            <a:gd name="T1" fmla="*/ 2147483647 h 3250"/>
            <a:gd name="T2" fmla="*/ 2147483647 w 800"/>
            <a:gd name="T3" fmla="*/ 2147483647 h 3250"/>
            <a:gd name="T4" fmla="*/ 2147483647 w 800"/>
            <a:gd name="T5" fmla="*/ 2147483647 h 3250"/>
            <a:gd name="T6" fmla="*/ 2147483647 w 800"/>
            <a:gd name="T7" fmla="*/ 2147483647 h 3250"/>
            <a:gd name="T8" fmla="*/ 2147483647 w 800"/>
            <a:gd name="T9" fmla="*/ 2147483647 h 3250"/>
            <a:gd name="T10" fmla="*/ 2147483647 w 800"/>
            <a:gd name="T11" fmla="*/ 0 h 3250"/>
            <a:gd name="T12" fmla="*/ 2147483647 w 800"/>
            <a:gd name="T13" fmla="*/ 2147483647 h 3250"/>
            <a:gd name="T14" fmla="*/ 2147483647 w 800"/>
            <a:gd name="T15" fmla="*/ 2147483647 h 3250"/>
            <a:gd name="T16" fmla="*/ 2147483647 w 800"/>
            <a:gd name="T17" fmla="*/ 2147483647 h 3250"/>
            <a:gd name="T18" fmla="*/ 0 w 800"/>
            <a:gd name="T19" fmla="*/ 2147483647 h 3250"/>
            <a:gd name="T20" fmla="*/ 2147483647 w 800"/>
            <a:gd name="T21" fmla="*/ 2147483647 h 3250"/>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 name="T33" fmla="*/ 0 w 800"/>
            <a:gd name="T34" fmla="*/ 0 h 3250"/>
            <a:gd name="T35" fmla="*/ 800 w 800"/>
            <a:gd name="T36" fmla="*/ 3250 h 3250"/>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T33" t="T34" r="T35" b="T36"/>
          <a:pathLst>
            <a:path w="800" h="3250">
              <a:moveTo>
                <a:pt x="467" y="66"/>
              </a:moveTo>
              <a:lnTo>
                <a:pt x="467" y="2584"/>
              </a:lnTo>
              <a:cubicBezTo>
                <a:pt x="467" y="2621"/>
                <a:pt x="437" y="2650"/>
                <a:pt x="400" y="2650"/>
              </a:cubicBezTo>
              <a:cubicBezTo>
                <a:pt x="364" y="2650"/>
                <a:pt x="334" y="2621"/>
                <a:pt x="334" y="2584"/>
              </a:cubicBezTo>
              <a:lnTo>
                <a:pt x="334" y="66"/>
              </a:lnTo>
              <a:cubicBezTo>
                <a:pt x="334" y="30"/>
                <a:pt x="364" y="0"/>
                <a:pt x="400" y="0"/>
              </a:cubicBezTo>
              <a:cubicBezTo>
                <a:pt x="437" y="0"/>
                <a:pt x="467" y="30"/>
                <a:pt x="467" y="66"/>
              </a:cubicBezTo>
              <a:close/>
              <a:moveTo>
                <a:pt x="800" y="2450"/>
              </a:moveTo>
              <a:lnTo>
                <a:pt x="400" y="3250"/>
              </a:lnTo>
              <a:lnTo>
                <a:pt x="0" y="2450"/>
              </a:lnTo>
              <a:lnTo>
                <a:pt x="800" y="2450"/>
              </a:lnTo>
              <a:close/>
            </a:path>
          </a:pathLst>
        </a:custGeom>
        <a:solidFill>
          <a:srgbClr val="000000"/>
        </a:solidFill>
        <a:ln w="1588" cap="flat">
          <a:solidFill>
            <a:srgbClr val="000000"/>
          </a:solidFill>
          <a:prstDash val="solid"/>
          <a:bevel/>
          <a:headEnd/>
          <a:tailEnd/>
        </a:ln>
      </xdr:spPr>
    </xdr:sp>
    <xdr:clientData/>
  </xdr:twoCellAnchor>
  <xdr:twoCellAnchor>
    <xdr:from>
      <xdr:col>29</xdr:col>
      <xdr:colOff>24626</xdr:colOff>
      <xdr:row>747</xdr:row>
      <xdr:rowOff>313087</xdr:rowOff>
    </xdr:from>
    <xdr:to>
      <xdr:col>34</xdr:col>
      <xdr:colOff>46450</xdr:colOff>
      <xdr:row>748</xdr:row>
      <xdr:rowOff>313870</xdr:rowOff>
    </xdr:to>
    <xdr:sp macro="" textlink="">
      <xdr:nvSpPr>
        <xdr:cNvPr id="14" name="Rectangle 95">
          <a:extLst>
            <a:ext uri="{FF2B5EF4-FFF2-40B4-BE49-F238E27FC236}">
              <a16:creationId xmlns:a16="http://schemas.microsoft.com/office/drawing/2014/main" id="{4D03F004-E102-4E8F-AD09-D67368BE3544}"/>
            </a:ext>
          </a:extLst>
        </xdr:cNvPr>
        <xdr:cNvSpPr>
          <a:spLocks noChangeArrowheads="1"/>
        </xdr:cNvSpPr>
      </xdr:nvSpPr>
      <xdr:spPr bwMode="auto">
        <a:xfrm>
          <a:off x="5943733" y="50305730"/>
          <a:ext cx="1042360" cy="354569"/>
        </a:xfrm>
        <a:prstGeom prst="rect">
          <a:avLst/>
        </a:prstGeom>
        <a:noFill/>
        <a:ln>
          <a:noFill/>
        </a:ln>
        <a:extLst/>
      </xdr:spPr>
      <xdr:txBody>
        <a:bodyPr vertOverflow="clip" wrap="square" lIns="0" tIns="0" rIns="0" bIns="0" anchor="t" upright="1"/>
        <a:lstStyle/>
        <a:p>
          <a:pPr algn="l" rtl="0">
            <a:defRPr sz="1000"/>
          </a:pPr>
          <a:r>
            <a:rPr lang="ja-JP" altLang="en-US" sz="2400" b="0" i="0" u="none" strike="noStrike" baseline="0">
              <a:solidFill>
                <a:srgbClr val="000000"/>
              </a:solidFill>
              <a:latin typeface="ＭＳ Ｐゴシック"/>
              <a:ea typeface="ＭＳ Ｐゴシック"/>
            </a:rPr>
            <a:t>〔拠出〕</a:t>
          </a:r>
        </a:p>
        <a:p>
          <a:pPr algn="l" rtl="0">
            <a:defRPr sz="1000"/>
          </a:pPr>
          <a:endParaRPr lang="ja-JP" altLang="en-US" sz="2400"/>
        </a:p>
      </xdr:txBody>
    </xdr:sp>
    <xdr:clientData/>
  </xdr:twoCellAnchor>
  <xdr:twoCellAnchor>
    <xdr:from>
      <xdr:col>14</xdr:col>
      <xdr:colOff>163285</xdr:colOff>
      <xdr:row>750</xdr:row>
      <xdr:rowOff>230408</xdr:rowOff>
    </xdr:from>
    <xdr:to>
      <xdr:col>40</xdr:col>
      <xdr:colOff>23764</xdr:colOff>
      <xdr:row>753</xdr:row>
      <xdr:rowOff>46487</xdr:rowOff>
    </xdr:to>
    <xdr:sp macro="" textlink="">
      <xdr:nvSpPr>
        <xdr:cNvPr id="15" name="Rectangle 96">
          <a:extLst>
            <a:ext uri="{FF2B5EF4-FFF2-40B4-BE49-F238E27FC236}">
              <a16:creationId xmlns:a16="http://schemas.microsoft.com/office/drawing/2014/main" id="{11A59BD4-D798-4575-BF52-94ED022FF8D7}"/>
            </a:ext>
          </a:extLst>
        </xdr:cNvPr>
        <xdr:cNvSpPr>
          <a:spLocks noChangeArrowheads="1"/>
        </xdr:cNvSpPr>
      </xdr:nvSpPr>
      <xdr:spPr bwMode="auto">
        <a:xfrm>
          <a:off x="3020785" y="51284408"/>
          <a:ext cx="5167265" cy="877436"/>
        </a:xfrm>
        <a:prstGeom prst="rect">
          <a:avLst/>
        </a:prstGeom>
        <a:noFill/>
        <a:ln w="31750">
          <a:solidFill>
            <a:schemeClr val="tx1"/>
          </a:solidFill>
        </a:ln>
        <a:extLst/>
      </xdr:spPr>
      <xdr:txBody>
        <a:bodyPr vertOverflow="clip" wrap="square" lIns="0" tIns="0" rIns="0" bIns="0" anchor="ctr" upright="1"/>
        <a:lstStyle/>
        <a:p>
          <a:pPr marL="0" marR="0" indent="0" algn="l" defTabSz="914400" rtl="0" eaLnBrk="1" fontAlgn="auto" latinLnBrk="0" hangingPunct="1">
            <a:lnSpc>
              <a:spcPts val="2000"/>
            </a:lnSpc>
            <a:spcBef>
              <a:spcPts val="0"/>
            </a:spcBef>
            <a:spcAft>
              <a:spcPts val="0"/>
            </a:spcAft>
            <a:buClrTx/>
            <a:buSzTx/>
            <a:buFontTx/>
            <a:buNone/>
            <a:tabLst/>
            <a:defRPr sz="1000"/>
          </a:pPr>
          <a:r>
            <a:rPr lang="en-US" altLang="ja-JP" sz="1200" b="0" i="0" baseline="0">
              <a:effectLst/>
              <a:latin typeface="+mn-lt"/>
              <a:ea typeface="+mn-ea"/>
              <a:cs typeface="+mn-cs"/>
            </a:rPr>
            <a:t>   </a:t>
          </a:r>
          <a:r>
            <a:rPr lang="ja-JP" altLang="ja-JP" sz="1200" b="0" i="0" baseline="0">
              <a:effectLst/>
              <a:latin typeface="+mn-lt"/>
              <a:ea typeface="+mn-ea"/>
              <a:cs typeface="+mn-cs"/>
            </a:rPr>
            <a:t>【A】</a:t>
          </a:r>
          <a:r>
            <a:rPr lang="en-US" altLang="ja-JP" sz="1000" b="0" i="0" baseline="0">
              <a:effectLst/>
              <a:latin typeface="+mn-lt"/>
              <a:ea typeface="+mn-ea"/>
              <a:cs typeface="+mn-cs"/>
            </a:rPr>
            <a:t>	 </a:t>
          </a:r>
          <a:r>
            <a:rPr lang="ja-JP" altLang="en-US" sz="1000" b="0" i="0" baseline="0">
              <a:effectLst/>
              <a:latin typeface="+mn-lt"/>
              <a:ea typeface="+mn-ea"/>
              <a:cs typeface="+mn-cs"/>
            </a:rPr>
            <a:t>　　</a:t>
          </a:r>
          <a:r>
            <a:rPr lang="ja-JP" altLang="en-US" sz="1600" b="0" i="0" u="none" strike="noStrike" baseline="0">
              <a:solidFill>
                <a:srgbClr val="000000"/>
              </a:solidFill>
              <a:latin typeface="ＭＳ Ｐゴシック"/>
              <a:ea typeface="ＭＳ Ｐゴシック"/>
            </a:rPr>
            <a:t>経済協力開発機構（OECD）</a:t>
          </a:r>
          <a:r>
            <a:rPr lang="ja-JP" altLang="ja-JP" sz="1600" b="0" i="0" baseline="0">
              <a:effectLst/>
              <a:latin typeface="+mn-lt"/>
              <a:ea typeface="+mn-ea"/>
              <a:cs typeface="+mn-cs"/>
            </a:rPr>
            <a:t>（</a:t>
          </a:r>
          <a:r>
            <a:rPr lang="ja-JP" altLang="en-US" sz="1600" b="0" i="0" baseline="0">
              <a:effectLst/>
              <a:latin typeface="+mn-lt"/>
              <a:ea typeface="+mn-ea"/>
              <a:cs typeface="+mn-cs"/>
            </a:rPr>
            <a:t>２４</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18</xdr:col>
      <xdr:colOff>90763</xdr:colOff>
      <xdr:row>753</xdr:row>
      <xdr:rowOff>285560</xdr:rowOff>
    </xdr:from>
    <xdr:to>
      <xdr:col>36</xdr:col>
      <xdr:colOff>96286</xdr:colOff>
      <xdr:row>755</xdr:row>
      <xdr:rowOff>122466</xdr:rowOff>
    </xdr:to>
    <xdr:sp macro="" textlink="">
      <xdr:nvSpPr>
        <xdr:cNvPr id="16" name="Rectangle 129">
          <a:extLst>
            <a:ext uri="{FF2B5EF4-FFF2-40B4-BE49-F238E27FC236}">
              <a16:creationId xmlns:a16="http://schemas.microsoft.com/office/drawing/2014/main" id="{4E162A1A-52B4-4762-BC4F-EED4AAE2DD16}"/>
            </a:ext>
          </a:extLst>
        </xdr:cNvPr>
        <xdr:cNvSpPr>
          <a:spLocks noChangeArrowheads="1"/>
        </xdr:cNvSpPr>
      </xdr:nvSpPr>
      <xdr:spPr bwMode="auto">
        <a:xfrm>
          <a:off x="3764692" y="52400917"/>
          <a:ext cx="3679451" cy="544478"/>
        </a:xfrm>
        <a:prstGeom prst="rect">
          <a:avLst/>
        </a:prstGeom>
        <a:noFill/>
        <a:ln>
          <a:noFill/>
        </a:ln>
        <a:extLst/>
      </xdr:spPr>
      <xdr:txBody>
        <a:bodyPr vertOverflow="clip" wrap="square" lIns="0" tIns="0" rIns="0" bIns="0" anchor="t" upright="1"/>
        <a:lstStyle/>
        <a:p>
          <a:pPr algn="l" rtl="0">
            <a:lnSpc>
              <a:spcPts val="900"/>
            </a:lnSpc>
            <a:defRPr sz="1000"/>
          </a:pPr>
          <a:endParaRPr lang="en-US" altLang="ja-JP" sz="1000" b="0" i="0" u="none" strike="noStrike" baseline="0">
            <a:solidFill>
              <a:srgbClr val="000000"/>
            </a:solidFill>
            <a:latin typeface="ＭＳ Ｐゴシック"/>
            <a:ea typeface="+mn-ea"/>
          </a:endParaRPr>
        </a:p>
        <a:p>
          <a:pPr algn="l" rtl="0">
            <a:lnSpc>
              <a:spcPts val="900"/>
            </a:lnSpc>
            <a:defRPr sz="1000"/>
          </a:pPr>
          <a:r>
            <a:rPr lang="ja-JP" altLang="ja-JP" sz="1000" b="0" i="0" baseline="0">
              <a:effectLst/>
              <a:latin typeface="+mn-lt"/>
              <a:ea typeface="+mn-ea"/>
              <a:cs typeface="+mn-cs"/>
            </a:rPr>
            <a:t>地球温暖化やエネルギー問題など地球規模課題の科学技術面からの解決等に向けて、先進国と途上国の科学技術協力のあり方について調査、情報交換、情報分析を実施</a:t>
          </a:r>
          <a:r>
            <a:rPr lang="ja-JP" altLang="en-US" sz="1000" b="0" i="0" u="none" strike="noStrike" baseline="0">
              <a:solidFill>
                <a:srgbClr val="000000"/>
              </a:solidFill>
              <a:latin typeface="ＭＳ Ｐゴシック"/>
              <a:ea typeface="+mn-ea"/>
            </a:rPr>
            <a:t>。</a:t>
          </a:r>
          <a:endParaRPr lang="ja-JP" altLang="en-US"/>
        </a:p>
      </xdr:txBody>
    </xdr:sp>
    <xdr:clientData/>
  </xdr:twoCellAnchor>
  <xdr:twoCellAnchor>
    <xdr:from>
      <xdr:col>17</xdr:col>
      <xdr:colOff>78247</xdr:colOff>
      <xdr:row>744</xdr:row>
      <xdr:rowOff>309725</xdr:rowOff>
    </xdr:from>
    <xdr:to>
      <xdr:col>37</xdr:col>
      <xdr:colOff>108803</xdr:colOff>
      <xdr:row>746</xdr:row>
      <xdr:rowOff>297990</xdr:rowOff>
    </xdr:to>
    <xdr:sp macro="" textlink="">
      <xdr:nvSpPr>
        <xdr:cNvPr id="17" name="大かっこ 16">
          <a:extLst>
            <a:ext uri="{FF2B5EF4-FFF2-40B4-BE49-F238E27FC236}">
              <a16:creationId xmlns:a16="http://schemas.microsoft.com/office/drawing/2014/main" id="{C1BA6DC8-9C25-45DE-91F8-FD55B301E772}"/>
            </a:ext>
          </a:extLst>
        </xdr:cNvPr>
        <xdr:cNvSpPr/>
      </xdr:nvSpPr>
      <xdr:spPr>
        <a:xfrm>
          <a:off x="3548068" y="49241011"/>
          <a:ext cx="4112699" cy="69583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165606</xdr:colOff>
      <xdr:row>753</xdr:row>
      <xdr:rowOff>277310</xdr:rowOff>
    </xdr:from>
    <xdr:to>
      <xdr:col>36</xdr:col>
      <xdr:colOff>128714</xdr:colOff>
      <xdr:row>755</xdr:row>
      <xdr:rowOff>122466</xdr:rowOff>
    </xdr:to>
    <xdr:sp macro="" textlink="">
      <xdr:nvSpPr>
        <xdr:cNvPr id="18" name="大かっこ 17">
          <a:extLst>
            <a:ext uri="{FF2B5EF4-FFF2-40B4-BE49-F238E27FC236}">
              <a16:creationId xmlns:a16="http://schemas.microsoft.com/office/drawing/2014/main" id="{4DAD106C-D55C-4E99-B24F-443049455895}"/>
            </a:ext>
          </a:extLst>
        </xdr:cNvPr>
        <xdr:cNvSpPr/>
      </xdr:nvSpPr>
      <xdr:spPr>
        <a:xfrm>
          <a:off x="3635427" y="52392667"/>
          <a:ext cx="3841144" cy="5527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38</xdr:col>
      <xdr:colOff>136072</xdr:colOff>
      <xdr:row>38</xdr:row>
      <xdr:rowOff>217714</xdr:rowOff>
    </xdr:from>
    <xdr:ext cx="607859" cy="275717"/>
    <xdr:sp macro="" textlink="">
      <xdr:nvSpPr>
        <xdr:cNvPr id="3" name="テキスト ボックス 2">
          <a:extLst>
            <a:ext uri="{FF2B5EF4-FFF2-40B4-BE49-F238E27FC236}">
              <a16:creationId xmlns:a16="http://schemas.microsoft.com/office/drawing/2014/main" id="{BCFCE8E5-B4D4-4F3C-A331-0451D549E441}"/>
            </a:ext>
          </a:extLst>
        </xdr:cNvPr>
        <xdr:cNvSpPr txBox="1"/>
      </xdr:nvSpPr>
      <xdr:spPr>
        <a:xfrm>
          <a:off x="7892143" y="13797643"/>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調整中</a:t>
          </a:r>
        </a:p>
      </xdr:txBody>
    </xdr:sp>
    <xdr:clientData/>
  </xdr:oneCellAnchor>
  <xdr:oneCellAnchor>
    <xdr:from>
      <xdr:col>38</xdr:col>
      <xdr:colOff>122464</xdr:colOff>
      <xdr:row>39</xdr:row>
      <xdr:rowOff>244928</xdr:rowOff>
    </xdr:from>
    <xdr:ext cx="607859" cy="275717"/>
    <xdr:sp macro="" textlink="">
      <xdr:nvSpPr>
        <xdr:cNvPr id="19" name="テキスト ボックス 18">
          <a:extLst>
            <a:ext uri="{FF2B5EF4-FFF2-40B4-BE49-F238E27FC236}">
              <a16:creationId xmlns:a16="http://schemas.microsoft.com/office/drawing/2014/main" id="{3018731F-F884-4C7F-804C-7AEBAB2210CF}"/>
            </a:ext>
          </a:extLst>
        </xdr:cNvPr>
        <xdr:cNvSpPr txBox="1"/>
      </xdr:nvSpPr>
      <xdr:spPr>
        <a:xfrm>
          <a:off x="7878535" y="1451882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調整中</a:t>
          </a:r>
        </a:p>
      </xdr:txBody>
    </xdr:sp>
    <xdr:clientData/>
  </xdr:oneCellAnchor>
  <xdr:oneCellAnchor>
    <xdr:from>
      <xdr:col>38</xdr:col>
      <xdr:colOff>149678</xdr:colOff>
      <xdr:row>40</xdr:row>
      <xdr:rowOff>204108</xdr:rowOff>
    </xdr:from>
    <xdr:ext cx="607859" cy="275717"/>
    <xdr:sp macro="" textlink="">
      <xdr:nvSpPr>
        <xdr:cNvPr id="20" name="テキスト ボックス 19">
          <a:extLst>
            <a:ext uri="{FF2B5EF4-FFF2-40B4-BE49-F238E27FC236}">
              <a16:creationId xmlns:a16="http://schemas.microsoft.com/office/drawing/2014/main" id="{6FA23779-8C20-4E2B-ABAF-5FDC735F0E66}"/>
            </a:ext>
          </a:extLst>
        </xdr:cNvPr>
        <xdr:cNvSpPr txBox="1"/>
      </xdr:nvSpPr>
      <xdr:spPr>
        <a:xfrm>
          <a:off x="7905749" y="15171965"/>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調整中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179</v>
      </c>
      <c r="AT2" s="944"/>
      <c r="AU2" s="944"/>
      <c r="AV2" s="52" t="str">
        <f>IF(AW2="", "", "-")</f>
        <v/>
      </c>
      <c r="AW2" s="915"/>
      <c r="AX2" s="915"/>
    </row>
    <row r="3" spans="1:50" ht="21" customHeight="1" thickBot="1" x14ac:dyDescent="0.2">
      <c r="A3" s="867" t="s">
        <v>540</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574</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575</v>
      </c>
      <c r="H5" s="840"/>
      <c r="I5" s="840"/>
      <c r="J5" s="840"/>
      <c r="K5" s="840"/>
      <c r="L5" s="840"/>
      <c r="M5" s="841" t="s">
        <v>66</v>
      </c>
      <c r="N5" s="842"/>
      <c r="O5" s="842"/>
      <c r="P5" s="842"/>
      <c r="Q5" s="842"/>
      <c r="R5" s="843"/>
      <c r="S5" s="844" t="s">
        <v>576</v>
      </c>
      <c r="T5" s="840"/>
      <c r="U5" s="840"/>
      <c r="V5" s="840"/>
      <c r="W5" s="840"/>
      <c r="X5" s="845"/>
      <c r="Y5" s="698" t="s">
        <v>3</v>
      </c>
      <c r="Z5" s="543"/>
      <c r="AA5" s="543"/>
      <c r="AB5" s="543"/>
      <c r="AC5" s="543"/>
      <c r="AD5" s="544"/>
      <c r="AE5" s="699" t="s">
        <v>627</v>
      </c>
      <c r="AF5" s="699"/>
      <c r="AG5" s="699"/>
      <c r="AH5" s="699"/>
      <c r="AI5" s="699"/>
      <c r="AJ5" s="699"/>
      <c r="AK5" s="699"/>
      <c r="AL5" s="699"/>
      <c r="AM5" s="699"/>
      <c r="AN5" s="699"/>
      <c r="AO5" s="699"/>
      <c r="AP5" s="700"/>
      <c r="AQ5" s="701" t="s">
        <v>577</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569</v>
      </c>
      <c r="H7" s="499"/>
      <c r="I7" s="499"/>
      <c r="J7" s="499"/>
      <c r="K7" s="499"/>
      <c r="L7" s="499"/>
      <c r="M7" s="499"/>
      <c r="N7" s="499"/>
      <c r="O7" s="499"/>
      <c r="P7" s="499"/>
      <c r="Q7" s="499"/>
      <c r="R7" s="499"/>
      <c r="S7" s="499"/>
      <c r="T7" s="499"/>
      <c r="U7" s="499"/>
      <c r="V7" s="499"/>
      <c r="W7" s="499"/>
      <c r="X7" s="500"/>
      <c r="Y7" s="926" t="s">
        <v>512</v>
      </c>
      <c r="Z7" s="443"/>
      <c r="AA7" s="443"/>
      <c r="AB7" s="443"/>
      <c r="AC7" s="443"/>
      <c r="AD7" s="927"/>
      <c r="AE7" s="916" t="s">
        <v>578</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科学技術・イノベーション</v>
      </c>
      <c r="H8" s="720"/>
      <c r="I8" s="720"/>
      <c r="J8" s="720"/>
      <c r="K8" s="720"/>
      <c r="L8" s="720"/>
      <c r="M8" s="720"/>
      <c r="N8" s="720"/>
      <c r="O8" s="720"/>
      <c r="P8" s="720"/>
      <c r="Q8" s="720"/>
      <c r="R8" s="720"/>
      <c r="S8" s="720"/>
      <c r="T8" s="720"/>
      <c r="U8" s="720"/>
      <c r="V8" s="720"/>
      <c r="W8" s="720"/>
      <c r="X8" s="946"/>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579</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580</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その他</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7" t="s">
        <v>24</v>
      </c>
      <c r="B12" s="948"/>
      <c r="C12" s="948"/>
      <c r="D12" s="948"/>
      <c r="E12" s="948"/>
      <c r="F12" s="949"/>
      <c r="G12" s="760"/>
      <c r="H12" s="761"/>
      <c r="I12" s="761"/>
      <c r="J12" s="761"/>
      <c r="K12" s="761"/>
      <c r="L12" s="761"/>
      <c r="M12" s="761"/>
      <c r="N12" s="761"/>
      <c r="O12" s="761"/>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26.9</v>
      </c>
      <c r="Q13" s="658"/>
      <c r="R13" s="658"/>
      <c r="S13" s="658"/>
      <c r="T13" s="658"/>
      <c r="U13" s="658"/>
      <c r="V13" s="659"/>
      <c r="W13" s="657">
        <v>24</v>
      </c>
      <c r="X13" s="658"/>
      <c r="Y13" s="658"/>
      <c r="Z13" s="658"/>
      <c r="AA13" s="658"/>
      <c r="AB13" s="658"/>
      <c r="AC13" s="659"/>
      <c r="AD13" s="657">
        <v>24.400000000000002</v>
      </c>
      <c r="AE13" s="658"/>
      <c r="AF13" s="658"/>
      <c r="AG13" s="658"/>
      <c r="AH13" s="658"/>
      <c r="AI13" s="658"/>
      <c r="AJ13" s="659"/>
      <c r="AK13" s="657">
        <v>25.7</v>
      </c>
      <c r="AL13" s="658"/>
      <c r="AM13" s="658"/>
      <c r="AN13" s="658"/>
      <c r="AO13" s="658"/>
      <c r="AP13" s="658"/>
      <c r="AQ13" s="659"/>
      <c r="AR13" s="923"/>
      <c r="AS13" s="924"/>
      <c r="AT13" s="924"/>
      <c r="AU13" s="924"/>
      <c r="AV13" s="924"/>
      <c r="AW13" s="924"/>
      <c r="AX13" s="925"/>
    </row>
    <row r="14" spans="1:50" ht="21" customHeight="1" x14ac:dyDescent="0.15">
      <c r="A14" s="614"/>
      <c r="B14" s="615"/>
      <c r="C14" s="615"/>
      <c r="D14" s="615"/>
      <c r="E14" s="615"/>
      <c r="F14" s="616"/>
      <c r="G14" s="725"/>
      <c r="H14" s="726"/>
      <c r="I14" s="711" t="s">
        <v>8</v>
      </c>
      <c r="J14" s="762"/>
      <c r="K14" s="762"/>
      <c r="L14" s="762"/>
      <c r="M14" s="762"/>
      <c r="N14" s="762"/>
      <c r="O14" s="763"/>
      <c r="P14" s="657" t="s">
        <v>569</v>
      </c>
      <c r="Q14" s="658"/>
      <c r="R14" s="658"/>
      <c r="S14" s="658"/>
      <c r="T14" s="658"/>
      <c r="U14" s="658"/>
      <c r="V14" s="659"/>
      <c r="W14" s="657" t="s">
        <v>569</v>
      </c>
      <c r="X14" s="658"/>
      <c r="Y14" s="658"/>
      <c r="Z14" s="658"/>
      <c r="AA14" s="658"/>
      <c r="AB14" s="658"/>
      <c r="AC14" s="659"/>
      <c r="AD14" s="657" t="s">
        <v>628</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569</v>
      </c>
      <c r="Q15" s="658"/>
      <c r="R15" s="658"/>
      <c r="S15" s="658"/>
      <c r="T15" s="658"/>
      <c r="U15" s="658"/>
      <c r="V15" s="659"/>
      <c r="W15" s="657" t="s">
        <v>569</v>
      </c>
      <c r="X15" s="658"/>
      <c r="Y15" s="658"/>
      <c r="Z15" s="658"/>
      <c r="AA15" s="658"/>
      <c r="AB15" s="658"/>
      <c r="AC15" s="659"/>
      <c r="AD15" s="657" t="s">
        <v>569</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569</v>
      </c>
      <c r="Q16" s="658"/>
      <c r="R16" s="658"/>
      <c r="S16" s="658"/>
      <c r="T16" s="658"/>
      <c r="U16" s="658"/>
      <c r="V16" s="659"/>
      <c r="W16" s="657" t="s">
        <v>569</v>
      </c>
      <c r="X16" s="658"/>
      <c r="Y16" s="658"/>
      <c r="Z16" s="658"/>
      <c r="AA16" s="658"/>
      <c r="AB16" s="658"/>
      <c r="AC16" s="659"/>
      <c r="AD16" s="657" t="s">
        <v>569</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569</v>
      </c>
      <c r="Q17" s="658"/>
      <c r="R17" s="658"/>
      <c r="S17" s="658"/>
      <c r="T17" s="658"/>
      <c r="U17" s="658"/>
      <c r="V17" s="659"/>
      <c r="W17" s="657" t="s">
        <v>569</v>
      </c>
      <c r="X17" s="658"/>
      <c r="Y17" s="658"/>
      <c r="Z17" s="658"/>
      <c r="AA17" s="658"/>
      <c r="AB17" s="658"/>
      <c r="AC17" s="659"/>
      <c r="AD17" s="657" t="s">
        <v>569</v>
      </c>
      <c r="AE17" s="658"/>
      <c r="AF17" s="658"/>
      <c r="AG17" s="658"/>
      <c r="AH17" s="658"/>
      <c r="AI17" s="658"/>
      <c r="AJ17" s="659"/>
      <c r="AK17" s="657"/>
      <c r="AL17" s="658"/>
      <c r="AM17" s="658"/>
      <c r="AN17" s="658"/>
      <c r="AO17" s="658"/>
      <c r="AP17" s="658"/>
      <c r="AQ17" s="659"/>
      <c r="AR17" s="921"/>
      <c r="AS17" s="921"/>
      <c r="AT17" s="921"/>
      <c r="AU17" s="921"/>
      <c r="AV17" s="921"/>
      <c r="AW17" s="921"/>
      <c r="AX17" s="922"/>
    </row>
    <row r="18" spans="1:50" ht="24.75" customHeight="1" x14ac:dyDescent="0.15">
      <c r="A18" s="614"/>
      <c r="B18" s="615"/>
      <c r="C18" s="615"/>
      <c r="D18" s="615"/>
      <c r="E18" s="615"/>
      <c r="F18" s="616"/>
      <c r="G18" s="727"/>
      <c r="H18" s="728"/>
      <c r="I18" s="716" t="s">
        <v>20</v>
      </c>
      <c r="J18" s="717"/>
      <c r="K18" s="717"/>
      <c r="L18" s="717"/>
      <c r="M18" s="717"/>
      <c r="N18" s="717"/>
      <c r="O18" s="718"/>
      <c r="P18" s="878">
        <f>SUM(P13:V17)</f>
        <v>26.9</v>
      </c>
      <c r="Q18" s="879"/>
      <c r="R18" s="879"/>
      <c r="S18" s="879"/>
      <c r="T18" s="879"/>
      <c r="U18" s="879"/>
      <c r="V18" s="880"/>
      <c r="W18" s="878">
        <f>SUM(W13:AC17)</f>
        <v>24</v>
      </c>
      <c r="X18" s="879"/>
      <c r="Y18" s="879"/>
      <c r="Z18" s="879"/>
      <c r="AA18" s="879"/>
      <c r="AB18" s="879"/>
      <c r="AC18" s="880"/>
      <c r="AD18" s="878">
        <f>SUM(AD13:AJ17)</f>
        <v>24.400000000000002</v>
      </c>
      <c r="AE18" s="879"/>
      <c r="AF18" s="879"/>
      <c r="AG18" s="879"/>
      <c r="AH18" s="879"/>
      <c r="AI18" s="879"/>
      <c r="AJ18" s="880"/>
      <c r="AK18" s="878">
        <f>SUM(AK13:AQ17)</f>
        <v>25.7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26.9</v>
      </c>
      <c r="Q19" s="658"/>
      <c r="R19" s="658"/>
      <c r="S19" s="658"/>
      <c r="T19" s="658"/>
      <c r="U19" s="658"/>
      <c r="V19" s="659"/>
      <c r="W19" s="657">
        <v>24</v>
      </c>
      <c r="X19" s="658"/>
      <c r="Y19" s="658"/>
      <c r="Z19" s="658"/>
      <c r="AA19" s="658"/>
      <c r="AB19" s="658"/>
      <c r="AC19" s="659"/>
      <c r="AD19" s="657">
        <v>24.4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0.99999999999999989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50"/>
      <c r="G21" s="316" t="s">
        <v>478</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0.99999999999999989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556</v>
      </c>
      <c r="B22" s="969"/>
      <c r="C22" s="969"/>
      <c r="D22" s="969"/>
      <c r="E22" s="969"/>
      <c r="F22" s="970"/>
      <c r="G22" s="955" t="s">
        <v>457</v>
      </c>
      <c r="H22" s="222"/>
      <c r="I22" s="222"/>
      <c r="J22" s="222"/>
      <c r="K22" s="222"/>
      <c r="L22" s="222"/>
      <c r="M22" s="222"/>
      <c r="N22" s="222"/>
      <c r="O22" s="223"/>
      <c r="P22" s="940" t="s">
        <v>517</v>
      </c>
      <c r="Q22" s="222"/>
      <c r="R22" s="222"/>
      <c r="S22" s="222"/>
      <c r="T22" s="222"/>
      <c r="U22" s="222"/>
      <c r="V22" s="223"/>
      <c r="W22" s="940" t="s">
        <v>513</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t="s">
        <v>581</v>
      </c>
      <c r="H23" s="957"/>
      <c r="I23" s="957"/>
      <c r="J23" s="957"/>
      <c r="K23" s="957"/>
      <c r="L23" s="957"/>
      <c r="M23" s="957"/>
      <c r="N23" s="957"/>
      <c r="O23" s="958"/>
      <c r="P23" s="923">
        <v>25.7</v>
      </c>
      <c r="Q23" s="924"/>
      <c r="R23" s="924"/>
      <c r="S23" s="924"/>
      <c r="T23" s="924"/>
      <c r="U23" s="924"/>
      <c r="V23" s="941"/>
      <c r="W23" s="923"/>
      <c r="X23" s="924"/>
      <c r="Y23" s="924"/>
      <c r="Z23" s="924"/>
      <c r="AA23" s="924"/>
      <c r="AB23" s="924"/>
      <c r="AC23" s="941"/>
      <c r="AD23" s="978" t="s">
        <v>568</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customHeight="1" x14ac:dyDescent="0.15">
      <c r="A24" s="971"/>
      <c r="B24" s="972"/>
      <c r="C24" s="972"/>
      <c r="D24" s="972"/>
      <c r="E24" s="972"/>
      <c r="F24" s="973"/>
      <c r="G24" s="959"/>
      <c r="H24" s="960"/>
      <c r="I24" s="960"/>
      <c r="J24" s="960"/>
      <c r="K24" s="960"/>
      <c r="L24" s="960"/>
      <c r="M24" s="960"/>
      <c r="N24" s="960"/>
      <c r="O24" s="961"/>
      <c r="P24" s="657"/>
      <c r="Q24" s="658"/>
      <c r="R24" s="658"/>
      <c r="S24" s="658"/>
      <c r="T24" s="658"/>
      <c r="U24" s="658"/>
      <c r="V24" s="659"/>
      <c r="W24" s="657"/>
      <c r="X24" s="658"/>
      <c r="Y24" s="658"/>
      <c r="Z24" s="658"/>
      <c r="AA24" s="658"/>
      <c r="AB24" s="658"/>
      <c r="AC24" s="659"/>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customHeight="1" x14ac:dyDescent="0.15">
      <c r="A25" s="971"/>
      <c r="B25" s="972"/>
      <c r="C25" s="972"/>
      <c r="D25" s="972"/>
      <c r="E25" s="972"/>
      <c r="F25" s="973"/>
      <c r="G25" s="959"/>
      <c r="H25" s="960"/>
      <c r="I25" s="960"/>
      <c r="J25" s="960"/>
      <c r="K25" s="960"/>
      <c r="L25" s="960"/>
      <c r="M25" s="960"/>
      <c r="N25" s="960"/>
      <c r="O25" s="961"/>
      <c r="P25" s="657"/>
      <c r="Q25" s="658"/>
      <c r="R25" s="658"/>
      <c r="S25" s="658"/>
      <c r="T25" s="658"/>
      <c r="U25" s="658"/>
      <c r="V25" s="659"/>
      <c r="W25" s="657"/>
      <c r="X25" s="658"/>
      <c r="Y25" s="658"/>
      <c r="Z25" s="658"/>
      <c r="AA25" s="658"/>
      <c r="AB25" s="658"/>
      <c r="AC25" s="659"/>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customHeight="1" x14ac:dyDescent="0.15">
      <c r="A26" s="971"/>
      <c r="B26" s="972"/>
      <c r="C26" s="972"/>
      <c r="D26" s="972"/>
      <c r="E26" s="972"/>
      <c r="F26" s="973"/>
      <c r="G26" s="959"/>
      <c r="H26" s="960"/>
      <c r="I26" s="960"/>
      <c r="J26" s="960"/>
      <c r="K26" s="960"/>
      <c r="L26" s="960"/>
      <c r="M26" s="960"/>
      <c r="N26" s="960"/>
      <c r="O26" s="961"/>
      <c r="P26" s="657"/>
      <c r="Q26" s="658"/>
      <c r="R26" s="658"/>
      <c r="S26" s="658"/>
      <c r="T26" s="658"/>
      <c r="U26" s="658"/>
      <c r="V26" s="659"/>
      <c r="W26" s="657"/>
      <c r="X26" s="658"/>
      <c r="Y26" s="658"/>
      <c r="Z26" s="658"/>
      <c r="AA26" s="658"/>
      <c r="AB26" s="658"/>
      <c r="AC26" s="659"/>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customHeight="1" x14ac:dyDescent="0.15">
      <c r="A27" s="971"/>
      <c r="B27" s="972"/>
      <c r="C27" s="972"/>
      <c r="D27" s="972"/>
      <c r="E27" s="972"/>
      <c r="F27" s="973"/>
      <c r="G27" s="959"/>
      <c r="H27" s="960"/>
      <c r="I27" s="960"/>
      <c r="J27" s="960"/>
      <c r="K27" s="960"/>
      <c r="L27" s="960"/>
      <c r="M27" s="960"/>
      <c r="N27" s="960"/>
      <c r="O27" s="961"/>
      <c r="P27" s="657"/>
      <c r="Q27" s="658"/>
      <c r="R27" s="658"/>
      <c r="S27" s="658"/>
      <c r="T27" s="658"/>
      <c r="U27" s="658"/>
      <c r="V27" s="659"/>
      <c r="W27" s="657"/>
      <c r="X27" s="658"/>
      <c r="Y27" s="658"/>
      <c r="Z27" s="658"/>
      <c r="AA27" s="658"/>
      <c r="AB27" s="658"/>
      <c r="AC27" s="659"/>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78">
        <f>P29-SUM(P23:P27)</f>
        <v>0</v>
      </c>
      <c r="Q28" s="879"/>
      <c r="R28" s="879"/>
      <c r="S28" s="879"/>
      <c r="T28" s="879"/>
      <c r="U28" s="879"/>
      <c r="V28" s="880"/>
      <c r="W28" s="878">
        <f>W29-SUM(W23:W27)</f>
        <v>0</v>
      </c>
      <c r="X28" s="879"/>
      <c r="Y28" s="879"/>
      <c r="Z28" s="879"/>
      <c r="AA28" s="879"/>
      <c r="AB28" s="879"/>
      <c r="AC28" s="880"/>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57">
        <f>AK13</f>
        <v>25.7</v>
      </c>
      <c r="Q29" s="658"/>
      <c r="R29" s="658"/>
      <c r="S29" s="658"/>
      <c r="T29" s="658"/>
      <c r="U29" s="658"/>
      <c r="V29" s="659"/>
      <c r="W29" s="937">
        <f>AR13</f>
        <v>0</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1" t="s">
        <v>473</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532</v>
      </c>
      <c r="AF30" s="859"/>
      <c r="AG30" s="859"/>
      <c r="AH30" s="860"/>
      <c r="AI30" s="858" t="s">
        <v>529</v>
      </c>
      <c r="AJ30" s="859"/>
      <c r="AK30" s="859"/>
      <c r="AL30" s="860"/>
      <c r="AM30" s="919" t="s">
        <v>524</v>
      </c>
      <c r="AN30" s="919"/>
      <c r="AO30" s="919"/>
      <c r="AP30" s="858"/>
      <c r="AQ30" s="767" t="s">
        <v>354</v>
      </c>
      <c r="AR30" s="768"/>
      <c r="AS30" s="768"/>
      <c r="AT30" s="769"/>
      <c r="AU30" s="774" t="s">
        <v>253</v>
      </c>
      <c r="AV30" s="774"/>
      <c r="AW30" s="774"/>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569</v>
      </c>
      <c r="AR31" s="200"/>
      <c r="AS31" s="133" t="s">
        <v>355</v>
      </c>
      <c r="AT31" s="134"/>
      <c r="AU31" s="199" t="s">
        <v>569</v>
      </c>
      <c r="AV31" s="199"/>
      <c r="AW31" s="398" t="s">
        <v>300</v>
      </c>
      <c r="AX31" s="399"/>
    </row>
    <row r="32" spans="1:50" ht="23.25" customHeight="1" x14ac:dyDescent="0.15">
      <c r="A32" s="403"/>
      <c r="B32" s="401"/>
      <c r="C32" s="401"/>
      <c r="D32" s="401"/>
      <c r="E32" s="401"/>
      <c r="F32" s="402"/>
      <c r="G32" s="564" t="s">
        <v>582</v>
      </c>
      <c r="H32" s="565"/>
      <c r="I32" s="565"/>
      <c r="J32" s="565"/>
      <c r="K32" s="565"/>
      <c r="L32" s="565"/>
      <c r="M32" s="565"/>
      <c r="N32" s="565"/>
      <c r="O32" s="566"/>
      <c r="P32" s="105" t="s">
        <v>583</v>
      </c>
      <c r="Q32" s="105"/>
      <c r="R32" s="105"/>
      <c r="S32" s="105"/>
      <c r="T32" s="105"/>
      <c r="U32" s="105"/>
      <c r="V32" s="105"/>
      <c r="W32" s="105"/>
      <c r="X32" s="106"/>
      <c r="Y32" s="471" t="s">
        <v>12</v>
      </c>
      <c r="Z32" s="531"/>
      <c r="AA32" s="532"/>
      <c r="AB32" s="461" t="s">
        <v>584</v>
      </c>
      <c r="AC32" s="461"/>
      <c r="AD32" s="461"/>
      <c r="AE32" s="218">
        <v>7</v>
      </c>
      <c r="AF32" s="219"/>
      <c r="AG32" s="219"/>
      <c r="AH32" s="219"/>
      <c r="AI32" s="218">
        <v>7</v>
      </c>
      <c r="AJ32" s="219"/>
      <c r="AK32" s="219"/>
      <c r="AL32" s="219"/>
      <c r="AM32" s="218">
        <v>6</v>
      </c>
      <c r="AN32" s="219"/>
      <c r="AO32" s="219"/>
      <c r="AP32" s="219"/>
      <c r="AQ32" s="340" t="s">
        <v>569</v>
      </c>
      <c r="AR32" s="207"/>
      <c r="AS32" s="207"/>
      <c r="AT32" s="341"/>
      <c r="AU32" s="219" t="s">
        <v>569</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584</v>
      </c>
      <c r="AC33" s="523"/>
      <c r="AD33" s="523"/>
      <c r="AE33" s="218">
        <v>6</v>
      </c>
      <c r="AF33" s="219"/>
      <c r="AG33" s="219"/>
      <c r="AH33" s="219"/>
      <c r="AI33" s="218">
        <v>6</v>
      </c>
      <c r="AJ33" s="219"/>
      <c r="AK33" s="219"/>
      <c r="AL33" s="219"/>
      <c r="AM33" s="218">
        <v>6</v>
      </c>
      <c r="AN33" s="219"/>
      <c r="AO33" s="219"/>
      <c r="AP33" s="219"/>
      <c r="AQ33" s="340" t="s">
        <v>569</v>
      </c>
      <c r="AR33" s="207"/>
      <c r="AS33" s="207"/>
      <c r="AT33" s="341"/>
      <c r="AU33" s="219" t="s">
        <v>569</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116.66666666666667</v>
      </c>
      <c r="AF34" s="219"/>
      <c r="AG34" s="219"/>
      <c r="AH34" s="219"/>
      <c r="AI34" s="218">
        <v>116.7</v>
      </c>
      <c r="AJ34" s="219"/>
      <c r="AK34" s="219"/>
      <c r="AL34" s="219"/>
      <c r="AM34" s="218">
        <v>100</v>
      </c>
      <c r="AN34" s="219"/>
      <c r="AO34" s="219"/>
      <c r="AP34" s="219"/>
      <c r="AQ34" s="340" t="s">
        <v>569</v>
      </c>
      <c r="AR34" s="207"/>
      <c r="AS34" s="207"/>
      <c r="AT34" s="341"/>
      <c r="AU34" s="219" t="s">
        <v>569</v>
      </c>
      <c r="AV34" s="219"/>
      <c r="AW34" s="219"/>
      <c r="AX34" s="221"/>
    </row>
    <row r="35" spans="1:50" ht="23.25" customHeight="1" x14ac:dyDescent="0.15">
      <c r="A35" s="226" t="s">
        <v>502</v>
      </c>
      <c r="B35" s="227"/>
      <c r="C35" s="227"/>
      <c r="D35" s="227"/>
      <c r="E35" s="227"/>
      <c r="F35" s="228"/>
      <c r="G35" s="232" t="s">
        <v>585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1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569</v>
      </c>
      <c r="AR38" s="200"/>
      <c r="AS38" s="133" t="s">
        <v>355</v>
      </c>
      <c r="AT38" s="134"/>
      <c r="AU38" s="199" t="s">
        <v>569</v>
      </c>
      <c r="AV38" s="199"/>
      <c r="AW38" s="398" t="s">
        <v>300</v>
      </c>
      <c r="AX38" s="399"/>
    </row>
    <row r="39" spans="1:50" ht="54.75" customHeight="1" x14ac:dyDescent="0.15">
      <c r="A39" s="403"/>
      <c r="B39" s="401"/>
      <c r="C39" s="401"/>
      <c r="D39" s="401"/>
      <c r="E39" s="401"/>
      <c r="F39" s="402"/>
      <c r="G39" s="564" t="s">
        <v>586</v>
      </c>
      <c r="H39" s="565"/>
      <c r="I39" s="565"/>
      <c r="J39" s="565"/>
      <c r="K39" s="565"/>
      <c r="L39" s="565"/>
      <c r="M39" s="565"/>
      <c r="N39" s="565"/>
      <c r="O39" s="566"/>
      <c r="P39" s="105" t="s">
        <v>587</v>
      </c>
      <c r="Q39" s="105"/>
      <c r="R39" s="105"/>
      <c r="S39" s="105"/>
      <c r="T39" s="105"/>
      <c r="U39" s="105"/>
      <c r="V39" s="105"/>
      <c r="W39" s="105"/>
      <c r="X39" s="106"/>
      <c r="Y39" s="471" t="s">
        <v>12</v>
      </c>
      <c r="Z39" s="531"/>
      <c r="AA39" s="532"/>
      <c r="AB39" s="461" t="s">
        <v>569</v>
      </c>
      <c r="AC39" s="461"/>
      <c r="AD39" s="461"/>
      <c r="AE39" s="218">
        <v>4.4000000000000004</v>
      </c>
      <c r="AF39" s="219"/>
      <c r="AG39" s="219"/>
      <c r="AH39" s="219"/>
      <c r="AI39" s="218">
        <v>4.4000000000000004</v>
      </c>
      <c r="AJ39" s="219"/>
      <c r="AK39" s="219"/>
      <c r="AL39" s="219"/>
      <c r="AM39" s="218"/>
      <c r="AN39" s="219"/>
      <c r="AO39" s="219"/>
      <c r="AP39" s="219"/>
      <c r="AQ39" s="340" t="s">
        <v>569</v>
      </c>
      <c r="AR39" s="207"/>
      <c r="AS39" s="207"/>
      <c r="AT39" s="341"/>
      <c r="AU39" s="219" t="s">
        <v>569</v>
      </c>
      <c r="AV39" s="219"/>
      <c r="AW39" s="219"/>
      <c r="AX39" s="221"/>
    </row>
    <row r="40" spans="1:50" ht="54.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569</v>
      </c>
      <c r="AC40" s="523"/>
      <c r="AD40" s="523"/>
      <c r="AE40" s="218">
        <v>4.8</v>
      </c>
      <c r="AF40" s="219"/>
      <c r="AG40" s="219"/>
      <c r="AH40" s="219"/>
      <c r="AI40" s="218">
        <v>4.4000000000000004</v>
      </c>
      <c r="AJ40" s="219"/>
      <c r="AK40" s="219"/>
      <c r="AL40" s="219"/>
      <c r="AM40" s="218"/>
      <c r="AN40" s="219"/>
      <c r="AO40" s="219"/>
      <c r="AP40" s="219"/>
      <c r="AQ40" s="340" t="s">
        <v>569</v>
      </c>
      <c r="AR40" s="207"/>
      <c r="AS40" s="207"/>
      <c r="AT40" s="341"/>
      <c r="AU40" s="219" t="s">
        <v>569</v>
      </c>
      <c r="AV40" s="219"/>
      <c r="AW40" s="219"/>
      <c r="AX40" s="221"/>
    </row>
    <row r="41" spans="1:50" ht="6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92</v>
      </c>
      <c r="AF41" s="219"/>
      <c r="AG41" s="219"/>
      <c r="AH41" s="219"/>
      <c r="AI41" s="218">
        <v>100</v>
      </c>
      <c r="AJ41" s="219"/>
      <c r="AK41" s="219"/>
      <c r="AL41" s="219"/>
      <c r="AM41" s="218"/>
      <c r="AN41" s="219"/>
      <c r="AO41" s="219"/>
      <c r="AP41" s="219"/>
      <c r="AQ41" s="340" t="s">
        <v>569</v>
      </c>
      <c r="AR41" s="207"/>
      <c r="AS41" s="207"/>
      <c r="AT41" s="341"/>
      <c r="AU41" s="219" t="s">
        <v>569</v>
      </c>
      <c r="AV41" s="219"/>
      <c r="AW41" s="219"/>
      <c r="AX41" s="221"/>
    </row>
    <row r="42" spans="1:50" ht="51" customHeight="1" x14ac:dyDescent="0.15">
      <c r="A42" s="226" t="s">
        <v>502</v>
      </c>
      <c r="B42" s="227"/>
      <c r="C42" s="227"/>
      <c r="D42" s="227"/>
      <c r="E42" s="227"/>
      <c r="F42" s="228"/>
      <c r="G42" s="232" t="s">
        <v>588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505</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1"/>
    </row>
    <row r="80" spans="1:50" ht="18.75" hidden="1" customHeight="1" x14ac:dyDescent="0.15">
      <c r="A80" s="864"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38.25" customHeight="1" x14ac:dyDescent="0.15">
      <c r="A101" s="422"/>
      <c r="B101" s="423"/>
      <c r="C101" s="423"/>
      <c r="D101" s="423"/>
      <c r="E101" s="423"/>
      <c r="F101" s="424"/>
      <c r="G101" s="105" t="s">
        <v>589</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493</v>
      </c>
      <c r="AC101" s="461"/>
      <c r="AD101" s="461"/>
      <c r="AE101" s="218">
        <v>100</v>
      </c>
      <c r="AF101" s="219"/>
      <c r="AG101" s="219"/>
      <c r="AH101" s="220"/>
      <c r="AI101" s="218">
        <v>100</v>
      </c>
      <c r="AJ101" s="219"/>
      <c r="AK101" s="219"/>
      <c r="AL101" s="220"/>
      <c r="AM101" s="218">
        <v>100</v>
      </c>
      <c r="AN101" s="219"/>
      <c r="AO101" s="219"/>
      <c r="AP101" s="220"/>
      <c r="AQ101" s="218" t="s">
        <v>569</v>
      </c>
      <c r="AR101" s="219"/>
      <c r="AS101" s="219"/>
      <c r="AT101" s="220"/>
      <c r="AU101" s="218" t="s">
        <v>641</v>
      </c>
      <c r="AV101" s="219"/>
      <c r="AW101" s="219"/>
      <c r="AX101" s="220"/>
    </row>
    <row r="102" spans="1:60" ht="38.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493</v>
      </c>
      <c r="AC102" s="461"/>
      <c r="AD102" s="461"/>
      <c r="AE102" s="418">
        <v>100</v>
      </c>
      <c r="AF102" s="418"/>
      <c r="AG102" s="418"/>
      <c r="AH102" s="418"/>
      <c r="AI102" s="418">
        <v>100</v>
      </c>
      <c r="AJ102" s="418"/>
      <c r="AK102" s="418"/>
      <c r="AL102" s="418"/>
      <c r="AM102" s="418">
        <v>100</v>
      </c>
      <c r="AN102" s="418"/>
      <c r="AO102" s="418"/>
      <c r="AP102" s="418"/>
      <c r="AQ102" s="273">
        <v>100</v>
      </c>
      <c r="AR102" s="274"/>
      <c r="AS102" s="274"/>
      <c r="AT102" s="319"/>
      <c r="AU102" s="273">
        <v>100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532</v>
      </c>
      <c r="AF115" s="416"/>
      <c r="AG115" s="416"/>
      <c r="AH115" s="417"/>
      <c r="AI115" s="415" t="s">
        <v>529</v>
      </c>
      <c r="AJ115" s="416"/>
      <c r="AK115" s="416"/>
      <c r="AL115" s="417"/>
      <c r="AM115" s="415" t="s">
        <v>524</v>
      </c>
      <c r="AN115" s="416"/>
      <c r="AO115" s="416"/>
      <c r="AP115" s="417"/>
      <c r="AQ115" s="591" t="s">
        <v>519</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3.9</v>
      </c>
      <c r="AF116" s="418"/>
      <c r="AG116" s="418"/>
      <c r="AH116" s="418"/>
      <c r="AI116" s="418">
        <v>3.4</v>
      </c>
      <c r="AJ116" s="418"/>
      <c r="AK116" s="418"/>
      <c r="AL116" s="418"/>
      <c r="AM116" s="418">
        <v>4</v>
      </c>
      <c r="AN116" s="418"/>
      <c r="AO116" s="418"/>
      <c r="AP116" s="418"/>
      <c r="AQ116" s="218">
        <v>4.3</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642</v>
      </c>
      <c r="AN117" s="551"/>
      <c r="AO117" s="551"/>
      <c r="AP117" s="551"/>
      <c r="AQ117" s="551" t="s">
        <v>643</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532</v>
      </c>
      <c r="AF118" s="416"/>
      <c r="AG118" s="416"/>
      <c r="AH118" s="417"/>
      <c r="AI118" s="415" t="s">
        <v>529</v>
      </c>
      <c r="AJ118" s="416"/>
      <c r="AK118" s="416"/>
      <c r="AL118" s="417"/>
      <c r="AM118" s="415" t="s">
        <v>524</v>
      </c>
      <c r="AN118" s="416"/>
      <c r="AO118" s="416"/>
      <c r="AP118" s="417"/>
      <c r="AQ118" s="591" t="s">
        <v>519</v>
      </c>
      <c r="AR118" s="592"/>
      <c r="AS118" s="592"/>
      <c r="AT118" s="592"/>
      <c r="AU118" s="592"/>
      <c r="AV118" s="592"/>
      <c r="AW118" s="592"/>
      <c r="AX118" s="593"/>
    </row>
    <row r="119" spans="1:50" ht="23.25" hidden="1"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532</v>
      </c>
      <c r="AF121" s="416"/>
      <c r="AG121" s="416"/>
      <c r="AH121" s="417"/>
      <c r="AI121" s="415" t="s">
        <v>529</v>
      </c>
      <c r="AJ121" s="416"/>
      <c r="AK121" s="416"/>
      <c r="AL121" s="417"/>
      <c r="AM121" s="415" t="s">
        <v>524</v>
      </c>
      <c r="AN121" s="416"/>
      <c r="AO121" s="416"/>
      <c r="AP121" s="417"/>
      <c r="AQ121" s="591" t="s">
        <v>519</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533</v>
      </c>
      <c r="AF124" s="416"/>
      <c r="AG124" s="416"/>
      <c r="AH124" s="417"/>
      <c r="AI124" s="415" t="s">
        <v>529</v>
      </c>
      <c r="AJ124" s="416"/>
      <c r="AK124" s="416"/>
      <c r="AL124" s="417"/>
      <c r="AM124" s="415" t="s">
        <v>524</v>
      </c>
      <c r="AN124" s="416"/>
      <c r="AO124" s="416"/>
      <c r="AP124" s="417"/>
      <c r="AQ124" s="591" t="s">
        <v>519</v>
      </c>
      <c r="AR124" s="592"/>
      <c r="AS124" s="592"/>
      <c r="AT124" s="592"/>
      <c r="AU124" s="592"/>
      <c r="AV124" s="592"/>
      <c r="AW124" s="592"/>
      <c r="AX124" s="593"/>
    </row>
    <row r="125" spans="1:50" ht="23.25" hidden="1" customHeight="1" x14ac:dyDescent="0.15">
      <c r="A125" s="439"/>
      <c r="B125" s="440"/>
      <c r="C125" s="440"/>
      <c r="D125" s="440"/>
      <c r="E125" s="440"/>
      <c r="F125" s="441"/>
      <c r="G125" s="393" t="s">
        <v>598</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532</v>
      </c>
      <c r="AF127" s="416"/>
      <c r="AG127" s="416"/>
      <c r="AH127" s="417"/>
      <c r="AI127" s="415" t="s">
        <v>529</v>
      </c>
      <c r="AJ127" s="416"/>
      <c r="AK127" s="416"/>
      <c r="AL127" s="417"/>
      <c r="AM127" s="415" t="s">
        <v>524</v>
      </c>
      <c r="AN127" s="416"/>
      <c r="AO127" s="416"/>
      <c r="AP127" s="417"/>
      <c r="AQ127" s="591" t="s">
        <v>519</v>
      </c>
      <c r="AR127" s="592"/>
      <c r="AS127" s="592"/>
      <c r="AT127" s="592"/>
      <c r="AU127" s="592"/>
      <c r="AV127" s="592"/>
      <c r="AW127" s="592"/>
      <c r="AX127" s="593"/>
    </row>
    <row r="128" spans="1:50" ht="23.25" hidden="1" customHeight="1" x14ac:dyDescent="0.15">
      <c r="A128" s="439"/>
      <c r="B128" s="440"/>
      <c r="C128" s="440"/>
      <c r="D128" s="440"/>
      <c r="E128" s="440"/>
      <c r="F128" s="441"/>
      <c r="G128" s="393" t="s">
        <v>597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562</v>
      </c>
      <c r="B130" s="185"/>
      <c r="C130" s="184" t="s">
        <v>358</v>
      </c>
      <c r="D130" s="185"/>
      <c r="E130" s="169" t="s">
        <v>387</v>
      </c>
      <c r="F130" s="170"/>
      <c r="G130" s="171" t="s">
        <v>623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569</v>
      </c>
      <c r="AR133" s="199"/>
      <c r="AS133" s="133" t="s">
        <v>355</v>
      </c>
      <c r="AT133" s="134"/>
      <c r="AU133" s="200" t="s">
        <v>569</v>
      </c>
      <c r="AV133" s="200"/>
      <c r="AW133" s="133" t="s">
        <v>300</v>
      </c>
      <c r="AX133" s="195"/>
    </row>
    <row r="134" spans="1:50" ht="39.75" customHeight="1" x14ac:dyDescent="0.15">
      <c r="A134" s="189"/>
      <c r="B134" s="186"/>
      <c r="C134" s="180"/>
      <c r="D134" s="186"/>
      <c r="E134" s="180"/>
      <c r="F134" s="181"/>
      <c r="G134" s="104" t="s">
        <v>599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601</v>
      </c>
      <c r="AC134" s="205"/>
      <c r="AD134" s="205"/>
      <c r="AE134" s="206">
        <v>15</v>
      </c>
      <c r="AF134" s="207"/>
      <c r="AG134" s="207"/>
      <c r="AH134" s="207"/>
      <c r="AI134" s="206">
        <v>15</v>
      </c>
      <c r="AJ134" s="207"/>
      <c r="AK134" s="207"/>
      <c r="AL134" s="207"/>
      <c r="AM134" s="206">
        <v>17</v>
      </c>
      <c r="AN134" s="207"/>
      <c r="AO134" s="207"/>
      <c r="AP134" s="207"/>
      <c r="AQ134" s="206" t="s">
        <v>569</v>
      </c>
      <c r="AR134" s="207"/>
      <c r="AS134" s="207"/>
      <c r="AT134" s="207"/>
      <c r="AU134" s="206" t="s">
        <v>569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601</v>
      </c>
      <c r="AC135" s="213"/>
      <c r="AD135" s="213"/>
      <c r="AE135" s="206">
        <v>13</v>
      </c>
      <c r="AF135" s="207"/>
      <c r="AG135" s="207"/>
      <c r="AH135" s="207"/>
      <c r="AI135" s="206">
        <v>15</v>
      </c>
      <c r="AJ135" s="207"/>
      <c r="AK135" s="207"/>
      <c r="AL135" s="207"/>
      <c r="AM135" s="206">
        <v>15</v>
      </c>
      <c r="AN135" s="207"/>
      <c r="AO135" s="207"/>
      <c r="AP135" s="207"/>
      <c r="AQ135" s="206" t="s">
        <v>569</v>
      </c>
      <c r="AR135" s="207"/>
      <c r="AS135" s="207"/>
      <c r="AT135" s="207"/>
      <c r="AU135" s="206" t="s">
        <v>569</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569</v>
      </c>
      <c r="AR137" s="199"/>
      <c r="AS137" s="133" t="s">
        <v>355</v>
      </c>
      <c r="AT137" s="134"/>
      <c r="AU137" s="200" t="s">
        <v>569</v>
      </c>
      <c r="AV137" s="200"/>
      <c r="AW137" s="133" t="s">
        <v>300</v>
      </c>
      <c r="AX137" s="195"/>
    </row>
    <row r="138" spans="1:50" ht="39.7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602</v>
      </c>
      <c r="AC138" s="205"/>
      <c r="AD138" s="205"/>
      <c r="AE138" s="206">
        <v>46</v>
      </c>
      <c r="AF138" s="207"/>
      <c r="AG138" s="207"/>
      <c r="AH138" s="207"/>
      <c r="AI138" s="206">
        <v>47</v>
      </c>
      <c r="AJ138" s="207"/>
      <c r="AK138" s="207"/>
      <c r="AL138" s="207"/>
      <c r="AM138" s="206">
        <v>50</v>
      </c>
      <c r="AN138" s="207"/>
      <c r="AO138" s="207"/>
      <c r="AP138" s="207"/>
      <c r="AQ138" s="206" t="s">
        <v>569</v>
      </c>
      <c r="AR138" s="207"/>
      <c r="AS138" s="207"/>
      <c r="AT138" s="207"/>
      <c r="AU138" s="206" t="s">
        <v>569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602</v>
      </c>
      <c r="AC139" s="213"/>
      <c r="AD139" s="213"/>
      <c r="AE139" s="206">
        <v>43</v>
      </c>
      <c r="AF139" s="207"/>
      <c r="AG139" s="207"/>
      <c r="AH139" s="207"/>
      <c r="AI139" s="206">
        <v>46</v>
      </c>
      <c r="AJ139" s="207"/>
      <c r="AK139" s="207"/>
      <c r="AL139" s="207"/>
      <c r="AM139" s="206">
        <v>47</v>
      </c>
      <c r="AN139" s="207"/>
      <c r="AO139" s="207"/>
      <c r="AP139" s="207"/>
      <c r="AQ139" s="206" t="s">
        <v>569</v>
      </c>
      <c r="AR139" s="207"/>
      <c r="AS139" s="207"/>
      <c r="AT139" s="207"/>
      <c r="AU139" s="206" t="s">
        <v>569</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603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5"/>
      <c r="E430" s="174" t="s">
        <v>542</v>
      </c>
      <c r="F430" s="898"/>
      <c r="G430" s="899" t="s">
        <v>374</v>
      </c>
      <c r="H430" s="123"/>
      <c r="I430" s="123"/>
      <c r="J430" s="900" t="s">
        <v>604</v>
      </c>
      <c r="K430" s="901"/>
      <c r="L430" s="901"/>
      <c r="M430" s="901"/>
      <c r="N430" s="901"/>
      <c r="O430" s="901"/>
      <c r="P430" s="901"/>
      <c r="Q430" s="901"/>
      <c r="R430" s="901"/>
      <c r="S430" s="901"/>
      <c r="T430" s="902"/>
      <c r="U430" s="588" t="s">
        <v>563</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563</v>
      </c>
      <c r="AF432" s="200"/>
      <c r="AG432" s="133" t="s">
        <v>355</v>
      </c>
      <c r="AH432" s="134"/>
      <c r="AI432" s="156"/>
      <c r="AJ432" s="156"/>
      <c r="AK432" s="156"/>
      <c r="AL432" s="154"/>
      <c r="AM432" s="156"/>
      <c r="AN432" s="156"/>
      <c r="AO432" s="156"/>
      <c r="AP432" s="154"/>
      <c r="AQ432" s="590" t="s">
        <v>563</v>
      </c>
      <c r="AR432" s="200"/>
      <c r="AS432" s="133" t="s">
        <v>355</v>
      </c>
      <c r="AT432" s="134"/>
      <c r="AU432" s="200" t="s">
        <v>563</v>
      </c>
      <c r="AV432" s="200"/>
      <c r="AW432" s="133" t="s">
        <v>300</v>
      </c>
      <c r="AX432" s="195"/>
    </row>
    <row r="433" spans="1:50" ht="23.25" customHeight="1" x14ac:dyDescent="0.15">
      <c r="A433" s="189"/>
      <c r="B433" s="186"/>
      <c r="C433" s="180"/>
      <c r="D433" s="186"/>
      <c r="E433" s="342"/>
      <c r="F433" s="343"/>
      <c r="G433" s="104" t="s">
        <v>563</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563</v>
      </c>
      <c r="AC433" s="213"/>
      <c r="AD433" s="213"/>
      <c r="AE433" s="340" t="s">
        <v>604</v>
      </c>
      <c r="AF433" s="207"/>
      <c r="AG433" s="207"/>
      <c r="AH433" s="341"/>
      <c r="AI433" s="340" t="s">
        <v>604</v>
      </c>
      <c r="AJ433" s="207"/>
      <c r="AK433" s="207"/>
      <c r="AL433" s="207"/>
      <c r="AM433" s="340" t="s">
        <v>569</v>
      </c>
      <c r="AN433" s="207"/>
      <c r="AO433" s="207"/>
      <c r="AP433" s="341"/>
      <c r="AQ433" s="340" t="s">
        <v>604</v>
      </c>
      <c r="AR433" s="207"/>
      <c r="AS433" s="207"/>
      <c r="AT433" s="341"/>
      <c r="AU433" s="207" t="s">
        <v>605</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563</v>
      </c>
      <c r="AC434" s="205"/>
      <c r="AD434" s="205"/>
      <c r="AE434" s="340" t="s">
        <v>605</v>
      </c>
      <c r="AF434" s="207"/>
      <c r="AG434" s="207"/>
      <c r="AH434" s="341"/>
      <c r="AI434" s="340" t="s">
        <v>606</v>
      </c>
      <c r="AJ434" s="207"/>
      <c r="AK434" s="207"/>
      <c r="AL434" s="207"/>
      <c r="AM434" s="340" t="s">
        <v>569</v>
      </c>
      <c r="AN434" s="207"/>
      <c r="AO434" s="207"/>
      <c r="AP434" s="341"/>
      <c r="AQ434" s="340" t="s">
        <v>604</v>
      </c>
      <c r="AR434" s="207"/>
      <c r="AS434" s="207"/>
      <c r="AT434" s="341"/>
      <c r="AU434" s="207" t="s">
        <v>604</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606</v>
      </c>
      <c r="AF435" s="207"/>
      <c r="AG435" s="207"/>
      <c r="AH435" s="341"/>
      <c r="AI435" s="340" t="s">
        <v>605</v>
      </c>
      <c r="AJ435" s="207"/>
      <c r="AK435" s="207"/>
      <c r="AL435" s="207"/>
      <c r="AM435" s="340" t="s">
        <v>569</v>
      </c>
      <c r="AN435" s="207"/>
      <c r="AO435" s="207"/>
      <c r="AP435" s="341"/>
      <c r="AQ435" s="340" t="s">
        <v>604</v>
      </c>
      <c r="AR435" s="207"/>
      <c r="AS435" s="207"/>
      <c r="AT435" s="341"/>
      <c r="AU435" s="207" t="s">
        <v>605</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563</v>
      </c>
      <c r="AF457" s="200"/>
      <c r="AG457" s="133" t="s">
        <v>355</v>
      </c>
      <c r="AH457" s="134"/>
      <c r="AI457" s="156"/>
      <c r="AJ457" s="156"/>
      <c r="AK457" s="156"/>
      <c r="AL457" s="154"/>
      <c r="AM457" s="156"/>
      <c r="AN457" s="156"/>
      <c r="AO457" s="156"/>
      <c r="AP457" s="154"/>
      <c r="AQ457" s="590" t="s">
        <v>563</v>
      </c>
      <c r="AR457" s="200"/>
      <c r="AS457" s="133" t="s">
        <v>355</v>
      </c>
      <c r="AT457" s="134"/>
      <c r="AU457" s="200" t="s">
        <v>607</v>
      </c>
      <c r="AV457" s="200"/>
      <c r="AW457" s="133" t="s">
        <v>300</v>
      </c>
      <c r="AX457" s="195"/>
    </row>
    <row r="458" spans="1:50" ht="23.25" customHeight="1" x14ac:dyDescent="0.15">
      <c r="A458" s="189"/>
      <c r="B458" s="186"/>
      <c r="C458" s="180"/>
      <c r="D458" s="186"/>
      <c r="E458" s="342"/>
      <c r="F458" s="343"/>
      <c r="G458" s="104" t="s">
        <v>563</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563</v>
      </c>
      <c r="AC458" s="213"/>
      <c r="AD458" s="213"/>
      <c r="AE458" s="340" t="s">
        <v>604</v>
      </c>
      <c r="AF458" s="207"/>
      <c r="AG458" s="207"/>
      <c r="AH458" s="207"/>
      <c r="AI458" s="340" t="s">
        <v>604</v>
      </c>
      <c r="AJ458" s="207"/>
      <c r="AK458" s="207"/>
      <c r="AL458" s="207"/>
      <c r="AM458" s="340" t="s">
        <v>569</v>
      </c>
      <c r="AN458" s="207"/>
      <c r="AO458" s="207"/>
      <c r="AP458" s="341"/>
      <c r="AQ458" s="340" t="s">
        <v>605</v>
      </c>
      <c r="AR458" s="207"/>
      <c r="AS458" s="207"/>
      <c r="AT458" s="341"/>
      <c r="AU458" s="207" t="s">
        <v>604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563</v>
      </c>
      <c r="AC459" s="205"/>
      <c r="AD459" s="205"/>
      <c r="AE459" s="340" t="s">
        <v>605</v>
      </c>
      <c r="AF459" s="207"/>
      <c r="AG459" s="207"/>
      <c r="AH459" s="341"/>
      <c r="AI459" s="340" t="s">
        <v>604</v>
      </c>
      <c r="AJ459" s="207"/>
      <c r="AK459" s="207"/>
      <c r="AL459" s="207"/>
      <c r="AM459" s="340" t="s">
        <v>569</v>
      </c>
      <c r="AN459" s="207"/>
      <c r="AO459" s="207"/>
      <c r="AP459" s="341"/>
      <c r="AQ459" s="340" t="s">
        <v>604</v>
      </c>
      <c r="AR459" s="207"/>
      <c r="AS459" s="207"/>
      <c r="AT459" s="341"/>
      <c r="AU459" s="207" t="s">
        <v>604</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604</v>
      </c>
      <c r="AF460" s="207"/>
      <c r="AG460" s="207"/>
      <c r="AH460" s="341"/>
      <c r="AI460" s="340" t="s">
        <v>604</v>
      </c>
      <c r="AJ460" s="207"/>
      <c r="AK460" s="207"/>
      <c r="AL460" s="207"/>
      <c r="AM460" s="340" t="s">
        <v>569</v>
      </c>
      <c r="AN460" s="207"/>
      <c r="AO460" s="207"/>
      <c r="AP460" s="341"/>
      <c r="AQ460" s="340" t="s">
        <v>604</v>
      </c>
      <c r="AR460" s="207"/>
      <c r="AS460" s="207"/>
      <c r="AT460" s="341"/>
      <c r="AU460" s="207" t="s">
        <v>606</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607</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622</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27"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622</v>
      </c>
      <c r="AE703" s="329"/>
      <c r="AF703" s="329"/>
      <c r="AG703" s="101" t="s">
        <v>609</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622</v>
      </c>
      <c r="AE704" s="783"/>
      <c r="AF704" s="783"/>
      <c r="AG704" s="167" t="s">
        <v>610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629</v>
      </c>
      <c r="AE705" s="715"/>
      <c r="AF705" s="715"/>
      <c r="AG705" s="125" t="s">
        <v>569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503</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630</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63.7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622</v>
      </c>
      <c r="AE708" s="605"/>
      <c r="AF708" s="605"/>
      <c r="AG708" s="742" t="s">
        <v>611</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629</v>
      </c>
      <c r="AE709" s="329"/>
      <c r="AF709" s="329"/>
      <c r="AG709" s="101" t="s">
        <v>569</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629</v>
      </c>
      <c r="AE710" s="329"/>
      <c r="AF710" s="329"/>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38.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622</v>
      </c>
      <c r="AE711" s="329"/>
      <c r="AF711" s="329"/>
      <c r="AG711" s="101" t="s">
        <v>612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629</v>
      </c>
      <c r="AE712" s="783"/>
      <c r="AF712" s="783"/>
      <c r="AG712" s="810" t="s">
        <v>569</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629</v>
      </c>
      <c r="AE713" s="329"/>
      <c r="AF713" s="663"/>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629</v>
      </c>
      <c r="AE714" s="808"/>
      <c r="AF714" s="809"/>
      <c r="AG714" s="736" t="s">
        <v>569</v>
      </c>
      <c r="AH714" s="737"/>
      <c r="AI714" s="737"/>
      <c r="AJ714" s="737"/>
      <c r="AK714" s="737"/>
      <c r="AL714" s="737"/>
      <c r="AM714" s="737"/>
      <c r="AN714" s="737"/>
      <c r="AO714" s="737"/>
      <c r="AP714" s="737"/>
      <c r="AQ714" s="737"/>
      <c r="AR714" s="737"/>
      <c r="AS714" s="737"/>
      <c r="AT714" s="737"/>
      <c r="AU714" s="737"/>
      <c r="AV714" s="737"/>
      <c r="AW714" s="737"/>
      <c r="AX714" s="738"/>
    </row>
    <row r="715" spans="1:50" ht="80.25"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622</v>
      </c>
      <c r="AE715" s="605"/>
      <c r="AF715" s="656"/>
      <c r="AG715" s="742" t="s">
        <v>613</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622</v>
      </c>
      <c r="AE716" s="627"/>
      <c r="AF716" s="627"/>
      <c r="AG716" s="101" t="s">
        <v>614</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629</v>
      </c>
      <c r="AE717" s="329"/>
      <c r="AF717" s="329"/>
      <c r="AG717" s="101" t="s">
        <v>569</v>
      </c>
      <c r="AH717" s="102"/>
      <c r="AI717" s="102"/>
      <c r="AJ717" s="102"/>
      <c r="AK717" s="102"/>
      <c r="AL717" s="102"/>
      <c r="AM717" s="102"/>
      <c r="AN717" s="102"/>
      <c r="AO717" s="102"/>
      <c r="AP717" s="102"/>
      <c r="AQ717" s="102"/>
      <c r="AR717" s="102"/>
      <c r="AS717" s="102"/>
      <c r="AT717" s="102"/>
      <c r="AU717" s="102"/>
      <c r="AV717" s="102"/>
      <c r="AW717" s="102"/>
      <c r="AX717" s="103"/>
    </row>
    <row r="718" spans="1:50" ht="61.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622</v>
      </c>
      <c r="AE718" s="329"/>
      <c r="AF718" s="329"/>
      <c r="AG718" s="127" t="s">
        <v>615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629</v>
      </c>
      <c r="AE719" s="605"/>
      <c r="AF719" s="605"/>
      <c r="AG719" s="125" t="s">
        <v>569</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632</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633</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5" t="s">
        <v>546</v>
      </c>
      <c r="B737" s="210"/>
      <c r="C737" s="210"/>
      <c r="D737" s="211"/>
      <c r="E737" s="994" t="s">
        <v>569</v>
      </c>
      <c r="F737" s="994"/>
      <c r="G737" s="994"/>
      <c r="H737" s="994"/>
      <c r="I737" s="994"/>
      <c r="J737" s="994"/>
      <c r="K737" s="994"/>
      <c r="L737" s="994"/>
      <c r="M737" s="994"/>
      <c r="N737" s="365" t="s">
        <v>539</v>
      </c>
      <c r="O737" s="365"/>
      <c r="P737" s="365"/>
      <c r="Q737" s="365"/>
      <c r="R737" s="994" t="s">
        <v>616</v>
      </c>
      <c r="S737" s="994"/>
      <c r="T737" s="994"/>
      <c r="U737" s="994"/>
      <c r="V737" s="994"/>
      <c r="W737" s="994"/>
      <c r="X737" s="994"/>
      <c r="Y737" s="994"/>
      <c r="Z737" s="994"/>
      <c r="AA737" s="365" t="s">
        <v>538</v>
      </c>
      <c r="AB737" s="365"/>
      <c r="AC737" s="365"/>
      <c r="AD737" s="365"/>
      <c r="AE737" s="994" t="s">
        <v>617</v>
      </c>
      <c r="AF737" s="994"/>
      <c r="AG737" s="994"/>
      <c r="AH737" s="994"/>
      <c r="AI737" s="994"/>
      <c r="AJ737" s="994"/>
      <c r="AK737" s="994"/>
      <c r="AL737" s="994"/>
      <c r="AM737" s="994"/>
      <c r="AN737" s="365" t="s">
        <v>537</v>
      </c>
      <c r="AO737" s="365"/>
      <c r="AP737" s="365"/>
      <c r="AQ737" s="365"/>
      <c r="AR737" s="986" t="s">
        <v>618</v>
      </c>
      <c r="AS737" s="987"/>
      <c r="AT737" s="987"/>
      <c r="AU737" s="987"/>
      <c r="AV737" s="987"/>
      <c r="AW737" s="987"/>
      <c r="AX737" s="988"/>
      <c r="AY737" s="89"/>
      <c r="AZ737" s="89"/>
    </row>
    <row r="738" spans="1:52" ht="24.75" customHeight="1" x14ac:dyDescent="0.15">
      <c r="A738" s="995" t="s">
        <v>536</v>
      </c>
      <c r="B738" s="210"/>
      <c r="C738" s="210"/>
      <c r="D738" s="211"/>
      <c r="E738" s="994" t="s">
        <v>619</v>
      </c>
      <c r="F738" s="994"/>
      <c r="G738" s="994"/>
      <c r="H738" s="994"/>
      <c r="I738" s="994"/>
      <c r="J738" s="994"/>
      <c r="K738" s="994"/>
      <c r="L738" s="994"/>
      <c r="M738" s="994"/>
      <c r="N738" s="365" t="s">
        <v>535</v>
      </c>
      <c r="O738" s="365"/>
      <c r="P738" s="365"/>
      <c r="Q738" s="365"/>
      <c r="R738" s="994" t="s">
        <v>620</v>
      </c>
      <c r="S738" s="994"/>
      <c r="T738" s="994"/>
      <c r="U738" s="994"/>
      <c r="V738" s="994"/>
      <c r="W738" s="994"/>
      <c r="X738" s="994"/>
      <c r="Y738" s="994"/>
      <c r="Z738" s="994"/>
      <c r="AA738" s="365" t="s">
        <v>534</v>
      </c>
      <c r="AB738" s="365"/>
      <c r="AC738" s="365"/>
      <c r="AD738" s="365"/>
      <c r="AE738" s="994" t="s">
        <v>621</v>
      </c>
      <c r="AF738" s="994"/>
      <c r="AG738" s="994"/>
      <c r="AH738" s="994"/>
      <c r="AI738" s="994"/>
      <c r="AJ738" s="994"/>
      <c r="AK738" s="994"/>
      <c r="AL738" s="994"/>
      <c r="AM738" s="994"/>
      <c r="AN738" s="365" t="s">
        <v>530</v>
      </c>
      <c r="AO738" s="365"/>
      <c r="AP738" s="365"/>
      <c r="AQ738" s="365"/>
      <c r="AR738" s="986">
        <v>187</v>
      </c>
      <c r="AS738" s="987"/>
      <c r="AT738" s="987"/>
      <c r="AU738" s="987"/>
      <c r="AV738" s="987"/>
      <c r="AW738" s="987"/>
      <c r="AX738" s="988"/>
    </row>
    <row r="739" spans="1:52" ht="24.75" customHeight="1" thickBot="1" x14ac:dyDescent="0.2">
      <c r="A739" s="996" t="s">
        <v>526</v>
      </c>
      <c r="B739" s="997"/>
      <c r="C739" s="997"/>
      <c r="D739" s="998"/>
      <c r="E739" s="999" t="s">
        <v>566</v>
      </c>
      <c r="F739" s="989"/>
      <c r="G739" s="989"/>
      <c r="H739" s="93" t="str">
        <f>IF(E739="", "", "(")</f>
        <v>(</v>
      </c>
      <c r="I739" s="989"/>
      <c r="J739" s="989"/>
      <c r="K739" s="93" t="str">
        <f>IF(OR(I739="　", I739=""), "", "-")</f>
        <v/>
      </c>
      <c r="L739" s="990">
        <v>187</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4" t="s">
        <v>506</v>
      </c>
      <c r="B740" s="615"/>
      <c r="C740" s="615"/>
      <c r="D740" s="615"/>
      <c r="E740" s="615"/>
      <c r="F740" s="616"/>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508</v>
      </c>
      <c r="B779" s="629"/>
      <c r="C779" s="629"/>
      <c r="D779" s="629"/>
      <c r="E779" s="629"/>
      <c r="F779" s="630"/>
      <c r="G779" s="595" t="s">
        <v>634</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43.5" customHeight="1" x14ac:dyDescent="0.15">
      <c r="A781" s="631"/>
      <c r="B781" s="632"/>
      <c r="C781" s="632"/>
      <c r="D781" s="632"/>
      <c r="E781" s="632"/>
      <c r="F781" s="633"/>
      <c r="G781" s="670" t="s">
        <v>635</v>
      </c>
      <c r="H781" s="671"/>
      <c r="I781" s="671"/>
      <c r="J781" s="671"/>
      <c r="K781" s="672"/>
      <c r="L781" s="664" t="s">
        <v>636</v>
      </c>
      <c r="M781" s="665"/>
      <c r="N781" s="665"/>
      <c r="O781" s="665"/>
      <c r="P781" s="665"/>
      <c r="Q781" s="665"/>
      <c r="R781" s="665"/>
      <c r="S781" s="665"/>
      <c r="T781" s="665"/>
      <c r="U781" s="665"/>
      <c r="V781" s="665"/>
      <c r="W781" s="665"/>
      <c r="X781" s="666"/>
      <c r="Y781" s="388">
        <v>24</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hidden="1" customHeight="1" x14ac:dyDescent="0.15">
      <c r="A782" s="631"/>
      <c r="B782" s="632"/>
      <c r="C782" s="632"/>
      <c r="D782" s="632"/>
      <c r="E782" s="632"/>
      <c r="F782" s="633"/>
      <c r="G782" s="606"/>
      <c r="H782" s="607"/>
      <c r="I782" s="607"/>
      <c r="J782" s="607"/>
      <c r="K782" s="608"/>
      <c r="L782" s="598"/>
      <c r="M782" s="599"/>
      <c r="N782" s="599"/>
      <c r="O782" s="599"/>
      <c r="P782" s="599"/>
      <c r="Q782" s="599"/>
      <c r="R782" s="599"/>
      <c r="S782" s="599"/>
      <c r="T782" s="599"/>
      <c r="U782" s="599"/>
      <c r="V782" s="599"/>
      <c r="W782" s="599"/>
      <c r="X782" s="600"/>
      <c r="Y782" s="601"/>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hidden="1" customHeight="1" x14ac:dyDescent="0.15">
      <c r="A783" s="631"/>
      <c r="B783" s="632"/>
      <c r="C783" s="632"/>
      <c r="D783" s="632"/>
      <c r="E783" s="632"/>
      <c r="F783" s="633"/>
      <c r="G783" s="606"/>
      <c r="H783" s="607"/>
      <c r="I783" s="607"/>
      <c r="J783" s="607"/>
      <c r="K783" s="608"/>
      <c r="L783" s="598"/>
      <c r="M783" s="599"/>
      <c r="N783" s="599"/>
      <c r="O783" s="599"/>
      <c r="P783" s="599"/>
      <c r="Q783" s="599"/>
      <c r="R783" s="599"/>
      <c r="S783" s="599"/>
      <c r="T783" s="599"/>
      <c r="U783" s="599"/>
      <c r="V783" s="599"/>
      <c r="W783" s="599"/>
      <c r="X783" s="600"/>
      <c r="Y783" s="601"/>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24</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105.75" customHeight="1" x14ac:dyDescent="0.15">
      <c r="A837" s="376">
        <v>1</v>
      </c>
      <c r="B837" s="376">
        <v>1</v>
      </c>
      <c r="C837" s="361" t="s">
        <v>637</v>
      </c>
      <c r="D837" s="347"/>
      <c r="E837" s="347"/>
      <c r="F837" s="347"/>
      <c r="G837" s="347"/>
      <c r="H837" s="347"/>
      <c r="I837" s="347"/>
      <c r="J837" s="909" t="s">
        <v>638</v>
      </c>
      <c r="K837" s="349"/>
      <c r="L837" s="349"/>
      <c r="M837" s="349"/>
      <c r="N837" s="349"/>
      <c r="O837" s="349"/>
      <c r="P837" s="362" t="s">
        <v>639</v>
      </c>
      <c r="Q837" s="350"/>
      <c r="R837" s="350"/>
      <c r="S837" s="350"/>
      <c r="T837" s="350"/>
      <c r="U837" s="350"/>
      <c r="V837" s="350"/>
      <c r="W837" s="350"/>
      <c r="X837" s="350"/>
      <c r="Y837" s="351">
        <v>24</v>
      </c>
      <c r="Z837" s="352"/>
      <c r="AA837" s="352"/>
      <c r="AB837" s="353"/>
      <c r="AC837" s="363" t="s">
        <v>196</v>
      </c>
      <c r="AD837" s="371"/>
      <c r="AE837" s="371"/>
      <c r="AF837" s="371"/>
      <c r="AG837" s="371"/>
      <c r="AH837" s="907" t="s">
        <v>638</v>
      </c>
      <c r="AI837" s="373"/>
      <c r="AJ837" s="373"/>
      <c r="AK837" s="373"/>
      <c r="AL837" s="908" t="s">
        <v>638</v>
      </c>
      <c r="AM837" s="358"/>
      <c r="AN837" s="358"/>
      <c r="AO837" s="359"/>
      <c r="AP837" s="910" t="s">
        <v>640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570</v>
      </c>
      <c r="F1102" s="375"/>
      <c r="G1102" s="375"/>
      <c r="H1102" s="375"/>
      <c r="I1102" s="375"/>
      <c r="J1102" s="348" t="s">
        <v>571</v>
      </c>
      <c r="K1102" s="349"/>
      <c r="L1102" s="349"/>
      <c r="M1102" s="349"/>
      <c r="N1102" s="349"/>
      <c r="O1102" s="349"/>
      <c r="P1102" s="362" t="s">
        <v>570</v>
      </c>
      <c r="Q1102" s="350"/>
      <c r="R1102" s="350"/>
      <c r="S1102" s="350"/>
      <c r="T1102" s="350"/>
      <c r="U1102" s="350"/>
      <c r="V1102" s="350"/>
      <c r="W1102" s="350"/>
      <c r="X1102" s="350"/>
      <c r="Y1102" s="351" t="s">
        <v>572</v>
      </c>
      <c r="Z1102" s="352"/>
      <c r="AA1102" s="352"/>
      <c r="AB1102" s="353"/>
      <c r="AC1102" s="354"/>
      <c r="AD1102" s="354"/>
      <c r="AE1102" s="354"/>
      <c r="AF1102" s="354"/>
      <c r="AG1102" s="354"/>
      <c r="AH1102" s="355" t="s">
        <v>571</v>
      </c>
      <c r="AI1102" s="356"/>
      <c r="AJ1102" s="356"/>
      <c r="AK1102" s="356"/>
      <c r="AL1102" s="357" t="s">
        <v>573</v>
      </c>
      <c r="AM1102" s="358"/>
      <c r="AN1102" s="358"/>
      <c r="AO1102" s="359"/>
      <c r="AP1102" s="360" t="s">
        <v>570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440" max="49" man="1"/>
    <brk id="55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622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t="s">
        <v>622</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29"/>
      <c r="AA2" s="830"/>
      <c r="AB2" s="1030" t="s">
        <v>11</v>
      </c>
      <c r="AC2" s="1031"/>
      <c r="AD2" s="1032"/>
      <c r="AE2" s="1036" t="s">
        <v>553</v>
      </c>
      <c r="AF2" s="1036"/>
      <c r="AG2" s="1036"/>
      <c r="AH2" s="1036"/>
      <c r="AI2" s="1036" t="s">
        <v>550</v>
      </c>
      <c r="AJ2" s="1036"/>
      <c r="AK2" s="1036"/>
      <c r="AL2" s="1036"/>
      <c r="AM2" s="1036" t="s">
        <v>524</v>
      </c>
      <c r="AN2" s="1036"/>
      <c r="AO2" s="1036"/>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29"/>
      <c r="AA9" s="830"/>
      <c r="AB9" s="1030" t="s">
        <v>11</v>
      </c>
      <c r="AC9" s="1031"/>
      <c r="AD9" s="1032"/>
      <c r="AE9" s="1036" t="s">
        <v>554</v>
      </c>
      <c r="AF9" s="1036"/>
      <c r="AG9" s="1036"/>
      <c r="AH9" s="1036"/>
      <c r="AI9" s="1036" t="s">
        <v>550</v>
      </c>
      <c r="AJ9" s="1036"/>
      <c r="AK9" s="1036"/>
      <c r="AL9" s="1036"/>
      <c r="AM9" s="1036" t="s">
        <v>524</v>
      </c>
      <c r="AN9" s="1036"/>
      <c r="AO9" s="1036"/>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29"/>
      <c r="AA16" s="830"/>
      <c r="AB16" s="1030" t="s">
        <v>11</v>
      </c>
      <c r="AC16" s="1031"/>
      <c r="AD16" s="1032"/>
      <c r="AE16" s="1036" t="s">
        <v>553</v>
      </c>
      <c r="AF16" s="1036"/>
      <c r="AG16" s="1036"/>
      <c r="AH16" s="1036"/>
      <c r="AI16" s="1036" t="s">
        <v>551</v>
      </c>
      <c r="AJ16" s="1036"/>
      <c r="AK16" s="1036"/>
      <c r="AL16" s="1036"/>
      <c r="AM16" s="1036" t="s">
        <v>524</v>
      </c>
      <c r="AN16" s="1036"/>
      <c r="AO16" s="1036"/>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29"/>
      <c r="AA23" s="830"/>
      <c r="AB23" s="1030" t="s">
        <v>11</v>
      </c>
      <c r="AC23" s="1031"/>
      <c r="AD23" s="1032"/>
      <c r="AE23" s="1036" t="s">
        <v>555</v>
      </c>
      <c r="AF23" s="1036"/>
      <c r="AG23" s="1036"/>
      <c r="AH23" s="1036"/>
      <c r="AI23" s="1036" t="s">
        <v>550</v>
      </c>
      <c r="AJ23" s="1036"/>
      <c r="AK23" s="1036"/>
      <c r="AL23" s="1036"/>
      <c r="AM23" s="1036" t="s">
        <v>524</v>
      </c>
      <c r="AN23" s="1036"/>
      <c r="AO23" s="1036"/>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29"/>
      <c r="AA30" s="830"/>
      <c r="AB30" s="1030" t="s">
        <v>11</v>
      </c>
      <c r="AC30" s="1031"/>
      <c r="AD30" s="1032"/>
      <c r="AE30" s="1036" t="s">
        <v>553</v>
      </c>
      <c r="AF30" s="1036"/>
      <c r="AG30" s="1036"/>
      <c r="AH30" s="1036"/>
      <c r="AI30" s="1036" t="s">
        <v>550</v>
      </c>
      <c r="AJ30" s="1036"/>
      <c r="AK30" s="1036"/>
      <c r="AL30" s="1036"/>
      <c r="AM30" s="1036" t="s">
        <v>548</v>
      </c>
      <c r="AN30" s="1036"/>
      <c r="AO30" s="1036"/>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29"/>
      <c r="AA37" s="830"/>
      <c r="AB37" s="1030" t="s">
        <v>11</v>
      </c>
      <c r="AC37" s="1031"/>
      <c r="AD37" s="1032"/>
      <c r="AE37" s="1036" t="s">
        <v>555</v>
      </c>
      <c r="AF37" s="1036"/>
      <c r="AG37" s="1036"/>
      <c r="AH37" s="1036"/>
      <c r="AI37" s="1036" t="s">
        <v>552</v>
      </c>
      <c r="AJ37" s="1036"/>
      <c r="AK37" s="1036"/>
      <c r="AL37" s="1036"/>
      <c r="AM37" s="1036" t="s">
        <v>549</v>
      </c>
      <c r="AN37" s="1036"/>
      <c r="AO37" s="1036"/>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29"/>
      <c r="AA44" s="830"/>
      <c r="AB44" s="1030" t="s">
        <v>11</v>
      </c>
      <c r="AC44" s="1031"/>
      <c r="AD44" s="1032"/>
      <c r="AE44" s="1036" t="s">
        <v>553</v>
      </c>
      <c r="AF44" s="1036"/>
      <c r="AG44" s="1036"/>
      <c r="AH44" s="1036"/>
      <c r="AI44" s="1036" t="s">
        <v>550</v>
      </c>
      <c r="AJ44" s="1036"/>
      <c r="AK44" s="1036"/>
      <c r="AL44" s="1036"/>
      <c r="AM44" s="1036" t="s">
        <v>524</v>
      </c>
      <c r="AN44" s="1036"/>
      <c r="AO44" s="1036"/>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29"/>
      <c r="AA51" s="830"/>
      <c r="AB51" s="557" t="s">
        <v>11</v>
      </c>
      <c r="AC51" s="1031"/>
      <c r="AD51" s="1032"/>
      <c r="AE51" s="1036" t="s">
        <v>553</v>
      </c>
      <c r="AF51" s="1036"/>
      <c r="AG51" s="1036"/>
      <c r="AH51" s="1036"/>
      <c r="AI51" s="1036" t="s">
        <v>550</v>
      </c>
      <c r="AJ51" s="1036"/>
      <c r="AK51" s="1036"/>
      <c r="AL51" s="1036"/>
      <c r="AM51" s="1036" t="s">
        <v>524</v>
      </c>
      <c r="AN51" s="1036"/>
      <c r="AO51" s="1036"/>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29"/>
      <c r="AA58" s="830"/>
      <c r="AB58" s="1030" t="s">
        <v>11</v>
      </c>
      <c r="AC58" s="1031"/>
      <c r="AD58" s="1032"/>
      <c r="AE58" s="1036" t="s">
        <v>553</v>
      </c>
      <c r="AF58" s="1036"/>
      <c r="AG58" s="1036"/>
      <c r="AH58" s="1036"/>
      <c r="AI58" s="1036" t="s">
        <v>550</v>
      </c>
      <c r="AJ58" s="1036"/>
      <c r="AK58" s="1036"/>
      <c r="AL58" s="1036"/>
      <c r="AM58" s="1036" t="s">
        <v>524</v>
      </c>
      <c r="AN58" s="1036"/>
      <c r="AO58" s="1036"/>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29"/>
      <c r="AA65" s="830"/>
      <c r="AB65" s="1030" t="s">
        <v>11</v>
      </c>
      <c r="AC65" s="1031"/>
      <c r="AD65" s="1032"/>
      <c r="AE65" s="1036" t="s">
        <v>553</v>
      </c>
      <c r="AF65" s="1036"/>
      <c r="AG65" s="1036"/>
      <c r="AH65" s="1036"/>
      <c r="AI65" s="1036" t="s">
        <v>550</v>
      </c>
      <c r="AJ65" s="1036"/>
      <c r="AK65" s="1036"/>
      <c r="AL65" s="1036"/>
      <c r="AM65" s="1036" t="s">
        <v>524</v>
      </c>
      <c r="AN65" s="1036"/>
      <c r="AO65" s="1036"/>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488</v>
      </c>
      <c r="H2" s="596"/>
      <c r="I2" s="596"/>
      <c r="J2" s="596"/>
      <c r="K2" s="596"/>
      <c r="L2" s="596"/>
      <c r="M2" s="596"/>
      <c r="N2" s="596"/>
      <c r="O2" s="596"/>
      <c r="P2" s="596"/>
      <c r="Q2" s="596"/>
      <c r="R2" s="596"/>
      <c r="S2" s="596"/>
      <c r="T2" s="596"/>
      <c r="U2" s="596"/>
      <c r="V2" s="596"/>
      <c r="W2" s="596"/>
      <c r="X2" s="596"/>
      <c r="Y2" s="596"/>
      <c r="Z2" s="596"/>
      <c r="AA2" s="596"/>
      <c r="AB2" s="597"/>
      <c r="AC2" s="595" t="s">
        <v>490</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2019-03-22T07:02:35Z</cp:lastPrinted>
  <dcterms:created xsi:type="dcterms:W3CDTF">2012-03-13T00:50:25Z</dcterms:created>
  <dcterms:modified xsi:type="dcterms:W3CDTF">2019-07-09T00:08:19Z</dcterms:modified>
</cp:coreProperties>
</file>