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2E22413-45B5-4FC3-9D6F-27D9F1F2D9E7}" xr6:coauthVersionLast="36" xr6:coauthVersionMax="36" xr10:uidLastSave="{00000000-0000-0000-0000-000000000000}"/>
  <bookViews>
    <workbookView xWindow="214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<sst xmlns="http://schemas.openxmlformats.org/spreadsheetml/2006/main" count="2958" uniqueCount="673">
  <si>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</si>
  <si>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</si>
  <si>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</si>
  <si>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</si>
  <si>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</si>
  <si>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</si>
  <si>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</si>
  <si>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</si>
  <si>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</si>
  <si>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</si>
  <si>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</si>
  <si>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</si>
  <si>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</si>
  <si>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</si>
  <si>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</si>
  <si>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</si>
  <si>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</si>
  <si>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</si>
  <si>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</si>
  <si>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</si>
  <si>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</si>
  <si>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</si>
  <si>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</si>
  <si>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</si>
  <si>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</si>
  <si>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</si>
  <si>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</si>
  <si>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</si>
  <si>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</si>
  <si>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</si>
  <si>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</si>
  <si>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</si>
  <si>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</si>
  <si>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</si>
  <si>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</si>
  <si>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</si>
  <si>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</si>
  <si>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</si>
  <si>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</si>
  <si>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</si>
  <si>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</si>
  <si>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</si>
  <si>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</si>
  <si>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</si>
  <si>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</si>
  <si>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</si>
  <si>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</si>
  <si>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</si>
  <si>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</si>
  <si>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</si>
  <si>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</si>
  <si>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</si>
  <si>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</si>
  <si>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</si>
  <si>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</si>
  <si>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</si>
  <si>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</si>
  <si>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</si>
  <si>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</si>
  <si>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</si>
  <si>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</si>
  <si>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</si>
  <si>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</si>
  <si>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</si>
  <si>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</si>
  <si>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</si>
  <si>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</si>
  <si>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</si>
  <si>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</si>
  <si>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</si>
  <si>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</si>
  <si>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</si>
  <si>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</si>
  <si>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</si>
  <si>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</si>
  <si>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</si>
  <si>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</si>
  <si>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</si>
  <si>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</si>
  <si>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</si>
  <si>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</si>
  <si>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</si>
  <si>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</si>
  <si>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</si>
  <si>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</si>
  <si>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</si>
  <si>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</si>
  <si>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</si>
  <si>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</si>
  <si>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</si>
  <si>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</si>
  <si>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</si>
  <si>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</si>
  <si>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</si>
  <si>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</si>
  <si>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</si>
  <si>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</si>
  <si>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</si>
  <si>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</si>
  <si>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</si>
  <si>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</si>
  <si>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</si>
  <si>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</si>
  <si>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</si>
  <si>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</si>
  <si>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</si>
  <si>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</si>
  <si>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</si>
  <si>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</si>
  <si>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</si>
  <si>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</si>
  <si>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</si>
  <si>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</si>
  <si>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</si>
  <si>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</si>
  <si>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</si>
  <si>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</si>
  <si>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</si>
  <si>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</si>
  <si>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</si>
  <si>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</si>
  <si>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</si>
  <si>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</si>
  <si>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</si>
  <si>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</si>
  <si>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</si>
  <si>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</si>
  <si>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</si>
  <si>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</si>
  <si>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</si>
  <si>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</si>
  <si>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</si>
  <si>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</si>
  <si>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</si>
  <si>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</si>
  <si>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</si>
  <si>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</si>
  <si>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</si>
  <si>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</si>
  <si>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</si>
  <si>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</si>
  <si>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</si>
  <si>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</si>
  <si>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</si>
  <si>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</si>
  <si>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</si>
  <si>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</si>
  <si>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</si>
  <si>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</si>
  <si>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</si>
  <si>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</si>
  <si>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</si>
  <si>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</si>
  <si>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</si>
  <si>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</si>
  <si>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</si>
  <si>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</si>
  <si>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</si>
  <si>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</si>
  <si>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</si>
  <si>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</si>
  <si>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</si>
  <si>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</si>
  <si>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</si>
  <si>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</si>
  <si>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</si>
  <si>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</si>
  <si>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</si>
  <si>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</si>
  <si>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</si>
  <si>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</si>
  <si>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</si>
  <si>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</si>
  <si>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</si>
  <si>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</si>
  <si>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</si>
  <si>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</si>
  <si>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</si>
  <si>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</si>
  <si>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</si>
  <si>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</si>
  <si>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</si>
  <si>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</si>
  <si>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</si>
  <si>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</si>
  <si>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</si>
  <si>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</si>
  <si>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</si>
  <si>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</si>
  <si>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</si>
  <si>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</si>
  <si>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</si>
  <si>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</si>
  <si>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</si>
  <si>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</si>
  <si>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</si>
  <si>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</si>
  <si>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</si>
  <si>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</si>
  <si>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</si>
  <si>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</si>
  <si>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</si>
  <si>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</si>
  <si>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</si>
  <si>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</si>
  <si>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</si>
  <si>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</si>
  <si>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</si>
  <si>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</si>
  <si>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</si>
  <si>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</si>
  <si>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</si>
  <si>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</si>
  <si>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</si>
  <si>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</si>
  <si>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</si>
  <si>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</si>
  <si>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</si>
  <si>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</si>
  <si>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</si>
  <si>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</si>
  <si>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</si>
  <si>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</si>
  <si>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</si>
  <si>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</si>
  <si>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</si>
  <si>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</si>
  <si>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</si>
  <si>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</si>
  <si>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</si>
  <si>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</si>
  <si>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</si>
  <si>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</si>
  <si>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</si>
  <si>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</si>
  <si>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</si>
  <si>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</si>
  <si>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</si>
  <si>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</si>
  <si>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</si>
  <si>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</si>
  <si>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</si>
  <si>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</si>
  <si>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</si>
  <si>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</si>
  <si>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</si>
  <si>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</si>
  <si>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</si>
  <si>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</si>
  <si>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</si>
  <si>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</si>
  <si>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</si>
  <si>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</si>
  <si>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</si>
  <si>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</si>
  <si>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</si>
  <si>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</si>
  <si>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</si>
  <si>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</si>
  <si>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</si>
  <si>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</si>
  <si>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</si>
  <si>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</si>
  <si>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</si>
  <si>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</si>
  <si>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</si>
  <si>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</si>
  <si>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</si>
  <si>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</si>
  <si>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</si>
  <si>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</si>
  <si>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</si>
  <si>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</si>
  <si>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</si>
  <si>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</si>
  <si>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</si>
  <si>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</si>
  <si>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</si>
  <si>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</si>
  <si>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</si>
  <si>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</si>
  <si>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</si>
  <si>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</si>
  <si>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</si>
  <si>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</si>
  <si>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</si>
  <si>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</si>
  <si>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</si>
  <si>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</si>
  <si>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</si>
  <si>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</si>
  <si>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</si>
  <si>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</si>
  <si>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</si>
  <si>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</si>
  <si>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</si>
  <si>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</si>
  <si>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</si>
  <si>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</si>
  <si>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</si>
  <si>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</si>
  <si>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</si>
  <si>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</si>
  <si>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</si>
  <si>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</si>
  <si>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</si>
  <si>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</si>
  <si>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</si>
  <si>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</si>
  <si>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</si>
  <si>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</si>
  <si>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</si>
  <si>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</si>
  <si>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</si>
  <si>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</si>
  <si>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</si>
  <si>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</si>
  <si>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</si>
  <si>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</si>
  <si>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</si>
  <si>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</si>
  <si>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</si>
  <si>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</si>
  <si>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</si>
  <si>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</si>
  <si>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</si>
  <si>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</si>
  <si>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</si>
  <si>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</si>
  <si>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</si>
  <si>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</si>
  <si>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</si>
  <si>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</si>
  <si>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</si>
  <si>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</si>
  <si>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</si>
  <si>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</si>
  <si>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</si>
  <si>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</si>
  <si>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</si>
  <si>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</si>
  <si>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</si>
  <si>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</si>
  <si>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</si>
  <si>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</si>
  <si>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</si>
  <si>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</si>
  <si>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</si>
  <si>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</si>
  <si>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</si>
  <si>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</si>
  <si>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</si>
  <si>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</si>
  <si>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</si>
  <si>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</si>
  <si>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</si>
  <si>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</si>
  <si>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</si>
  <si>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</si>
  <si>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</si>
  <si>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</si>
  <si>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</si>
  <si>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</si>
  <si>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</si>
  <si>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</si>
  <si>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</si>
  <si>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</si>
  <si>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</si>
  <si>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</si>
  <si>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</si>
  <si>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</si>
  <si>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</si>
  <si>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</si>
  <si>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</si>
  <si>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</si>
  <si>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</si>
  <si>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</si>
  <si>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</si>
  <si>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</si>
  <si>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</si>
  <si>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</si>
  <si>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</si>
  <si>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</si>
  <si>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</si>
  <si>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</si>
  <si>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</si>
  <si>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</si>
  <si>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</si>
  <si>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</si>
  <si>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</si>
  <si>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</si>
  <si>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</si>
  <si>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</si>
  <si>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</si>
  <si>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</si>
  <si>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</si>
  <si>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</si>
  <si>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</si>
  <si>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</si>
  <si>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</si>
  <si>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</si>
  <si>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</si>
  <si>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</si>
  <si>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</si>
  <si>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</si>
  <si>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</si>
  <si>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</si>
  <si>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</si>
  <si>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</si>
  <si>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</si>
  <si>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</si>
  <si>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</si>
  <si>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</si>
  <si>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</si>
  <si>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</si>
  <si>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</si>
  <si>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</si>
  <si>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</si>
  <si>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</si>
  <si>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</si>
  <si>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</si>
  <si>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</si>
  <si>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</si>
  <si>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</si>
  <si>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</si>
  <si>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</si>
  <si>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</si>
  <si>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</si>
  <si>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</si>
  <si>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</si>
  <si>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</si>
  <si>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</si>
  <si>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</si>
  <si>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</si>
  <si>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</si>
  <si>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</si>
  <si>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</si>
  <si>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</si>
  <si>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</si>
  <si>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</si>
  <si>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</si>
  <si>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</si>
  <si>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</si>
  <si>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</si>
  <si>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</si>
  <si>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</si>
  <si>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</si>
  <si>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</si>
  <si>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</si>
  <si>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</si>
  <si>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</si>
  <si>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</si>
  <si>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</si>
  <si>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</si>
  <si>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</si>
  <si>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</si>
  <si>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</si>
  <si>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</si>
  <si>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</si>
  <si>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</si>
  <si>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</si>
  <si>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</si>
  <si>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</si>
  <si>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</si>
  <si>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</si>
  <si>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</si>
  <si>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</si>
  <si>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</si>
  <si>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</si>
  <si>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</si>
  <si>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</si>
  <si>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</si>
  <si>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</si>
  <si>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</si>
  <si>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</si>
  <si>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</si>
  <si>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</si>
  <si>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</si>
  <si>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</si>
  <si>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</si>
  <si>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</si>
  <si>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</si>
  <si>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</si>
  <si>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</si>
  <si>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</si>
  <si>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</si>
  <si>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</si>
  <si>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</si>
  <si>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</si>
  <si>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</si>
  <si>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</si>
  <si>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</si>
  <si>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</si>
  <si>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</si>
  <si>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</si>
  <si>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</si>
  <si>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</si>
  <si>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</si>
  <si>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</si>
  <si>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</si>
  <si>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</si>
  <si>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</si>
  <si>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</si>
  <si>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</si>
  <si>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</si>
  <si>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</si>
  <si>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</si>
  <si>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</si>
  <si>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</si>
  <si>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</si>
  <si>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</si>
  <si>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</si>
  <si>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</si>
  <si>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</si>
  <si>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</si>
  <si>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</si>
  <si>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</si>
  <si>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</si>
  <si>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</si>
  <si>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</si>
  <si>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</si>
  <si>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</si>
  <si>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</si>
  <si>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</si>
  <si>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</si>
  <si>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</si>
  <si>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</si>
  <si>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</si>
  <si>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</si>
  <si>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</si>
  <si>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</si>
  <si>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</si>
  <si>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</si>
  <si>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</si>
  <si>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</si>
  <si>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</si>
  <si>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</si>
  <si>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</si>
  <si>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</si>
  <si>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</si>
  <si>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</si>
  <si>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</si>
  <si>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</si>
  <si>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</si>
  <si>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</si>
  <si>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</si>
  <si>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</si>
  <si>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</si>
  <si>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</si>
  <si>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</si>
  <si>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</si>
  <si>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</si>
  <si>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</si>
  <si>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</si>
  <si>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</si>
  <si>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</si>
  <si>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</si>
  <si>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</si>
  <si>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</si>
  <si>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</si>
  <si>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</si>
  <si>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</si>
  <si>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</si>
  <si>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</si>
  <si>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</si>
  <si>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</si>
  <si>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</si>
  <si>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</si>
  <si>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</si>
  <si>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</si>
  <si>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</si>
  <si>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</si>
  <si>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</si>
  <si>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</si>
  <si>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</si>
  <si>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</si>
  <si>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</si>
  <si>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</si>
  <si>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平成２８年度</t>
  </si>
  <si>
    <t>終了予定なし</t>
  </si>
  <si>
    <t>産業連携・地域支援課長
西條　正明</t>
  </si>
  <si>
    <t>第5期科学技術基本計画（平成28年1月22日閣議決定）
科学技術イノベーション総合戦略2017（平成29年6月2日閣議決定）</t>
  </si>
  <si>
    <t>大学等の競争力の源泉（コア技術等）を核とした技術シーズを事業化につなげるプロジェクトを推進し、地域におけるイノベーションエコシステムの形成・地域の成長に資する。</t>
  </si>
  <si>
    <t>地域産学官連携科学技術振興事業費補助金</t>
  </si>
  <si>
    <t>産学官連携支援事業委託費</t>
  </si>
  <si>
    <t>非常勤職員手当</t>
  </si>
  <si>
    <t>委員等旅費</t>
  </si>
  <si>
    <t>庁費</t>
  </si>
  <si>
    <t>各地域で実施する事業化プロジェクトの出口目標として設定する「事業活動等に向け民間資金の獲得等を達成」したプロジェクトがある地域の割合：1/2以上</t>
  </si>
  <si>
    <t>年度終了時に提出される報告書及び文部科学省の調査</t>
  </si>
  <si>
    <t>地域支援の数</t>
  </si>
  <si>
    <t>地域</t>
  </si>
  <si>
    <t>交付決定金額／採択地域数　　　　　　　　　　　　　　</t>
    <phoneticPr fontId="5"/>
  </si>
  <si>
    <t>百万円</t>
  </si>
  <si>
    <t>百万円/地域数</t>
    <phoneticPr fontId="5"/>
  </si>
  <si>
    <t>560/4</t>
  </si>
  <si>
    <t>2192/14</t>
  </si>
  <si>
    <t>2980/19</t>
  </si>
  <si>
    <t>／　　　　　　　　　　　　　　</t>
    <phoneticPr fontId="5"/>
  </si>
  <si>
    <t>本事業では、地域の競争力の源泉（コア技術等）を核に、事業化計画を策定し、その事業化計画に基づき、地域の成長に資するプロジェクトを推進し、地域大学等の技術シーズの事業化を目指すとしている。事業化を通じたプロジェクトの成功事例を創出することで、成功に必要な知見・ノウハウを当該地域に蓄積することが可能となる。そのようにして蓄積される知見・ノウハウを、当該地域において次々に生まれる新たな事業化プロジェクトにおいて生かすことで、成功事例の継続的創出を通じた、人材・知・資金の好循環システムの構築の実現に寄与することが期待される。</t>
  </si>
  <si>
    <t>-</t>
    <phoneticPr fontId="5"/>
  </si>
  <si>
    <t>-</t>
    <phoneticPr fontId="5"/>
  </si>
  <si>
    <t>-</t>
    <phoneticPr fontId="5"/>
  </si>
  <si>
    <t>-</t>
    <phoneticPr fontId="5"/>
  </si>
  <si>
    <t>地方創生における課題は、各地域が活用できる地方創生の成功事例が乏しいことである。本事業は、地域大学発技術の死蔵を防ぎ、地域大学発のコア技術から社会的インパクトをもたらす事業化の成功事例を創出しようとする取組であることから、国民や社会のニーズを的確に反映した事業である。</t>
  </si>
  <si>
    <t>地方自治体では、住民サービスに直結した施策や、産業振興においても比較的早期に成果が創出できる施策が優先され、一方、民間企業では、自己の利益に直結する事業が優先されるため、本事業のように、長期的かつリスクの高い取組によりイノベーションを創出しようとする事業へ資金を集中的に投入することは、地方自治体や民間等では困難である。</t>
  </si>
  <si>
    <t>地方創生につながる成功事例の創出のためには、大学等における研究シーズを事業化に結びつけることが必要であるが、地域の大学単独では、事業化に向けた知見、ノウハウの蓄積や研究開発資本が十分でないためその実現が困難である。このため、当該事業では、そうした知見やノウハウを有する人材を集め研究開発リスクをとること等により、事業化に向けた課題を解決する。また、まち・ひと・しごと創生総合戦略（改訂版）にも「地域の大学、公的研究機関等が、特色ある研究資源をいかしつつ、事業化経験を持つ人材も活用」とうたわれており、優先度は高い。</t>
  </si>
  <si>
    <t>受益者にも補助金交付額と同等以上の負担を求めており、妥当である。</t>
  </si>
  <si>
    <t>当初設定した単位当たりコストどおりに実施しており、適切である。</t>
  </si>
  <si>
    <t>費目・使途については、毎年度補助機関に対して適切に調査している。</t>
  </si>
  <si>
    <t>事業の進捗状況等を随時把握し、毎年度、総合的に評価・勘案し、補助金交付額等に反映する。</t>
  </si>
  <si>
    <t>企画競争により、政策効果のより高い優れた計画を提案した機関を選定する。</t>
  </si>
  <si>
    <t>事業の進捗状況等を随時把握し、毎年度、総合的に評価・勘案し、事業中止も含めた見直しを行う。</t>
  </si>
  <si>
    <t>新28-0010</t>
  </si>
  <si>
    <t>○</t>
  </si>
  <si>
    <t>7　イノベーション創出に向けたシステム改革</t>
    <phoneticPr fontId="5"/>
  </si>
  <si>
    <t>7-1 産学官における人材・知・資金の好循環システムの構築</t>
    <phoneticPr fontId="5"/>
  </si>
  <si>
    <t>地域イノベーション・エコシステム形成プログラム</t>
    <phoneticPr fontId="5"/>
  </si>
  <si>
    <t>科学技術・学術政策局</t>
    <phoneticPr fontId="5"/>
  </si>
  <si>
    <t>産業連携・地域支援課</t>
    <phoneticPr fontId="5"/>
  </si>
  <si>
    <t>-</t>
    <phoneticPr fontId="5"/>
  </si>
  <si>
    <t>公益財団法人全日本地域研究交流財団</t>
    <rPh sb="0" eb="6">
      <t>コウエキザイダンホウジン</t>
    </rPh>
    <rPh sb="6" eb="9">
      <t>ゼンニホン</t>
    </rPh>
    <rPh sb="9" eb="11">
      <t>チイキ</t>
    </rPh>
    <rPh sb="11" eb="13">
      <t>ケンキュウ</t>
    </rPh>
    <rPh sb="13" eb="15">
      <t>コウリュウ</t>
    </rPh>
    <rPh sb="15" eb="17">
      <t>ザイダン</t>
    </rPh>
    <phoneticPr fontId="5"/>
  </si>
  <si>
    <t>アーサー・ディー・リトル・ジャパン株式会社</t>
    <rPh sb="17" eb="21">
      <t>カブシキガイシャ</t>
    </rPh>
    <phoneticPr fontId="5"/>
  </si>
  <si>
    <t>コア技術等に基づく慰安朴とある成功モデルの創出に向けた施策のあり方に関する調査</t>
    <rPh sb="2" eb="4">
      <t>ギジュツ</t>
    </rPh>
    <rPh sb="4" eb="5">
      <t>トウ</t>
    </rPh>
    <rPh sb="6" eb="7">
      <t>モト</t>
    </rPh>
    <rPh sb="9" eb="11">
      <t>イアン</t>
    </rPh>
    <rPh sb="11" eb="12">
      <t>パク</t>
    </rPh>
    <rPh sb="15" eb="17">
      <t>セイコウ</t>
    </rPh>
    <rPh sb="21" eb="23">
      <t>ソウシュツ</t>
    </rPh>
    <rPh sb="24" eb="25">
      <t>ム</t>
    </rPh>
    <rPh sb="27" eb="28">
      <t>セ</t>
    </rPh>
    <rPh sb="28" eb="29">
      <t>サク</t>
    </rPh>
    <rPh sb="32" eb="33">
      <t>カタ</t>
    </rPh>
    <rPh sb="34" eb="35">
      <t>カン</t>
    </rPh>
    <rPh sb="37" eb="39">
      <t>チョウサ</t>
    </rPh>
    <phoneticPr fontId="5"/>
  </si>
  <si>
    <t>コア技術等からインパクトある事業化を果たすための事業化戦略のあり方に関する調査</t>
    <rPh sb="2" eb="4">
      <t>ギジュツ</t>
    </rPh>
    <rPh sb="4" eb="5">
      <t>トウ</t>
    </rPh>
    <rPh sb="14" eb="17">
      <t>ジギョウカ</t>
    </rPh>
    <rPh sb="18" eb="19">
      <t>ハ</t>
    </rPh>
    <rPh sb="24" eb="27">
      <t>ジギョウカ</t>
    </rPh>
    <rPh sb="27" eb="29">
      <t>センリャク</t>
    </rPh>
    <rPh sb="32" eb="33">
      <t>カタ</t>
    </rPh>
    <rPh sb="34" eb="35">
      <t>カン</t>
    </rPh>
    <rPh sb="37" eb="39">
      <t>チョウサ</t>
    </rPh>
    <phoneticPr fontId="5"/>
  </si>
  <si>
    <t>コア技術等からインパクトある事業化を果たすための知的財産戦略のあり方に関する調査</t>
    <rPh sb="2" eb="4">
      <t>ギジュツ</t>
    </rPh>
    <rPh sb="4" eb="5">
      <t>トウ</t>
    </rPh>
    <rPh sb="14" eb="17">
      <t>ジギョウカ</t>
    </rPh>
    <rPh sb="18" eb="19">
      <t>ハ</t>
    </rPh>
    <rPh sb="24" eb="26">
      <t>チテキ</t>
    </rPh>
    <rPh sb="26" eb="28">
      <t>ザイサン</t>
    </rPh>
    <rPh sb="28" eb="30">
      <t>センリャク</t>
    </rPh>
    <rPh sb="33" eb="34">
      <t>カタ</t>
    </rPh>
    <rPh sb="35" eb="36">
      <t>カン</t>
    </rPh>
    <rPh sb="38" eb="40">
      <t>チョウサ</t>
    </rPh>
    <phoneticPr fontId="5"/>
  </si>
  <si>
    <t>光の尖端都市「浜松」が創成するメディカルフォトニクスの新技術</t>
    <phoneticPr fontId="5"/>
  </si>
  <si>
    <t>有用植物×創薬システムインテグレーション拠点推進事業</t>
    <phoneticPr fontId="5"/>
  </si>
  <si>
    <t>補助金等交付</t>
  </si>
  <si>
    <t>-</t>
    <phoneticPr fontId="5"/>
  </si>
  <si>
    <t>-</t>
    <phoneticPr fontId="5"/>
  </si>
  <si>
    <t>地域創生を本気で具現化するための応用展開『深紫外LEDで創生される産業連鎖プロジェクト』</t>
    <phoneticPr fontId="5"/>
  </si>
  <si>
    <t>一般社団法人つくばグローバル・イノベーション推進機構</t>
    <phoneticPr fontId="5"/>
  </si>
  <si>
    <t>つくばイノベーション・エコシステムの構築（医療・先進技術シーズを用いた超スマート社会の創成事業）</t>
    <phoneticPr fontId="5"/>
  </si>
  <si>
    <t>かがわイノベーション・希少糖による糖資源開発プロジェクト</t>
    <phoneticPr fontId="5"/>
  </si>
  <si>
    <t>国立大学法人
東京工業大学</t>
    <phoneticPr fontId="5"/>
  </si>
  <si>
    <t>ＩＴ創薬技術と化学合成技術の融合による革新的な中分子創薬フローの事業化</t>
    <phoneticPr fontId="5"/>
  </si>
  <si>
    <t>バイオ経済を加速する革新技術：ゲノム編集・合成技術の事業化</t>
    <phoneticPr fontId="5"/>
  </si>
  <si>
    <t>IoTによるアクティブシニア活躍都市基盤開発事業</t>
    <phoneticPr fontId="5"/>
  </si>
  <si>
    <t>革新的無機結晶材料技術の産業実装による信州型地域イノベーション・エコシステム</t>
    <phoneticPr fontId="5"/>
  </si>
  <si>
    <t>国立大学法人
福井大学</t>
    <rPh sb="0" eb="2">
      <t>コクリツ</t>
    </rPh>
    <rPh sb="2" eb="4">
      <t>ダイガク</t>
    </rPh>
    <rPh sb="4" eb="6">
      <t>ホウジン</t>
    </rPh>
    <rPh sb="7" eb="9">
      <t>フクイ</t>
    </rPh>
    <rPh sb="9" eb="11">
      <t>ダイガク</t>
    </rPh>
    <phoneticPr fontId="5"/>
  </si>
  <si>
    <t>国立大学法人
神戸大学</t>
    <phoneticPr fontId="5"/>
  </si>
  <si>
    <t>国立大学法人
九州工業大学</t>
    <phoneticPr fontId="5"/>
  </si>
  <si>
    <t>国立大学法人
信州大学</t>
    <phoneticPr fontId="5"/>
  </si>
  <si>
    <t>国立大学法人
香川大学</t>
    <phoneticPr fontId="5"/>
  </si>
  <si>
    <t>国立大学法人
三重大学</t>
    <rPh sb="7" eb="9">
      <t>ミエ</t>
    </rPh>
    <rPh sb="9" eb="11">
      <t>ダイガク</t>
    </rPh>
    <phoneticPr fontId="5"/>
  </si>
  <si>
    <t>国立大学法人
熊本大学</t>
    <phoneticPr fontId="5"/>
  </si>
  <si>
    <t>国立大学法人
静岡大学</t>
    <phoneticPr fontId="5"/>
  </si>
  <si>
    <t>ワンチップ光制御デバイスによる革新的オプト産業の創出</t>
    <rPh sb="5" eb="6">
      <t>ヒカリ</t>
    </rPh>
    <rPh sb="6" eb="8">
      <t>セイギョ</t>
    </rPh>
    <rPh sb="15" eb="18">
      <t>カクシンテキ</t>
    </rPh>
    <rPh sb="21" eb="23">
      <t>サンギョウ</t>
    </rPh>
    <rPh sb="24" eb="26">
      <t>ソウシュツ</t>
    </rPh>
    <phoneticPr fontId="5"/>
  </si>
  <si>
    <t>3490/21</t>
    <phoneticPr fontId="5"/>
  </si>
  <si>
    <t>有</t>
  </si>
  <si>
    <t>無</t>
  </si>
  <si>
    <t>‐</t>
  </si>
  <si>
    <t>文科省事務局及びアドバイザーチームが、各地域のマイルストン等に対する進捗状況や今後の見込み等を随時確認し、改善すべき点やさらなる強化を図る点等を明らかにした上で、成功に乏しいと判断するプロジェクトについては中止も含めた見直しを行うなど、事業目的を達成できるよう、適切に事業管理・支援を行っていく。</t>
    <rPh sb="0" eb="3">
      <t>モンカショウ</t>
    </rPh>
    <rPh sb="3" eb="6">
      <t>ジムキョク</t>
    </rPh>
    <rPh sb="6" eb="7">
      <t>オヨ</t>
    </rPh>
    <rPh sb="19" eb="22">
      <t>カクチイキ</t>
    </rPh>
    <rPh sb="29" eb="30">
      <t>トウ</t>
    </rPh>
    <rPh sb="31" eb="32">
      <t>タイ</t>
    </rPh>
    <rPh sb="34" eb="36">
      <t>シンチョク</t>
    </rPh>
    <rPh sb="36" eb="38">
      <t>ジョウキョウ</t>
    </rPh>
    <rPh sb="39" eb="41">
      <t>コンゴ</t>
    </rPh>
    <rPh sb="42" eb="44">
      <t>ミコ</t>
    </rPh>
    <rPh sb="45" eb="46">
      <t>トウ</t>
    </rPh>
    <rPh sb="47" eb="49">
      <t>ズイジ</t>
    </rPh>
    <rPh sb="49" eb="51">
      <t>カクニン</t>
    </rPh>
    <rPh sb="53" eb="55">
      <t>カイゼン</t>
    </rPh>
    <rPh sb="58" eb="59">
      <t>テン</t>
    </rPh>
    <rPh sb="64" eb="66">
      <t>キョウカ</t>
    </rPh>
    <rPh sb="67" eb="68">
      <t>ハカ</t>
    </rPh>
    <rPh sb="69" eb="70">
      <t>テン</t>
    </rPh>
    <rPh sb="70" eb="71">
      <t>トウ</t>
    </rPh>
    <rPh sb="72" eb="73">
      <t>アキラ</t>
    </rPh>
    <rPh sb="78" eb="79">
      <t>ウエ</t>
    </rPh>
    <rPh sb="81" eb="83">
      <t>セイコウ</t>
    </rPh>
    <rPh sb="84" eb="85">
      <t>トボ</t>
    </rPh>
    <rPh sb="88" eb="90">
      <t>ハンダン</t>
    </rPh>
    <rPh sb="103" eb="105">
      <t>チュウシ</t>
    </rPh>
    <rPh sb="106" eb="107">
      <t>フク</t>
    </rPh>
    <rPh sb="109" eb="111">
      <t>ミナオ</t>
    </rPh>
    <rPh sb="113" eb="114">
      <t>オコナ</t>
    </rPh>
    <rPh sb="118" eb="120">
      <t>ジギョウ</t>
    </rPh>
    <rPh sb="120" eb="122">
      <t>モクテキ</t>
    </rPh>
    <rPh sb="123" eb="125">
      <t>タッセイ</t>
    </rPh>
    <rPh sb="131" eb="133">
      <t>テキセツ</t>
    </rPh>
    <rPh sb="134" eb="136">
      <t>ジギョウ</t>
    </rPh>
    <rPh sb="136" eb="138">
      <t>カンリ</t>
    </rPh>
    <rPh sb="139" eb="141">
      <t>シエン</t>
    </rPh>
    <rPh sb="142" eb="143">
      <t>オコナ</t>
    </rPh>
    <phoneticPr fontId="5"/>
  </si>
  <si>
    <t>A.国立大学法人静岡大学</t>
    <rPh sb="2" eb="4">
      <t>コクリツ</t>
    </rPh>
    <rPh sb="4" eb="6">
      <t>ダイガク</t>
    </rPh>
    <rPh sb="6" eb="8">
      <t>ホウジン</t>
    </rPh>
    <rPh sb="8" eb="10">
      <t>シズオカ</t>
    </rPh>
    <rPh sb="10" eb="12">
      <t>ダイガク</t>
    </rPh>
    <phoneticPr fontId="5"/>
  </si>
  <si>
    <t>B.公益財団法人全日本地域研究交流協会</t>
    <rPh sb="2" eb="4">
      <t>コウエキ</t>
    </rPh>
    <rPh sb="4" eb="6">
      <t>ザイダン</t>
    </rPh>
    <rPh sb="6" eb="8">
      <t>ホウジン</t>
    </rPh>
    <rPh sb="8" eb="11">
      <t>ゼンニホン</t>
    </rPh>
    <rPh sb="11" eb="13">
      <t>チイキ</t>
    </rPh>
    <rPh sb="13" eb="15">
      <t>ケンキュウ</t>
    </rPh>
    <rPh sb="15" eb="17">
      <t>コウリュウ</t>
    </rPh>
    <rPh sb="17" eb="19">
      <t>キョウカイ</t>
    </rPh>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</si>
  <si>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</si>
  <si>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</si>
  <si>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</si>
  <si>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国内旅費等</t>
    <rPh sb="0" eb="2">
      <t>コクナイ</t>
    </rPh>
    <rPh sb="2" eb="4">
      <t>リョヒ</t>
    </rPh>
    <rPh sb="4" eb="5">
      <t>ナド</t>
    </rPh>
    <phoneticPr fontId="5"/>
  </si>
  <si>
    <t>一般管理費</t>
    <rPh sb="0" eb="2">
      <t>イッパン</t>
    </rPh>
    <rPh sb="2" eb="5">
      <t>カンリヒ</t>
    </rPh>
    <phoneticPr fontId="5"/>
  </si>
  <si>
    <t>経費の10％</t>
    <rPh sb="0" eb="2">
      <t>ケイヒ</t>
    </rPh>
    <phoneticPr fontId="5"/>
  </si>
  <si>
    <t>事業実施費</t>
    <phoneticPr fontId="5"/>
  </si>
  <si>
    <t>消耗品費、研究開発委託費、特許調査等</t>
    <rPh sb="0" eb="3">
      <t>ショウモウヒン</t>
    </rPh>
    <rPh sb="3" eb="4">
      <t>ヒ</t>
    </rPh>
    <rPh sb="5" eb="7">
      <t>ケンキュウ</t>
    </rPh>
    <rPh sb="7" eb="9">
      <t>カイハツ</t>
    </rPh>
    <rPh sb="9" eb="11">
      <t>イタク</t>
    </rPh>
    <rPh sb="11" eb="12">
      <t>ヒ</t>
    </rPh>
    <rPh sb="13" eb="15">
      <t>トッキョ</t>
    </rPh>
    <rPh sb="15" eb="17">
      <t>チョウサ</t>
    </rPh>
    <rPh sb="17" eb="18">
      <t>ナド</t>
    </rPh>
    <phoneticPr fontId="5"/>
  </si>
  <si>
    <t>事業担当職員</t>
    <rPh sb="0" eb="2">
      <t>ジギョウ</t>
    </rPh>
    <rPh sb="2" eb="4">
      <t>タントウ</t>
    </rPh>
    <rPh sb="4" eb="6">
      <t>ショクイン</t>
    </rPh>
    <phoneticPr fontId="5"/>
  </si>
  <si>
    <t>事業実施費</t>
    <rPh sb="0" eb="2">
      <t>ジギョウ</t>
    </rPh>
    <rPh sb="2" eb="4">
      <t>ジッシ</t>
    </rPh>
    <rPh sb="4" eb="5">
      <t>ヒ</t>
    </rPh>
    <phoneticPr fontId="5"/>
  </si>
  <si>
    <t>特許業務法人
志賀特許事務所</t>
    <rPh sb="0" eb="2">
      <t>トッキョ</t>
    </rPh>
    <rPh sb="2" eb="4">
      <t>ギョウム</t>
    </rPh>
    <rPh sb="4" eb="6">
      <t>ホウジン</t>
    </rPh>
    <rPh sb="7" eb="9">
      <t>シガ</t>
    </rPh>
    <rPh sb="9" eb="11">
      <t>トッキョ</t>
    </rPh>
    <rPh sb="11" eb="13">
      <t>ジム</t>
    </rPh>
    <rPh sb="13" eb="14">
      <t>ショ</t>
    </rPh>
    <phoneticPr fontId="5"/>
  </si>
  <si>
    <t>社会ニーズや過去の地域科学技術振興施策における成果・課題等を適切に反映させており、国費投入の必要性が明確化されている。また、企画競争における専門機関による技術分析の導入や、事業開始後の進捗把握等により、事業の効率性、有効性も担保されている。今後も、新たな地方創生のモデルを提案し、イノベーション・エコシステムを形成しようとする取組を積極的に進めながら、地域大学等の技術シーズの事業化を実現出来るよう、進捗状況の把握や必要に応じた支援を適切に実施ていくことが必要である。</t>
    <rPh sb="0" eb="2">
      <t>シャカイ</t>
    </rPh>
    <rPh sb="6" eb="8">
      <t>カコ</t>
    </rPh>
    <rPh sb="9" eb="11">
      <t>チイキ</t>
    </rPh>
    <rPh sb="11" eb="13">
      <t>カガク</t>
    </rPh>
    <rPh sb="13" eb="15">
      <t>ギジュツ</t>
    </rPh>
    <rPh sb="15" eb="17">
      <t>シンコウ</t>
    </rPh>
    <rPh sb="17" eb="18">
      <t>セ</t>
    </rPh>
    <rPh sb="18" eb="19">
      <t>サク</t>
    </rPh>
    <rPh sb="23" eb="25">
      <t>セイカ</t>
    </rPh>
    <rPh sb="26" eb="28">
      <t>カダイ</t>
    </rPh>
    <rPh sb="28" eb="29">
      <t>トウ</t>
    </rPh>
    <rPh sb="30" eb="32">
      <t>テキセツ</t>
    </rPh>
    <rPh sb="33" eb="35">
      <t>ハンエイ</t>
    </rPh>
    <rPh sb="41" eb="43">
      <t>コクヒ</t>
    </rPh>
    <rPh sb="43" eb="45">
      <t>トウニュウ</t>
    </rPh>
    <rPh sb="46" eb="49">
      <t>ヒツヨウセイ</t>
    </rPh>
    <rPh sb="50" eb="53">
      <t>メイカクカ</t>
    </rPh>
    <rPh sb="62" eb="64">
      <t>キカク</t>
    </rPh>
    <rPh sb="64" eb="66">
      <t>キョウソウ</t>
    </rPh>
    <rPh sb="70" eb="72">
      <t>センモン</t>
    </rPh>
    <rPh sb="72" eb="74">
      <t>キカン</t>
    </rPh>
    <rPh sb="77" eb="79">
      <t>ギジュツ</t>
    </rPh>
    <rPh sb="79" eb="81">
      <t>ブンセキ</t>
    </rPh>
    <rPh sb="82" eb="84">
      <t>ドウニュウ</t>
    </rPh>
    <rPh sb="86" eb="88">
      <t>ジギョウ</t>
    </rPh>
    <rPh sb="88" eb="91">
      <t>カイシゴ</t>
    </rPh>
    <rPh sb="92" eb="94">
      <t>シンチョク</t>
    </rPh>
    <rPh sb="94" eb="96">
      <t>ハアク</t>
    </rPh>
    <rPh sb="96" eb="97">
      <t>トウ</t>
    </rPh>
    <rPh sb="101" eb="103">
      <t>ジギョウ</t>
    </rPh>
    <rPh sb="104" eb="107">
      <t>コウリツセイ</t>
    </rPh>
    <rPh sb="108" eb="111">
      <t>ユウコウセイ</t>
    </rPh>
    <rPh sb="112" eb="114">
      <t>タンポ</t>
    </rPh>
    <rPh sb="120" eb="122">
      <t>コンゴ</t>
    </rPh>
    <rPh sb="124" eb="125">
      <t>アラ</t>
    </rPh>
    <rPh sb="127" eb="129">
      <t>チホウ</t>
    </rPh>
    <rPh sb="129" eb="131">
      <t>ソウセイ</t>
    </rPh>
    <rPh sb="136" eb="138">
      <t>テイアン</t>
    </rPh>
    <rPh sb="155" eb="157">
      <t>ケイセイ</t>
    </rPh>
    <rPh sb="163" eb="165">
      <t>トリクミ</t>
    </rPh>
    <rPh sb="166" eb="169">
      <t>セッキョクテキ</t>
    </rPh>
    <rPh sb="170" eb="171">
      <t>スス</t>
    </rPh>
    <rPh sb="176" eb="178">
      <t>チイキ</t>
    </rPh>
    <rPh sb="178" eb="180">
      <t>ダイガク</t>
    </rPh>
    <rPh sb="180" eb="181">
      <t>トウ</t>
    </rPh>
    <rPh sb="182" eb="184">
      <t>ギジュツ</t>
    </rPh>
    <rPh sb="188" eb="191">
      <t>ジギョウカ</t>
    </rPh>
    <rPh sb="192" eb="194">
      <t>ジツゲン</t>
    </rPh>
    <rPh sb="194" eb="196">
      <t>デキ</t>
    </rPh>
    <rPh sb="200" eb="202">
      <t>シンチョク</t>
    </rPh>
    <rPh sb="202" eb="204">
      <t>ジョウキョウ</t>
    </rPh>
    <rPh sb="205" eb="207">
      <t>ハアク</t>
    </rPh>
    <rPh sb="208" eb="210">
      <t>ヒツヨウ</t>
    </rPh>
    <rPh sb="211" eb="212">
      <t>オウ</t>
    </rPh>
    <rPh sb="214" eb="216">
      <t>シエン</t>
    </rPh>
    <rPh sb="217" eb="219">
      <t>テキセツ</t>
    </rPh>
    <rPh sb="220" eb="222">
      <t>ジッシ</t>
    </rPh>
    <rPh sb="228" eb="230">
      <t>ヒツヨウ</t>
    </rPh>
    <phoneticPr fontId="5"/>
  </si>
  <si>
    <t>補助事業者は企画競争により選定するため競争性が確保されている。
また、委託契約において、一部一者応札になっているが、仕様も限定することなく入札を実施したが、結果的に一者応札となったものである。
今後、本事業に係る委託調査の趣旨及び委託内容について積極的に意見交換を図るとともに、公告期間の延長により周知を一層行い、適切に公募、入札などの事務を進める。</t>
    <rPh sb="140" eb="142">
      <t>コウコク</t>
    </rPh>
    <rPh sb="142" eb="144">
      <t>キカン</t>
    </rPh>
    <rPh sb="145" eb="147">
      <t>エンチョウ</t>
    </rPh>
    <phoneticPr fontId="5"/>
  </si>
  <si>
    <t>-</t>
    <phoneticPr fontId="5"/>
  </si>
  <si>
    <t>＜秋のレビュー指摘事項＞
文部科学省は、多様な主体の連携・循環により、イノベーションが自律的かつ持続的に生み出される「イノベーション・エコシステム」の構築という政策目的の実現に向け、今回の対象事業に取り組んでいる。
「イノベーション・エコシステム」の実現のため、これらの事業により追求されるべき成果は、要素技術の確立とこれを組み合わせた製品・サービス化による事業化、国からの補助金に頼らない自立資金調達の度合い、ひいては自走化等が考えられるが、自己資金調達の度合いなど、成果の把握が不十分な事業もある。また、政策目的からバックキャストした場合、各事業が政策目的の実現に効果的なものとして立案されているか、といった点が必ずしも明確ではない。
まずは、各事業の実施・推進に当たって、政策目的を具体的なものとし、それぞれの論理的な因果関係を明確にしていく必要がある。例えば、イノベーションが自律的かつ持続的に生み出されるためには補助金終了後の自走化が重要であることから、地域や民間の負担額が着実に伸びていくよう、厳格な計画策定や毎年のフォローアップといった対応が求められる。
これまで、必要に応じ、各事業を新設・追加している経緯もあり、政策としての全体像が見えにくく、また、現場の負担も大きいことから、政策目的や対象に応じ、各支援について大括り化・分野別の整理、重点化、メリハリ付けを進める必要がある。大括り化・分野別の整理等に当たっては、①国立研究開発法人・大学、②地域との連携、③個人・プロジェクト単位といった対象別の括りが考えられるが、特に、国立研究開発法人・大学向けの事業は、グローバルレベルで激化する競争に対応していく観点から、オールジャパンで、分野ごとに戦略性をもって臨む必要がある。大括り化・分野別の整理には時間もかかることから、まずは、先行して、業務改革や申請者の事務負担軽減の観点から、事業の適正な執行にも留意しつつ、申請書類・様式の統合・削減、共通化・簡素化を迅速に進める必要がある。これは、今回の対象事業にかかわらず、文部科学省全体として推進する必要がある。
＜対応状況＞
「地域イノベーション・エコシステム形成プログラム」については、採択地域へのハンズオン支援を通じて、毎年度フォローアップを確実に実施しているところ。
また、申請者の事務負担軽減の観点からの申請書類の簡素化等も対応しているところ。大括り化・分野別の整理等も現在、検討中である。</t>
    <phoneticPr fontId="5"/>
  </si>
  <si>
    <t>地域に存在する技術シーズを事業化につなげるため、特許・知財の調査分析等を踏まえた課題の選定を行い、選定課題について（1）～（3）の活動を支援する。
（1）イノベーション・エコシステムの形成に不可欠な成功モデルとなる可能性を有する事業化に向けた研究開発プロジェクト（事業化プロジェクト）、
（2）イノベーション・エコシステムを形成し、持続的に機能させるために必要となる基盤づくり（基盤構築プロジェクト）、
（3）（1）、（2）の活動を支える事業プロデューサー等の活動（事業プロデュース活動）に関する取組を支援する。事業化プロジェクトによりグローバルな成功事例の創出を支援する。（定額補助）</t>
    <phoneticPr fontId="5"/>
  </si>
  <si>
    <t>事業化プロジェクトの出口目標として設定する「事業活動等に向け民間資金の獲得等を達成」したプロジェクトがある地域の割合
※なお、本事業は各採択機関においての5年間の事業期間終了後に実績を評価することを予定しているため、現時点では実績・目標値は「-」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</si>
</sst>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171450</xdr:colOff>
      <xdr:row>744</xdr:row>
      <xdr:rowOff>9525</xdr:rowOff>
    </xdr:from>
    <xdr:to>
      <xdr:col>43</xdr:col>
      <xdr:colOff>142875</xdr:colOff>
      <xdr:row>744</xdr:row>
      <xdr:rowOff>9525</xdr:rowOff>
    </xdr:to>
    <xdr:cxnSp macro="">
      <xdr:nvCxnSpPr>
        <xdr:cNvPr id="4" name="直線コネクタ 3">
          <a:extLst>
            <a:ext uri="{FF2B5EF4-FFF2-40B4-BE49-F238E27FC236}">
              <a16:creationId xmlns:a16="http://schemas.microsoft.com/office/drawing/2014/main" id="{7DE9E641-0AB7-4567-8E69-4F7CFD0B349A}"/>
            </a:ext>
          </a:extLst>
        </xdr:cNvPr>
        <xdr:cNvCxnSpPr/>
      </xdr:nvCxnSpPr>
      <xdr:spPr>
        <a:xfrm>
          <a:off x="3171825" y="63284100"/>
          <a:ext cx="557212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160782</xdr:colOff>
      <xdr:row>744</xdr:row>
      <xdr:rowOff>0</xdr:rowOff>
    </xdr:from>
    <xdr:to>
      <xdr:col>15</xdr:col>
      <xdr:colOff>161925</xdr:colOff>
      <xdr:row>749</xdr:row>
      <xdr:rowOff>95250</xdr:rowOff>
    </xdr:to>
    <xdr:cxnSp macro="">
      <xdr:nvCxnSpPr>
        <xdr:cNvPr id="5" name="直線矢印コネクタ 4">
          <a:extLst>
            <a:ext uri="{FF2B5EF4-FFF2-40B4-BE49-F238E27FC236}">
              <a16:creationId xmlns:a16="http://schemas.microsoft.com/office/drawing/2014/main" id="{BD4A4605-FA1A-4739-A1A4-EFD1BB89E4F5}"/>
            </a:ext>
          </a:extLst>
        </xdr:cNvPr>
        <xdr:cNvCxnSpPr/>
      </xdr:nvCxnSpPr>
      <xdr:spPr>
        <a:xfrm>
          <a:off x="3161157" y="44910375"/>
          <a:ext cx="1143" cy="18573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132131</xdr:colOff>
      <xdr:row>744</xdr:row>
      <xdr:rowOff>0</xdr:rowOff>
    </xdr:from>
    <xdr:to>
      <xdr:col>43</xdr:col>
      <xdr:colOff>133350</xdr:colOff>
      <xdr:row>749</xdr:row>
      <xdr:rowOff>76200</xdr:rowOff>
    </xdr:to>
    <xdr:cxnSp macro="">
      <xdr:nvCxnSpPr>
        <xdr:cNvPr id="6" name="直線矢印コネクタ 5">
          <a:extLst>
            <a:ext uri="{FF2B5EF4-FFF2-40B4-BE49-F238E27FC236}">
              <a16:creationId xmlns:a16="http://schemas.microsoft.com/office/drawing/2014/main" id="{0EFE8330-DCD8-41B1-AC5A-15D33A0A225F}"/>
            </a:ext>
          </a:extLst>
        </xdr:cNvPr>
        <xdr:cNvCxnSpPr/>
      </xdr:nvCxnSpPr>
      <xdr:spPr>
        <a:xfrm>
          <a:off x="8733206" y="44910375"/>
          <a:ext cx="1219" cy="18383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745</xdr:row>
      <xdr:rowOff>9524</xdr:rowOff>
    </xdr:from>
    <xdr:to>
      <xdr:col>36</xdr:col>
      <xdr:colOff>45757</xdr:colOff>
      <xdr:row>750</xdr:row>
      <xdr:rowOff>190501</xdr:rowOff>
    </xdr:to>
    <xdr:sp macro="" textlink="">
      <xdr:nvSpPr>
        <xdr:cNvPr id="7" name="大かっこ 6">
          <a:extLst>
            <a:ext uri="{FF2B5EF4-FFF2-40B4-BE49-F238E27FC236}">
              <a16:creationId xmlns:a16="http://schemas.microsoft.com/office/drawing/2014/main" id="{0929C189-8A00-45EE-9044-07A30AB5776C}"/>
            </a:ext>
          </a:extLst>
        </xdr:cNvPr>
        <xdr:cNvSpPr/>
      </xdr:nvSpPr>
      <xdr:spPr>
        <a:xfrm>
          <a:off x="4343400" y="45319949"/>
          <a:ext cx="2903257" cy="1943102"/>
        </a:xfrm>
        <a:prstGeom prst="bracketPair">
          <a:avLst>
            <a:gd name="adj" fmla="val 11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の成長に貢献しようとする地域大学等に事業プロデュースチームを創設し、地域の競争力の源泉（コア技術等）を核に、地域内外の人材や技術を取り込み、事業化計画を策定し、その事業化計画に基づき、地域の成長に資するプロジェクトを推進し、地域大学等の技術シーズの事業化を実現する。</a:t>
          </a:r>
        </a:p>
      </xdr:txBody>
    </xdr:sp>
    <xdr:clientData/>
  </xdr:twoCellAnchor>
  <xdr:twoCellAnchor>
    <xdr:from>
      <xdr:col>36</xdr:col>
      <xdr:colOff>47626</xdr:colOff>
      <xdr:row>740</xdr:row>
      <xdr:rowOff>66675</xdr:rowOff>
    </xdr:from>
    <xdr:to>
      <xdr:col>46</xdr:col>
      <xdr:colOff>57628</xdr:colOff>
      <xdr:row>742</xdr:row>
      <xdr:rowOff>219075</xdr:rowOff>
    </xdr:to>
    <xdr:sp macro="" textlink="">
      <xdr:nvSpPr>
        <xdr:cNvPr id="8" name="テキスト ボックス 7">
          <a:extLst>
            <a:ext uri="{FF2B5EF4-FFF2-40B4-BE49-F238E27FC236}">
              <a16:creationId xmlns:a16="http://schemas.microsoft.com/office/drawing/2014/main" id="{A1540995-9C69-43B9-B653-C0A301CFE678}"/>
            </a:ext>
          </a:extLst>
        </xdr:cNvPr>
        <xdr:cNvSpPr txBox="1"/>
      </xdr:nvSpPr>
      <xdr:spPr>
        <a:xfrm>
          <a:off x="7248526" y="43614975"/>
          <a:ext cx="2010252"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諸謝金　　　　　　　　　 </a:t>
          </a:r>
          <a:r>
            <a:rPr kumimoji="1" lang="en-US" altLang="ja-JP" sz="100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職員旅費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4</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委員等旅費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     5</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en-US" altLang="ja-JP" sz="1000">
              <a:solidFill>
                <a:srgbClr xmlns:mc="http://schemas.openxmlformats.org/markup-compatibility/2006" xmlns:a14="http://schemas.microsoft.com/office/drawing/2010/main" val="000000" mc:Ignorable="a14" a14:legacySpreadsheetColorIndex="8"/>
              </a:solidFill>
            </a:rPr>
            <a:t>7</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47</xdr:col>
      <xdr:colOff>0</xdr:colOff>
      <xdr:row>741</xdr:row>
      <xdr:rowOff>0</xdr:rowOff>
    </xdr:from>
    <xdr:to>
      <xdr:col>49</xdr:col>
      <xdr:colOff>227413</xdr:colOff>
      <xdr:row>741</xdr:row>
      <xdr:rowOff>337590</xdr:rowOff>
    </xdr:to>
    <xdr:sp macro="" textlink="">
      <xdr:nvSpPr>
        <xdr:cNvPr id="9" name="テキスト ボックス 8">
          <a:extLst>
            <a:ext uri="{FF2B5EF4-FFF2-40B4-BE49-F238E27FC236}">
              <a16:creationId xmlns:a16="http://schemas.microsoft.com/office/drawing/2014/main" id="{899185DA-4DA3-469B-9BB9-3234F8BAEFA0}"/>
            </a:ext>
          </a:extLst>
        </xdr:cNvPr>
        <xdr:cNvSpPr txBox="1"/>
      </xdr:nvSpPr>
      <xdr:spPr>
        <a:xfrm>
          <a:off x="9401175" y="62217300"/>
          <a:ext cx="627463" cy="337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46</xdr:col>
      <xdr:colOff>47625</xdr:colOff>
      <xdr:row>740</xdr:row>
      <xdr:rowOff>76200</xdr:rowOff>
    </xdr:from>
    <xdr:to>
      <xdr:col>46</xdr:col>
      <xdr:colOff>194939</xdr:colOff>
      <xdr:row>742</xdr:row>
      <xdr:rowOff>191241</xdr:rowOff>
    </xdr:to>
    <xdr:sp macro="" textlink="">
      <xdr:nvSpPr>
        <xdr:cNvPr id="10" name="AutoShape 28">
          <a:extLst>
            <a:ext uri="{FF2B5EF4-FFF2-40B4-BE49-F238E27FC236}">
              <a16:creationId xmlns:a16="http://schemas.microsoft.com/office/drawing/2014/main" id="{A01735B6-FA4D-4894-8DAC-7B899F4305ED}"/>
            </a:ext>
          </a:extLst>
        </xdr:cNvPr>
        <xdr:cNvSpPr>
          <a:spLocks/>
        </xdr:cNvSpPr>
      </xdr:nvSpPr>
      <xdr:spPr bwMode="auto">
        <a:xfrm>
          <a:off x="9248775" y="61941075"/>
          <a:ext cx="147314" cy="819891"/>
        </a:xfrm>
        <a:prstGeom prst="rightBrace">
          <a:avLst>
            <a:gd name="adj1" fmla="val 4776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190500</xdr:colOff>
      <xdr:row>750</xdr:row>
      <xdr:rowOff>200025</xdr:rowOff>
    </xdr:from>
    <xdr:to>
      <xdr:col>22</xdr:col>
      <xdr:colOff>120277</xdr:colOff>
      <xdr:row>753</xdr:row>
      <xdr:rowOff>47065</xdr:rowOff>
    </xdr:to>
    <xdr:sp macro="" textlink="">
      <xdr:nvSpPr>
        <xdr:cNvPr id="11" name="テキスト ボックス 10">
          <a:extLst>
            <a:ext uri="{FF2B5EF4-FFF2-40B4-BE49-F238E27FC236}">
              <a16:creationId xmlns:a16="http://schemas.microsoft.com/office/drawing/2014/main" id="{11B44FEC-299C-43EF-B5F7-DD8899394BE3}"/>
            </a:ext>
          </a:extLst>
        </xdr:cNvPr>
        <xdr:cNvSpPr txBox="1"/>
      </xdr:nvSpPr>
      <xdr:spPr>
        <a:xfrm>
          <a:off x="1790700" y="65589150"/>
          <a:ext cx="2730127" cy="904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大学等、産業支援機関等（全</a:t>
          </a:r>
          <a:r>
            <a:rPr kumimoji="1" lang="en-US" altLang="ja-JP" sz="1600"/>
            <a:t>27</a:t>
          </a:r>
          <a:r>
            <a:rPr kumimoji="1" lang="ja-JP" altLang="en-US" sz="1600"/>
            <a:t>機関）</a:t>
          </a:r>
          <a:endParaRPr kumimoji="1" lang="en-US" altLang="ja-JP" sz="1600"/>
        </a:p>
        <a:p>
          <a:pPr algn="ctr"/>
          <a:r>
            <a:rPr kumimoji="1" lang="en-US" altLang="ja-JP" sz="1600"/>
            <a:t>2,876</a:t>
          </a:r>
          <a:r>
            <a:rPr kumimoji="1" lang="ja-JP" altLang="en-US" sz="1600"/>
            <a:t>百万円</a:t>
          </a:r>
        </a:p>
      </xdr:txBody>
    </xdr:sp>
    <xdr:clientData/>
  </xdr:twoCellAnchor>
  <xdr:twoCellAnchor>
    <xdr:from>
      <xdr:col>8</xdr:col>
      <xdr:colOff>66675</xdr:colOff>
      <xdr:row>753</xdr:row>
      <xdr:rowOff>142875</xdr:rowOff>
    </xdr:from>
    <xdr:to>
      <xdr:col>23</xdr:col>
      <xdr:colOff>95250</xdr:colOff>
      <xdr:row>762</xdr:row>
      <xdr:rowOff>47625</xdr:rowOff>
    </xdr:to>
    <xdr:sp macro="" textlink="">
      <xdr:nvSpPr>
        <xdr:cNvPr id="12" name="大かっこ 11">
          <a:extLst>
            <a:ext uri="{FF2B5EF4-FFF2-40B4-BE49-F238E27FC236}">
              <a16:creationId xmlns:a16="http://schemas.microsoft.com/office/drawing/2014/main" id="{EBBC5CDE-21F6-4BB1-92A7-3A3DA0DB5A40}"/>
            </a:ext>
          </a:extLst>
        </xdr:cNvPr>
        <xdr:cNvSpPr/>
      </xdr:nvSpPr>
      <xdr:spPr>
        <a:xfrm>
          <a:off x="1666875" y="48272700"/>
          <a:ext cx="3028950" cy="4010025"/>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○特徴あるコア技術を有する地域において、コア技術の性質等を踏まえて、</a:t>
          </a:r>
        </a:p>
        <a:p>
          <a:pPr algn="l"/>
          <a:r>
            <a:rPr kumimoji="1" lang="ja-JP" altLang="en-US" sz="1100"/>
            <a:t>①イノベーション・エコシステムの形成に不可欠な成功モデルとなる可能性を有する事業化に向けた研究開発プロジェクト（事業化プロジェクト）</a:t>
          </a:r>
        </a:p>
        <a:p>
          <a:pPr algn="l"/>
          <a:r>
            <a:rPr kumimoji="1" lang="ja-JP" altLang="en-US" sz="1100"/>
            <a:t>②イノベーション・エコシステムを形成し、持続的に機能させるために必要となる基盤づくり（基盤構築プロジェクト）</a:t>
          </a:r>
        </a:p>
        <a:p>
          <a:pPr algn="l"/>
          <a:r>
            <a:rPr kumimoji="1" lang="ja-JP" altLang="en-US" sz="1100"/>
            <a:t>③①、②の活動を支える事業プロデューサー等の活動</a:t>
          </a:r>
        </a:p>
        <a:p>
          <a:pPr algn="l"/>
          <a:r>
            <a:rPr kumimoji="1" lang="ja-JP" altLang="en-US" sz="1100"/>
            <a:t>に関する取組を行う。</a:t>
          </a:r>
        </a:p>
        <a:p>
          <a:pPr algn="l"/>
          <a:r>
            <a:rPr kumimoji="1" lang="ja-JP" altLang="en-US" sz="1100"/>
            <a:t>事業化プロジェクトによりグローバルな成功事例を創出をするとともに、そこから蓄積されるノウハウを新たな事業化プロジェクトへ生かし、継続的に成功事例が創出されるシステム（地域イノベーション・エコシステム）を構築しようとする取組を行う。</a:t>
          </a:r>
        </a:p>
        <a:p>
          <a:pPr algn="l"/>
          <a:endParaRPr kumimoji="1" lang="ja-JP" altLang="en-US" sz="1100"/>
        </a:p>
      </xdr:txBody>
    </xdr:sp>
    <xdr:clientData/>
  </xdr:twoCellAnchor>
  <xdr:twoCellAnchor>
    <xdr:from>
      <xdr:col>36</xdr:col>
      <xdr:colOff>180975</xdr:colOff>
      <xdr:row>750</xdr:row>
      <xdr:rowOff>209550</xdr:rowOff>
    </xdr:from>
    <xdr:to>
      <xdr:col>49</xdr:col>
      <xdr:colOff>306107</xdr:colOff>
      <xdr:row>753</xdr:row>
      <xdr:rowOff>56590</xdr:rowOff>
    </xdr:to>
    <xdr:sp macro="" textlink="">
      <xdr:nvSpPr>
        <xdr:cNvPr id="13" name="テキスト ボックス 12">
          <a:extLst>
            <a:ext uri="{FF2B5EF4-FFF2-40B4-BE49-F238E27FC236}">
              <a16:creationId xmlns:a16="http://schemas.microsoft.com/office/drawing/2014/main" id="{5B655DFB-E8AD-4732-8AAC-01565FE54B05}"/>
            </a:ext>
          </a:extLst>
        </xdr:cNvPr>
        <xdr:cNvSpPr txBox="1"/>
      </xdr:nvSpPr>
      <xdr:spPr>
        <a:xfrm>
          <a:off x="7381875" y="65598675"/>
          <a:ext cx="2725457" cy="904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民間企業等（全</a:t>
          </a:r>
          <a:r>
            <a:rPr kumimoji="1" lang="en-US" altLang="ja-JP" sz="1600"/>
            <a:t>3</a:t>
          </a:r>
          <a:r>
            <a:rPr kumimoji="1" lang="ja-JP" altLang="en-US" sz="1600"/>
            <a:t>法人）</a:t>
          </a:r>
          <a:endParaRPr kumimoji="1" lang="en-US" altLang="ja-JP" sz="1600"/>
        </a:p>
        <a:p>
          <a:pPr algn="ctr"/>
          <a:r>
            <a:rPr kumimoji="1" lang="en-US" altLang="ja-JP" sz="1600"/>
            <a:t>87</a:t>
          </a:r>
          <a:r>
            <a:rPr kumimoji="1" lang="ja-JP" altLang="en-US" sz="1600"/>
            <a:t>百万円</a:t>
          </a:r>
        </a:p>
      </xdr:txBody>
    </xdr:sp>
    <xdr:clientData/>
  </xdr:twoCellAnchor>
  <xdr:twoCellAnchor>
    <xdr:from>
      <xdr:col>36</xdr:col>
      <xdr:colOff>104775</xdr:colOff>
      <xdr:row>753</xdr:row>
      <xdr:rowOff>190500</xdr:rowOff>
    </xdr:from>
    <xdr:to>
      <xdr:col>49</xdr:col>
      <xdr:colOff>404532</xdr:colOff>
      <xdr:row>755</xdr:row>
      <xdr:rowOff>247090</xdr:rowOff>
    </xdr:to>
    <xdr:sp macro="" textlink="">
      <xdr:nvSpPr>
        <xdr:cNvPr id="14" name="大かっこ 13">
          <a:extLst>
            <a:ext uri="{FF2B5EF4-FFF2-40B4-BE49-F238E27FC236}">
              <a16:creationId xmlns:a16="http://schemas.microsoft.com/office/drawing/2014/main" id="{66298E85-DB8C-42F8-BDB4-5C31D7373D57}"/>
            </a:ext>
          </a:extLst>
        </xdr:cNvPr>
        <xdr:cNvSpPr/>
      </xdr:nvSpPr>
      <xdr:spPr>
        <a:xfrm>
          <a:off x="7305675" y="66636900"/>
          <a:ext cx="2900082" cy="761440"/>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○コア技術に関するターゲット市場の産業構造、競合技術・代替技術、知的財産、事業ストラクチャー等に関する調査分析等。</a:t>
          </a:r>
        </a:p>
      </xdr:txBody>
    </xdr:sp>
    <xdr:clientData/>
  </xdr:twoCellAnchor>
  <xdr:twoCellAnchor>
    <xdr:from>
      <xdr:col>23</xdr:col>
      <xdr:colOff>0</xdr:colOff>
      <xdr:row>742</xdr:row>
      <xdr:rowOff>333375</xdr:rowOff>
    </xdr:from>
    <xdr:to>
      <xdr:col>34</xdr:col>
      <xdr:colOff>112246</xdr:colOff>
      <xdr:row>745</xdr:row>
      <xdr:rowOff>67422</xdr:rowOff>
    </xdr:to>
    <xdr:sp macro="" textlink="">
      <xdr:nvSpPr>
        <xdr:cNvPr id="3" name="テキスト ボックス 2">
          <a:extLst>
            <a:ext uri="{FF2B5EF4-FFF2-40B4-BE49-F238E27FC236}">
              <a16:creationId xmlns:a16="http://schemas.microsoft.com/office/drawing/2014/main" id="{1BB4DF80-8033-4EDC-995A-B735F3333BC9}"/>
            </a:ext>
          </a:extLst>
        </xdr:cNvPr>
        <xdr:cNvSpPr txBox="1"/>
      </xdr:nvSpPr>
      <xdr:spPr>
        <a:xfrm>
          <a:off x="4600575" y="62903100"/>
          <a:ext cx="2312521" cy="791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　部　科　学　省</a:t>
          </a:r>
          <a:endParaRPr kumimoji="1" lang="en-US" altLang="ja-JP" sz="1600"/>
        </a:p>
        <a:p>
          <a:pPr algn="ctr"/>
          <a:r>
            <a:rPr kumimoji="1" lang="en-US" altLang="ja-JP" sz="1600"/>
            <a:t>2,980</a:t>
          </a:r>
          <a:r>
            <a:rPr kumimoji="1" lang="ja-JP" altLang="en-US" sz="1600"/>
            <a:t>百万円</a:t>
          </a:r>
        </a:p>
      </xdr:txBody>
    </xdr:sp>
    <xdr:clientData/>
  </xdr:twoCellAnchor>
  <xdr:twoCellAnchor>
    <xdr:from>
      <xdr:col>11</xdr:col>
      <xdr:colOff>180975</xdr:colOff>
      <xdr:row>749</xdr:row>
      <xdr:rowOff>142875</xdr:rowOff>
    </xdr:from>
    <xdr:to>
      <xdr:col>23</xdr:col>
      <xdr:colOff>161925</xdr:colOff>
      <xdr:row>750</xdr:row>
      <xdr:rowOff>137832</xdr:rowOff>
    </xdr:to>
    <xdr:sp macro="" textlink="">
      <xdr:nvSpPr>
        <xdr:cNvPr id="15" name="正方形/長方形 14">
          <a:extLst>
            <a:ext uri="{FF2B5EF4-FFF2-40B4-BE49-F238E27FC236}">
              <a16:creationId xmlns:a16="http://schemas.microsoft.com/office/drawing/2014/main" id="{D3A0A5AF-86BB-4718-AEDA-9E44DD066557}"/>
            </a:ext>
          </a:extLst>
        </xdr:cNvPr>
        <xdr:cNvSpPr/>
      </xdr:nvSpPr>
      <xdr:spPr>
        <a:xfrm>
          <a:off x="2381250" y="50215800"/>
          <a:ext cx="2381250" cy="347382"/>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en-US" altLang="ja-JP" sz="1600">
              <a:solidFill>
                <a:sysClr val="windowText" lastClr="000000"/>
              </a:solidFill>
            </a:rPr>
            <a:t>【</a:t>
          </a:r>
          <a:r>
            <a:rPr kumimoji="1" lang="ja-JP" altLang="en-US" sz="1600">
              <a:solidFill>
                <a:sysClr val="windowText" lastClr="000000"/>
              </a:solidFill>
            </a:rPr>
            <a:t>補助金交付等</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35</xdr:col>
      <xdr:colOff>200025</xdr:colOff>
      <xdr:row>749</xdr:row>
      <xdr:rowOff>114300</xdr:rowOff>
    </xdr:from>
    <xdr:to>
      <xdr:col>49</xdr:col>
      <xdr:colOff>457201</xdr:colOff>
      <xdr:row>750</xdr:row>
      <xdr:rowOff>109257</xdr:rowOff>
    </xdr:to>
    <xdr:sp macro="" textlink="">
      <xdr:nvSpPr>
        <xdr:cNvPr id="16" name="正方形/長方形 15">
          <a:extLst>
            <a:ext uri="{FF2B5EF4-FFF2-40B4-BE49-F238E27FC236}">
              <a16:creationId xmlns:a16="http://schemas.microsoft.com/office/drawing/2014/main" id="{1DB256C9-DAB7-4210-84B7-314761972196}"/>
            </a:ext>
          </a:extLst>
        </xdr:cNvPr>
        <xdr:cNvSpPr/>
      </xdr:nvSpPr>
      <xdr:spPr>
        <a:xfrm>
          <a:off x="7312025" y="50368200"/>
          <a:ext cx="3101976" cy="350557"/>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172</v>
      </c>
      <c r="AT2" s="220"/>
      <c r="AU2" s="220"/>
      <c r="AV2" s="52" t="str">
        <f>IF(AW2="", "", "-")</f>
        <v/>
      </c>
      <c r="AW2" s="403"/>
      <c r="AX2" s="403"/>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577</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617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618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578</v>
      </c>
      <c r="H5" s="562"/>
      <c r="I5" s="562"/>
      <c r="J5" s="562"/>
      <c r="K5" s="562"/>
      <c r="L5" s="562"/>
      <c r="M5" s="563" t="s">
        <v>66</v>
      </c>
      <c r="N5" s="564"/>
      <c r="O5" s="564"/>
      <c r="P5" s="564"/>
      <c r="Q5" s="564"/>
      <c r="R5" s="565"/>
      <c r="S5" s="566" t="s">
        <v>579</v>
      </c>
      <c r="T5" s="562"/>
      <c r="U5" s="562"/>
      <c r="V5" s="562"/>
      <c r="W5" s="562"/>
      <c r="X5" s="567"/>
      <c r="Y5" s="717" t="s">
        <v>3</v>
      </c>
      <c r="Z5" s="718"/>
      <c r="AA5" s="718"/>
      <c r="AB5" s="718"/>
      <c r="AC5" s="718"/>
      <c r="AD5" s="719"/>
      <c r="AE5" s="720" t="s">
        <v>619</v>
      </c>
      <c r="AF5" s="720"/>
      <c r="AG5" s="720"/>
      <c r="AH5" s="720"/>
      <c r="AI5" s="720"/>
      <c r="AJ5" s="720"/>
      <c r="AK5" s="720"/>
      <c r="AL5" s="720"/>
      <c r="AM5" s="720"/>
      <c r="AN5" s="720"/>
      <c r="AO5" s="720"/>
      <c r="AP5" s="721"/>
      <c r="AQ5" s="722" t="s">
        <v>580</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571</v>
      </c>
      <c r="H7" s="833"/>
      <c r="I7" s="833"/>
      <c r="J7" s="833"/>
      <c r="K7" s="833"/>
      <c r="L7" s="833"/>
      <c r="M7" s="833"/>
      <c r="N7" s="833"/>
      <c r="O7" s="833"/>
      <c r="P7" s="833"/>
      <c r="Q7" s="833"/>
      <c r="R7" s="833"/>
      <c r="S7" s="833"/>
      <c r="T7" s="833"/>
      <c r="U7" s="833"/>
      <c r="V7" s="833"/>
      <c r="W7" s="833"/>
      <c r="X7" s="834"/>
      <c r="Y7" s="401" t="s">
        <v>514</v>
      </c>
      <c r="Z7" s="296"/>
      <c r="AA7" s="296"/>
      <c r="AB7" s="296"/>
      <c r="AC7" s="296"/>
      <c r="AD7" s="402"/>
      <c r="AE7" s="389" t="s">
        <v>581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582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671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600</v>
      </c>
      <c r="Q13" s="109"/>
      <c r="R13" s="109"/>
      <c r="S13" s="109"/>
      <c r="T13" s="109"/>
      <c r="U13" s="109"/>
      <c r="V13" s="110"/>
      <c r="W13" s="108">
        <v>2350</v>
      </c>
      <c r="X13" s="109"/>
      <c r="Y13" s="109"/>
      <c r="Z13" s="109"/>
      <c r="AA13" s="109"/>
      <c r="AB13" s="109"/>
      <c r="AC13" s="110"/>
      <c r="AD13" s="108">
        <v>3093.2999999999997</v>
      </c>
      <c r="AE13" s="109"/>
      <c r="AF13" s="109"/>
      <c r="AG13" s="109"/>
      <c r="AH13" s="109"/>
      <c r="AI13" s="109"/>
      <c r="AJ13" s="110"/>
      <c r="AK13" s="108">
        <v>3633.1</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47"/>
      <c r="H14" s="748"/>
      <c r="I14" s="578"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620</v>
      </c>
      <c r="AE14" s="109"/>
      <c r="AF14" s="109"/>
      <c r="AG14" s="109"/>
      <c r="AH14" s="109"/>
      <c r="AI14" s="109"/>
      <c r="AJ14" s="110"/>
      <c r="AK14" s="108" t="s">
        <v>620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49"/>
      <c r="H18" s="750"/>
      <c r="I18" s="737" t="s">
        <v>20</v>
      </c>
      <c r="J18" s="738"/>
      <c r="K18" s="738"/>
      <c r="L18" s="738"/>
      <c r="M18" s="738"/>
      <c r="N18" s="738"/>
      <c r="O18" s="739"/>
      <c r="P18" s="114">
        <f>SUM(P13:V17)</f>
        <v>600</v>
      </c>
      <c r="Q18" s="115"/>
      <c r="R18" s="115"/>
      <c r="S18" s="115"/>
      <c r="T18" s="115"/>
      <c r="U18" s="115"/>
      <c r="V18" s="116"/>
      <c r="W18" s="114">
        <f>SUM(W13:AC17)</f>
        <v>2350</v>
      </c>
      <c r="X18" s="115"/>
      <c r="Y18" s="115"/>
      <c r="Z18" s="115"/>
      <c r="AA18" s="115"/>
      <c r="AB18" s="115"/>
      <c r="AC18" s="116"/>
      <c r="AD18" s="114">
        <f>SUM(AD13:AJ17)</f>
        <v>3093.2999999999997</v>
      </c>
      <c r="AE18" s="115"/>
      <c r="AF18" s="115"/>
      <c r="AG18" s="115"/>
      <c r="AH18" s="115"/>
      <c r="AI18" s="115"/>
      <c r="AJ18" s="116"/>
      <c r="AK18" s="114">
        <f>SUM(AK13:AQ17)</f>
        <v>3633.1</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563</v>
      </c>
      <c r="Q19" s="109"/>
      <c r="R19" s="109"/>
      <c r="S19" s="109"/>
      <c r="T19" s="109"/>
      <c r="U19" s="109"/>
      <c r="V19" s="110"/>
      <c r="W19" s="108">
        <v>2307</v>
      </c>
      <c r="X19" s="109"/>
      <c r="Y19" s="109"/>
      <c r="Z19" s="109"/>
      <c r="AA19" s="109"/>
      <c r="AB19" s="109"/>
      <c r="AC19" s="110"/>
      <c r="AD19" s="108">
        <v>2980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0.93833333333333335</v>
      </c>
      <c r="Q20" s="542"/>
      <c r="R20" s="542"/>
      <c r="S20" s="542"/>
      <c r="T20" s="542"/>
      <c r="U20" s="542"/>
      <c r="V20" s="542"/>
      <c r="W20" s="542">
        <f t="shared" ref="W20" si="0">IF(W18=0, "-", SUM(W19)/W18)</f>
        <v>0.98170212765957443</v>
      </c>
      <c r="X20" s="542"/>
      <c r="Y20" s="542"/>
      <c r="Z20" s="542"/>
      <c r="AA20" s="542"/>
      <c r="AB20" s="542"/>
      <c r="AC20" s="542"/>
      <c r="AD20" s="542">
        <f t="shared" ref="AD20" si="1">IF(AD18=0, "-", SUM(AD19)/AD18)</f>
        <v>0.96337245013416106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0.93833333333333335</v>
      </c>
      <c r="Q21" s="542"/>
      <c r="R21" s="542"/>
      <c r="S21" s="542"/>
      <c r="T21" s="542"/>
      <c r="U21" s="542"/>
      <c r="V21" s="542"/>
      <c r="W21" s="542">
        <f t="shared" ref="W21" si="2">IF(W19=0, "-", SUM(W19)/SUM(W13,W14))</f>
        <v>0.98170212765957443</v>
      </c>
      <c r="X21" s="542"/>
      <c r="Y21" s="542"/>
      <c r="Z21" s="542"/>
      <c r="AA21" s="542"/>
      <c r="AB21" s="542"/>
      <c r="AC21" s="542"/>
      <c r="AD21" s="542">
        <f t="shared" ref="AD21" si="3">IF(AD19=0, "-", SUM(AD19)/SUM(AD13,AD14))</f>
        <v>0.96337245013416106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583</v>
      </c>
      <c r="H23" s="187"/>
      <c r="I23" s="187"/>
      <c r="J23" s="187"/>
      <c r="K23" s="187"/>
      <c r="L23" s="187"/>
      <c r="M23" s="187"/>
      <c r="N23" s="187"/>
      <c r="O23" s="188"/>
      <c r="P23" s="105">
        <v>3490</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78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27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15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14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9.0999999999999091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3633.1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46.5" customHeight="1" x14ac:dyDescent="0.15">
      <c r="A30" s="512" t="s">
        <v>473</v>
      </c>
      <c r="B30" s="513"/>
      <c r="C30" s="513"/>
      <c r="D30" s="513"/>
      <c r="E30" s="513"/>
      <c r="F30" s="514"/>
      <c r="G30" s="650" t="s">
        <v>265</v>
      </c>
      <c r="H30" s="396"/>
      <c r="I30" s="396"/>
      <c r="J30" s="396"/>
      <c r="K30" s="396"/>
      <c r="L30" s="396"/>
      <c r="M30" s="396"/>
      <c r="N30" s="396"/>
      <c r="O30" s="582"/>
      <c r="P30" s="581" t="s">
        <v>59</v>
      </c>
      <c r="Q30" s="396"/>
      <c r="R30" s="396"/>
      <c r="S30" s="396"/>
      <c r="T30" s="396"/>
      <c r="U30" s="396"/>
      <c r="V30" s="396"/>
      <c r="W30" s="396"/>
      <c r="X30" s="582"/>
      <c r="Y30" s="468"/>
      <c r="Z30" s="469"/>
      <c r="AA30" s="470"/>
      <c r="AB30" s="392" t="s">
        <v>11</v>
      </c>
      <c r="AC30" s="393"/>
      <c r="AD30" s="394"/>
      <c r="AE30" s="392" t="s">
        <v>534</v>
      </c>
      <c r="AF30" s="393"/>
      <c r="AG30" s="393"/>
      <c r="AH30" s="394"/>
      <c r="AI30" s="392" t="s">
        <v>531</v>
      </c>
      <c r="AJ30" s="393"/>
      <c r="AK30" s="393"/>
      <c r="AL30" s="394"/>
      <c r="AM30" s="395" t="s">
        <v>526</v>
      </c>
      <c r="AN30" s="395"/>
      <c r="AO30" s="395"/>
      <c r="AP30" s="392"/>
      <c r="AQ30" s="641" t="s">
        <v>354</v>
      </c>
      <c r="AR30" s="642"/>
      <c r="AS30" s="642"/>
      <c r="AT30" s="643"/>
      <c r="AU30" s="396" t="s">
        <v>253</v>
      </c>
      <c r="AV30" s="396"/>
      <c r="AW30" s="396"/>
      <c r="AX30" s="397"/>
    </row>
    <row r="31" spans="1:50" ht="46.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471"/>
      <c r="Z31" s="472"/>
      <c r="AA31" s="473"/>
      <c r="AB31" s="338"/>
      <c r="AC31" s="339"/>
      <c r="AD31" s="340"/>
      <c r="AE31" s="338"/>
      <c r="AF31" s="339"/>
      <c r="AG31" s="339"/>
      <c r="AH31" s="340"/>
      <c r="AI31" s="338"/>
      <c r="AJ31" s="339"/>
      <c r="AK31" s="339"/>
      <c r="AL31" s="340"/>
      <c r="AM31" s="382"/>
      <c r="AN31" s="382"/>
      <c r="AO31" s="382"/>
      <c r="AP31" s="338"/>
      <c r="AQ31" s="217" t="s">
        <v>669</v>
      </c>
      <c r="AR31" s="136"/>
      <c r="AS31" s="137" t="s">
        <v>355</v>
      </c>
      <c r="AT31" s="172"/>
      <c r="AU31" s="271">
        <v>35</v>
      </c>
      <c r="AV31" s="271"/>
      <c r="AW31" s="385" t="s">
        <v>300</v>
      </c>
      <c r="AX31" s="386"/>
    </row>
    <row r="32" spans="1:50" ht="46.5" customHeight="1" x14ac:dyDescent="0.15">
      <c r="A32" s="518"/>
      <c r="B32" s="516"/>
      <c r="C32" s="516"/>
      <c r="D32" s="516"/>
      <c r="E32" s="516"/>
      <c r="F32" s="517"/>
      <c r="G32" s="543" t="s">
        <v>588</v>
      </c>
      <c r="H32" s="544"/>
      <c r="I32" s="544"/>
      <c r="J32" s="544"/>
      <c r="K32" s="544"/>
      <c r="L32" s="544"/>
      <c r="M32" s="544"/>
      <c r="N32" s="544"/>
      <c r="O32" s="545"/>
      <c r="P32" s="161" t="s">
        <v>672</v>
      </c>
      <c r="Q32" s="161"/>
      <c r="R32" s="161"/>
      <c r="S32" s="161"/>
      <c r="T32" s="161"/>
      <c r="U32" s="161"/>
      <c r="V32" s="161"/>
      <c r="W32" s="161"/>
      <c r="X32" s="231"/>
      <c r="Y32" s="344" t="s">
        <v>12</v>
      </c>
      <c r="Z32" s="552"/>
      <c r="AA32" s="553"/>
      <c r="AB32" s="554" t="s">
        <v>495</v>
      </c>
      <c r="AC32" s="554"/>
      <c r="AD32" s="554"/>
      <c r="AE32" s="370" t="s">
        <v>571</v>
      </c>
      <c r="AF32" s="371"/>
      <c r="AG32" s="371"/>
      <c r="AH32" s="371"/>
      <c r="AI32" s="370" t="s">
        <v>571</v>
      </c>
      <c r="AJ32" s="371"/>
      <c r="AK32" s="371"/>
      <c r="AL32" s="371"/>
      <c r="AM32" s="370" t="s">
        <v>571</v>
      </c>
      <c r="AN32" s="371"/>
      <c r="AO32" s="371"/>
      <c r="AP32" s="371"/>
      <c r="AQ32" s="111" t="s">
        <v>669</v>
      </c>
      <c r="AR32" s="112"/>
      <c r="AS32" s="112"/>
      <c r="AT32" s="113"/>
      <c r="AU32" s="371" t="s">
        <v>571</v>
      </c>
      <c r="AV32" s="371"/>
      <c r="AW32" s="371"/>
      <c r="AX32" s="373"/>
    </row>
    <row r="33" spans="1:50" ht="46.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495</v>
      </c>
      <c r="AC33" s="525"/>
      <c r="AD33" s="525"/>
      <c r="AE33" s="370" t="s">
        <v>571</v>
      </c>
      <c r="AF33" s="371"/>
      <c r="AG33" s="371"/>
      <c r="AH33" s="371"/>
      <c r="AI33" s="370" t="s">
        <v>571</v>
      </c>
      <c r="AJ33" s="371"/>
      <c r="AK33" s="371"/>
      <c r="AL33" s="371"/>
      <c r="AM33" s="370" t="s">
        <v>669</v>
      </c>
      <c r="AN33" s="371"/>
      <c r="AO33" s="371"/>
      <c r="AP33" s="371"/>
      <c r="AQ33" s="111" t="s">
        <v>669</v>
      </c>
      <c r="AR33" s="112"/>
      <c r="AS33" s="112"/>
      <c r="AT33" s="113"/>
      <c r="AU33" s="371">
        <v>50</v>
      </c>
      <c r="AV33" s="371"/>
      <c r="AW33" s="371"/>
      <c r="AX33" s="373"/>
    </row>
    <row r="34" spans="1:50" ht="46.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70" t="s">
        <v>571</v>
      </c>
      <c r="AF34" s="371"/>
      <c r="AG34" s="371"/>
      <c r="AH34" s="371"/>
      <c r="AI34" s="370" t="s">
        <v>571</v>
      </c>
      <c r="AJ34" s="371"/>
      <c r="AK34" s="371"/>
      <c r="AL34" s="371"/>
      <c r="AM34" s="370" t="s">
        <v>571</v>
      </c>
      <c r="AN34" s="371"/>
      <c r="AO34" s="371"/>
      <c r="AP34" s="371"/>
      <c r="AQ34" s="111" t="s">
        <v>571</v>
      </c>
      <c r="AR34" s="112"/>
      <c r="AS34" s="112"/>
      <c r="AT34" s="113"/>
      <c r="AU34" s="371" t="s">
        <v>571</v>
      </c>
      <c r="AV34" s="371"/>
      <c r="AW34" s="371"/>
      <c r="AX34" s="373"/>
    </row>
    <row r="35" spans="1:50" ht="23.25" customHeight="1" x14ac:dyDescent="0.15">
      <c r="A35" s="900" t="s">
        <v>504</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7"/>
      <c r="I37" s="387"/>
      <c r="J37" s="387"/>
      <c r="K37" s="387"/>
      <c r="L37" s="387"/>
      <c r="M37" s="387"/>
      <c r="N37" s="387"/>
      <c r="O37" s="569"/>
      <c r="P37" s="634" t="s">
        <v>59</v>
      </c>
      <c r="Q37" s="387"/>
      <c r="R37" s="387"/>
      <c r="S37" s="387"/>
      <c r="T37" s="387"/>
      <c r="U37" s="387"/>
      <c r="V37" s="387"/>
      <c r="W37" s="387"/>
      <c r="X37" s="569"/>
      <c r="Y37" s="635"/>
      <c r="Z37" s="636"/>
      <c r="AA37" s="637"/>
      <c r="AB37" s="374" t="s">
        <v>11</v>
      </c>
      <c r="AC37" s="375"/>
      <c r="AD37" s="376"/>
      <c r="AE37" s="374" t="s">
        <v>534</v>
      </c>
      <c r="AF37" s="375"/>
      <c r="AG37" s="375"/>
      <c r="AH37" s="376"/>
      <c r="AI37" s="374" t="s">
        <v>531</v>
      </c>
      <c r="AJ37" s="375"/>
      <c r="AK37" s="375"/>
      <c r="AL37" s="376"/>
      <c r="AM37" s="381" t="s">
        <v>526</v>
      </c>
      <c r="AN37" s="381"/>
      <c r="AO37" s="381"/>
      <c r="AP37" s="374"/>
      <c r="AQ37" s="267" t="s">
        <v>354</v>
      </c>
      <c r="AR37" s="268"/>
      <c r="AS37" s="268"/>
      <c r="AT37" s="269"/>
      <c r="AU37" s="387" t="s">
        <v>253</v>
      </c>
      <c r="AV37" s="387"/>
      <c r="AW37" s="387"/>
      <c r="AX37" s="388"/>
    </row>
    <row r="38" spans="1:50" ht="18.75" hidden="1"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471"/>
      <c r="Z38" s="472"/>
      <c r="AA38" s="473"/>
      <c r="AB38" s="338"/>
      <c r="AC38" s="339"/>
      <c r="AD38" s="340"/>
      <c r="AE38" s="338"/>
      <c r="AF38" s="339"/>
      <c r="AG38" s="339"/>
      <c r="AH38" s="340"/>
      <c r="AI38" s="338"/>
      <c r="AJ38" s="339"/>
      <c r="AK38" s="339"/>
      <c r="AL38" s="340"/>
      <c r="AM38" s="382"/>
      <c r="AN38" s="382"/>
      <c r="AO38" s="382"/>
      <c r="AP38" s="338"/>
      <c r="AQ38" s="217"/>
      <c r="AR38" s="136"/>
      <c r="AS38" s="137" t="s">
        <v>355</v>
      </c>
      <c r="AT38" s="172"/>
      <c r="AU38" s="271"/>
      <c r="AV38" s="271"/>
      <c r="AW38" s="385" t="s">
        <v>300</v>
      </c>
      <c r="AX38" s="386"/>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4" t="s">
        <v>12</v>
      </c>
      <c r="Z39" s="552"/>
      <c r="AA39" s="553"/>
      <c r="AB39" s="554"/>
      <c r="AC39" s="554"/>
      <c r="AD39" s="554"/>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7"/>
      <c r="I44" s="387"/>
      <c r="J44" s="387"/>
      <c r="K44" s="387"/>
      <c r="L44" s="387"/>
      <c r="M44" s="387"/>
      <c r="N44" s="387"/>
      <c r="O44" s="569"/>
      <c r="P44" s="634" t="s">
        <v>59</v>
      </c>
      <c r="Q44" s="387"/>
      <c r="R44" s="387"/>
      <c r="S44" s="387"/>
      <c r="T44" s="387"/>
      <c r="U44" s="387"/>
      <c r="V44" s="387"/>
      <c r="W44" s="387"/>
      <c r="X44" s="569"/>
      <c r="Y44" s="635"/>
      <c r="Z44" s="636"/>
      <c r="AA44" s="637"/>
      <c r="AB44" s="374" t="s">
        <v>11</v>
      </c>
      <c r="AC44" s="375"/>
      <c r="AD44" s="376"/>
      <c r="AE44" s="374" t="s">
        <v>534</v>
      </c>
      <c r="AF44" s="375"/>
      <c r="AG44" s="375"/>
      <c r="AH44" s="376"/>
      <c r="AI44" s="374" t="s">
        <v>531</v>
      </c>
      <c r="AJ44" s="375"/>
      <c r="AK44" s="375"/>
      <c r="AL44" s="376"/>
      <c r="AM44" s="381" t="s">
        <v>526</v>
      </c>
      <c r="AN44" s="381"/>
      <c r="AO44" s="381"/>
      <c r="AP44" s="374"/>
      <c r="AQ44" s="267" t="s">
        <v>354</v>
      </c>
      <c r="AR44" s="268"/>
      <c r="AS44" s="268"/>
      <c r="AT44" s="269"/>
      <c r="AU44" s="387" t="s">
        <v>253</v>
      </c>
      <c r="AV44" s="387"/>
      <c r="AW44" s="387"/>
      <c r="AX44" s="388"/>
    </row>
    <row r="45" spans="1:50" ht="18.75" hidden="1"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471"/>
      <c r="Z45" s="472"/>
      <c r="AA45" s="473"/>
      <c r="AB45" s="338"/>
      <c r="AC45" s="339"/>
      <c r="AD45" s="340"/>
      <c r="AE45" s="338"/>
      <c r="AF45" s="339"/>
      <c r="AG45" s="339"/>
      <c r="AH45" s="340"/>
      <c r="AI45" s="338"/>
      <c r="AJ45" s="339"/>
      <c r="AK45" s="339"/>
      <c r="AL45" s="340"/>
      <c r="AM45" s="382"/>
      <c r="AN45" s="382"/>
      <c r="AO45" s="382"/>
      <c r="AP45" s="338"/>
      <c r="AQ45" s="217"/>
      <c r="AR45" s="136"/>
      <c r="AS45" s="137" t="s">
        <v>355</v>
      </c>
      <c r="AT45" s="172"/>
      <c r="AU45" s="271"/>
      <c r="AV45" s="271"/>
      <c r="AW45" s="385" t="s">
        <v>300</v>
      </c>
      <c r="AX45" s="386"/>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4" t="s">
        <v>12</v>
      </c>
      <c r="Z46" s="552"/>
      <c r="AA46" s="553"/>
      <c r="AB46" s="554"/>
      <c r="AC46" s="554"/>
      <c r="AD46" s="554"/>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7"/>
      <c r="I51" s="387"/>
      <c r="J51" s="387"/>
      <c r="K51" s="387"/>
      <c r="L51" s="387"/>
      <c r="M51" s="387"/>
      <c r="N51" s="387"/>
      <c r="O51" s="569"/>
      <c r="P51" s="634" t="s">
        <v>59</v>
      </c>
      <c r="Q51" s="387"/>
      <c r="R51" s="387"/>
      <c r="S51" s="387"/>
      <c r="T51" s="387"/>
      <c r="U51" s="387"/>
      <c r="V51" s="387"/>
      <c r="W51" s="387"/>
      <c r="X51" s="569"/>
      <c r="Y51" s="635"/>
      <c r="Z51" s="636"/>
      <c r="AA51" s="637"/>
      <c r="AB51" s="374" t="s">
        <v>11</v>
      </c>
      <c r="AC51" s="375"/>
      <c r="AD51" s="376"/>
      <c r="AE51" s="374" t="s">
        <v>534</v>
      </c>
      <c r="AF51" s="375"/>
      <c r="AG51" s="375"/>
      <c r="AH51" s="376"/>
      <c r="AI51" s="374" t="s">
        <v>531</v>
      </c>
      <c r="AJ51" s="375"/>
      <c r="AK51" s="375"/>
      <c r="AL51" s="376"/>
      <c r="AM51" s="381" t="s">
        <v>527</v>
      </c>
      <c r="AN51" s="381"/>
      <c r="AO51" s="381"/>
      <c r="AP51" s="374"/>
      <c r="AQ51" s="267" t="s">
        <v>354</v>
      </c>
      <c r="AR51" s="268"/>
      <c r="AS51" s="268"/>
      <c r="AT51" s="269"/>
      <c r="AU51" s="383" t="s">
        <v>253</v>
      </c>
      <c r="AV51" s="383"/>
      <c r="AW51" s="383"/>
      <c r="AX51" s="384"/>
    </row>
    <row r="52" spans="1:50" ht="18.75" hidden="1"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471"/>
      <c r="Z52" s="472"/>
      <c r="AA52" s="473"/>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4" t="s">
        <v>12</v>
      </c>
      <c r="Z53" s="552"/>
      <c r="AA53" s="553"/>
      <c r="AB53" s="554"/>
      <c r="AC53" s="554"/>
      <c r="AD53" s="554"/>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7"/>
      <c r="I58" s="387"/>
      <c r="J58" s="387"/>
      <c r="K58" s="387"/>
      <c r="L58" s="387"/>
      <c r="M58" s="387"/>
      <c r="N58" s="387"/>
      <c r="O58" s="569"/>
      <c r="P58" s="634" t="s">
        <v>59</v>
      </c>
      <c r="Q58" s="387"/>
      <c r="R58" s="387"/>
      <c r="S58" s="387"/>
      <c r="T58" s="387"/>
      <c r="U58" s="387"/>
      <c r="V58" s="387"/>
      <c r="W58" s="387"/>
      <c r="X58" s="569"/>
      <c r="Y58" s="635"/>
      <c r="Z58" s="636"/>
      <c r="AA58" s="637"/>
      <c r="AB58" s="374" t="s">
        <v>11</v>
      </c>
      <c r="AC58" s="375"/>
      <c r="AD58" s="376"/>
      <c r="AE58" s="374" t="s">
        <v>535</v>
      </c>
      <c r="AF58" s="375"/>
      <c r="AG58" s="375"/>
      <c r="AH58" s="376"/>
      <c r="AI58" s="374" t="s">
        <v>531</v>
      </c>
      <c r="AJ58" s="375"/>
      <c r="AK58" s="375"/>
      <c r="AL58" s="376"/>
      <c r="AM58" s="381" t="s">
        <v>526</v>
      </c>
      <c r="AN58" s="381"/>
      <c r="AO58" s="381"/>
      <c r="AP58" s="374"/>
      <c r="AQ58" s="267" t="s">
        <v>354</v>
      </c>
      <c r="AR58" s="268"/>
      <c r="AS58" s="268"/>
      <c r="AT58" s="269"/>
      <c r="AU58" s="383" t="s">
        <v>253</v>
      </c>
      <c r="AV58" s="383"/>
      <c r="AW58" s="383"/>
      <c r="AX58" s="384"/>
    </row>
    <row r="59" spans="1:50" ht="18.75" hidden="1"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471"/>
      <c r="Z59" s="472"/>
      <c r="AA59" s="473"/>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4" t="s">
        <v>12</v>
      </c>
      <c r="Z60" s="552"/>
      <c r="AA60" s="553"/>
      <c r="AB60" s="554"/>
      <c r="AC60" s="554"/>
      <c r="AD60" s="554"/>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4" t="s">
        <v>534</v>
      </c>
      <c r="AF65" s="375"/>
      <c r="AG65" s="375"/>
      <c r="AH65" s="376"/>
      <c r="AI65" s="374" t="s">
        <v>531</v>
      </c>
      <c r="AJ65" s="375"/>
      <c r="AK65" s="375"/>
      <c r="AL65" s="376"/>
      <c r="AM65" s="381" t="s">
        <v>526</v>
      </c>
      <c r="AN65" s="381"/>
      <c r="AO65" s="381"/>
      <c r="AP65" s="374"/>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8"/>
      <c r="AF66" s="339"/>
      <c r="AG66" s="339"/>
      <c r="AH66" s="340"/>
      <c r="AI66" s="338"/>
      <c r="AJ66" s="339"/>
      <c r="AK66" s="339"/>
      <c r="AL66" s="340"/>
      <c r="AM66" s="382"/>
      <c r="AN66" s="382"/>
      <c r="AO66" s="382"/>
      <c r="AP66" s="338"/>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70"/>
      <c r="AR69" s="371"/>
      <c r="AS69" s="371"/>
      <c r="AT69" s="372"/>
      <c r="AU69" s="371"/>
      <c r="AV69" s="371"/>
      <c r="AW69" s="371"/>
      <c r="AX69" s="373"/>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4" t="s">
        <v>534</v>
      </c>
      <c r="AF73" s="375"/>
      <c r="AG73" s="375"/>
      <c r="AH73" s="376"/>
      <c r="AI73" s="374" t="s">
        <v>531</v>
      </c>
      <c r="AJ73" s="375"/>
      <c r="AK73" s="375"/>
      <c r="AL73" s="376"/>
      <c r="AM73" s="381" t="s">
        <v>526</v>
      </c>
      <c r="AN73" s="381"/>
      <c r="AO73" s="381"/>
      <c r="AP73" s="374"/>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14" t="s">
        <v>507</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4" t="s">
        <v>534</v>
      </c>
      <c r="AF85" s="375"/>
      <c r="AG85" s="375"/>
      <c r="AH85" s="376"/>
      <c r="AI85" s="374" t="s">
        <v>531</v>
      </c>
      <c r="AJ85" s="375"/>
      <c r="AK85" s="375"/>
      <c r="AL85" s="376"/>
      <c r="AM85" s="381" t="s">
        <v>526</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3"/>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4" t="s">
        <v>534</v>
      </c>
      <c r="AF90" s="375"/>
      <c r="AG90" s="375"/>
      <c r="AH90" s="376"/>
      <c r="AI90" s="374" t="s">
        <v>531</v>
      </c>
      <c r="AJ90" s="375"/>
      <c r="AK90" s="375"/>
      <c r="AL90" s="376"/>
      <c r="AM90" s="381" t="s">
        <v>526</v>
      </c>
      <c r="AN90" s="381"/>
      <c r="AO90" s="381"/>
      <c r="AP90" s="374"/>
      <c r="AQ90" s="176" t="s">
        <v>354</v>
      </c>
      <c r="AR90" s="169"/>
      <c r="AS90" s="169"/>
      <c r="AT90" s="170"/>
      <c r="AU90" s="379" t="s">
        <v>253</v>
      </c>
      <c r="AV90" s="379"/>
      <c r="AW90" s="379"/>
      <c r="AX90" s="380"/>
    </row>
    <row r="91" spans="1:60" ht="18.75" hidden="1" customHeight="1" x14ac:dyDescent="0.15">
      <c r="A91" s="523"/>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4" t="s">
        <v>534</v>
      </c>
      <c r="AF95" s="375"/>
      <c r="AG95" s="375"/>
      <c r="AH95" s="376"/>
      <c r="AI95" s="374" t="s">
        <v>531</v>
      </c>
      <c r="AJ95" s="375"/>
      <c r="AK95" s="375"/>
      <c r="AL95" s="376"/>
      <c r="AM95" s="381" t="s">
        <v>526</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4"/>
      <c r="B101" s="495"/>
      <c r="C101" s="495"/>
      <c r="D101" s="495"/>
      <c r="E101" s="495"/>
      <c r="F101" s="496"/>
      <c r="G101" s="161" t="s">
        <v>590</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591</v>
      </c>
      <c r="AC101" s="554"/>
      <c r="AD101" s="554"/>
      <c r="AE101" s="370">
        <v>4</v>
      </c>
      <c r="AF101" s="371"/>
      <c r="AG101" s="371"/>
      <c r="AH101" s="372"/>
      <c r="AI101" s="370">
        <v>14</v>
      </c>
      <c r="AJ101" s="371"/>
      <c r="AK101" s="371"/>
      <c r="AL101" s="372"/>
      <c r="AM101" s="370">
        <v>19</v>
      </c>
      <c r="AN101" s="371"/>
      <c r="AO101" s="371"/>
      <c r="AP101" s="372"/>
      <c r="AQ101" s="370" t="s">
        <v>571</v>
      </c>
      <c r="AR101" s="371"/>
      <c r="AS101" s="371"/>
      <c r="AT101" s="372"/>
      <c r="AU101" s="370" t="s">
        <v>571</v>
      </c>
      <c r="AV101" s="371"/>
      <c r="AW101" s="371"/>
      <c r="AX101" s="372"/>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5"/>
      <c r="AA102" s="346"/>
      <c r="AB102" s="554" t="s">
        <v>591</v>
      </c>
      <c r="AC102" s="554"/>
      <c r="AD102" s="554"/>
      <c r="AE102" s="364">
        <v>4</v>
      </c>
      <c r="AF102" s="364"/>
      <c r="AG102" s="364"/>
      <c r="AH102" s="364"/>
      <c r="AI102" s="364">
        <v>14</v>
      </c>
      <c r="AJ102" s="364"/>
      <c r="AK102" s="364"/>
      <c r="AL102" s="364"/>
      <c r="AM102" s="364">
        <v>19</v>
      </c>
      <c r="AN102" s="364"/>
      <c r="AO102" s="364"/>
      <c r="AP102" s="364"/>
      <c r="AQ102" s="817">
        <v>21</v>
      </c>
      <c r="AR102" s="818"/>
      <c r="AS102" s="818"/>
      <c r="AT102" s="819"/>
      <c r="AU102" s="817">
        <v>21</v>
      </c>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6" t="s">
        <v>520</v>
      </c>
      <c r="AR103" s="367"/>
      <c r="AS103" s="367"/>
      <c r="AT103" s="368"/>
      <c r="AU103" s="366" t="s">
        <v>517</v>
      </c>
      <c r="AV103" s="367"/>
      <c r="AW103" s="367"/>
      <c r="AX103" s="369"/>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2"/>
      <c r="AC105" s="413"/>
      <c r="AD105" s="414"/>
      <c r="AE105" s="364"/>
      <c r="AF105" s="364"/>
      <c r="AG105" s="364"/>
      <c r="AH105" s="364"/>
      <c r="AI105" s="364"/>
      <c r="AJ105" s="364"/>
      <c r="AK105" s="364"/>
      <c r="AL105" s="364"/>
      <c r="AM105" s="364"/>
      <c r="AN105" s="364"/>
      <c r="AO105" s="364"/>
      <c r="AP105" s="364"/>
      <c r="AQ105" s="370"/>
      <c r="AR105" s="371"/>
      <c r="AS105" s="371"/>
      <c r="AT105" s="372"/>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6" t="s">
        <v>520</v>
      </c>
      <c r="AR106" s="367"/>
      <c r="AS106" s="367"/>
      <c r="AT106" s="368"/>
      <c r="AU106" s="366" t="s">
        <v>517</v>
      </c>
      <c r="AV106" s="367"/>
      <c r="AW106" s="367"/>
      <c r="AX106" s="369"/>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2"/>
      <c r="AC108" s="413"/>
      <c r="AD108" s="414"/>
      <c r="AE108" s="364"/>
      <c r="AF108" s="364"/>
      <c r="AG108" s="364"/>
      <c r="AH108" s="364"/>
      <c r="AI108" s="364"/>
      <c r="AJ108" s="364"/>
      <c r="AK108" s="364"/>
      <c r="AL108" s="364"/>
      <c r="AM108" s="364"/>
      <c r="AN108" s="364"/>
      <c r="AO108" s="364"/>
      <c r="AP108" s="364"/>
      <c r="AQ108" s="370"/>
      <c r="AR108" s="371"/>
      <c r="AS108" s="371"/>
      <c r="AT108" s="372"/>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6" t="s">
        <v>520</v>
      </c>
      <c r="AR109" s="367"/>
      <c r="AS109" s="367"/>
      <c r="AT109" s="368"/>
      <c r="AU109" s="366" t="s">
        <v>517</v>
      </c>
      <c r="AV109" s="367"/>
      <c r="AW109" s="367"/>
      <c r="AX109" s="369"/>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2"/>
      <c r="AC111" s="413"/>
      <c r="AD111" s="414"/>
      <c r="AE111" s="364"/>
      <c r="AF111" s="364"/>
      <c r="AG111" s="364"/>
      <c r="AH111" s="364"/>
      <c r="AI111" s="364"/>
      <c r="AJ111" s="364"/>
      <c r="AK111" s="364"/>
      <c r="AL111" s="364"/>
      <c r="AM111" s="364"/>
      <c r="AN111" s="364"/>
      <c r="AO111" s="364"/>
      <c r="AP111" s="364"/>
      <c r="AQ111" s="370"/>
      <c r="AR111" s="371"/>
      <c r="AS111" s="371"/>
      <c r="AT111" s="372"/>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6" t="s">
        <v>520</v>
      </c>
      <c r="AR112" s="367"/>
      <c r="AS112" s="367"/>
      <c r="AT112" s="368"/>
      <c r="AU112" s="366" t="s">
        <v>517</v>
      </c>
      <c r="AV112" s="367"/>
      <c r="AW112" s="367"/>
      <c r="AX112" s="369"/>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41" t="s">
        <v>521</v>
      </c>
      <c r="AR115" s="342"/>
      <c r="AS115" s="342"/>
      <c r="AT115" s="342"/>
      <c r="AU115" s="342"/>
      <c r="AV115" s="342"/>
      <c r="AW115" s="342"/>
      <c r="AX115" s="343"/>
    </row>
    <row r="116" spans="1:50" ht="23.25" customHeight="1" x14ac:dyDescent="0.15">
      <c r="A116" s="292"/>
      <c r="B116" s="293"/>
      <c r="C116" s="293"/>
      <c r="D116" s="293"/>
      <c r="E116" s="293"/>
      <c r="F116" s="294"/>
      <c r="G116" s="357" t="s">
        <v>592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593</v>
      </c>
      <c r="AC116" s="301"/>
      <c r="AD116" s="302"/>
      <c r="AE116" s="364">
        <v>140</v>
      </c>
      <c r="AF116" s="364"/>
      <c r="AG116" s="364"/>
      <c r="AH116" s="364"/>
      <c r="AI116" s="364">
        <v>157</v>
      </c>
      <c r="AJ116" s="364"/>
      <c r="AK116" s="364"/>
      <c r="AL116" s="364"/>
      <c r="AM116" s="364">
        <v>157</v>
      </c>
      <c r="AN116" s="364"/>
      <c r="AO116" s="364"/>
      <c r="AP116" s="364"/>
      <c r="AQ116" s="370">
        <v>166</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594</v>
      </c>
      <c r="AC117" s="348"/>
      <c r="AD117" s="349"/>
      <c r="AE117" s="306" t="s">
        <v>595</v>
      </c>
      <c r="AF117" s="306"/>
      <c r="AG117" s="306"/>
      <c r="AH117" s="306"/>
      <c r="AI117" s="306" t="s">
        <v>596</v>
      </c>
      <c r="AJ117" s="306"/>
      <c r="AK117" s="306"/>
      <c r="AL117" s="306"/>
      <c r="AM117" s="306" t="s">
        <v>597</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41" t="s">
        <v>521</v>
      </c>
      <c r="AR118" s="342"/>
      <c r="AS118" s="342"/>
      <c r="AT118" s="342"/>
      <c r="AU118" s="342"/>
      <c r="AV118" s="342"/>
      <c r="AW118" s="342"/>
      <c r="AX118" s="343"/>
    </row>
    <row r="119" spans="1:50" ht="23.25" hidden="1" customHeight="1" x14ac:dyDescent="0.15">
      <c r="A119" s="292"/>
      <c r="B119" s="293"/>
      <c r="C119" s="293"/>
      <c r="D119" s="293"/>
      <c r="E119" s="293"/>
      <c r="F119" s="294"/>
      <c r="G119" s="357" t="s">
        <v>482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484</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41" t="s">
        <v>521</v>
      </c>
      <c r="AR121" s="342"/>
      <c r="AS121" s="342"/>
      <c r="AT121" s="342"/>
      <c r="AU121" s="342"/>
      <c r="AV121" s="342"/>
      <c r="AW121" s="342"/>
      <c r="AX121" s="343"/>
    </row>
    <row r="122" spans="1:50" ht="23.25" hidden="1" customHeight="1" x14ac:dyDescent="0.15">
      <c r="A122" s="292"/>
      <c r="B122" s="293"/>
      <c r="C122" s="293"/>
      <c r="D122" s="293"/>
      <c r="E122" s="293"/>
      <c r="F122" s="294"/>
      <c r="G122" s="357" t="s">
        <v>598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484</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41" t="s">
        <v>521</v>
      </c>
      <c r="AR124" s="342"/>
      <c r="AS124" s="342"/>
      <c r="AT124" s="342"/>
      <c r="AU124" s="342"/>
      <c r="AV124" s="342"/>
      <c r="AW124" s="342"/>
      <c r="AX124" s="343"/>
    </row>
    <row r="125" spans="1:50" ht="23.25" hidden="1" customHeight="1" x14ac:dyDescent="0.15">
      <c r="A125" s="292"/>
      <c r="B125" s="293"/>
      <c r="C125" s="293"/>
      <c r="D125" s="293"/>
      <c r="E125" s="293"/>
      <c r="F125" s="294"/>
      <c r="G125" s="357" t="s">
        <v>483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484</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534</v>
      </c>
      <c r="AF127" s="298"/>
      <c r="AG127" s="298"/>
      <c r="AH127" s="299"/>
      <c r="AI127" s="303" t="s">
        <v>531</v>
      </c>
      <c r="AJ127" s="298"/>
      <c r="AK127" s="298"/>
      <c r="AL127" s="299"/>
      <c r="AM127" s="303" t="s">
        <v>526</v>
      </c>
      <c r="AN127" s="298"/>
      <c r="AO127" s="298"/>
      <c r="AP127" s="299"/>
      <c r="AQ127" s="341" t="s">
        <v>521</v>
      </c>
      <c r="AR127" s="342"/>
      <c r="AS127" s="342"/>
      <c r="AT127" s="342"/>
      <c r="AU127" s="342"/>
      <c r="AV127" s="342"/>
      <c r="AW127" s="342"/>
      <c r="AX127" s="343"/>
    </row>
    <row r="128" spans="1:50" ht="23.25" hidden="1" customHeight="1" x14ac:dyDescent="0.15">
      <c r="A128" s="292"/>
      <c r="B128" s="293"/>
      <c r="C128" s="293"/>
      <c r="D128" s="293"/>
      <c r="E128" s="293"/>
      <c r="F128" s="294"/>
      <c r="G128" s="357" t="s">
        <v>483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484</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615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616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7"/>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8.25" customHeight="1" x14ac:dyDescent="0.15">
      <c r="A188" s="997"/>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8.2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51"/>
      <c r="G430" s="240" t="s">
        <v>374</v>
      </c>
      <c r="H430" s="158"/>
      <c r="I430" s="158"/>
      <c r="J430" s="241" t="s">
        <v>600</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572</v>
      </c>
      <c r="AR432" s="136"/>
      <c r="AS432" s="137" t="s">
        <v>355</v>
      </c>
      <c r="AT432" s="172"/>
      <c r="AU432" s="136" t="s">
        <v>572</v>
      </c>
      <c r="AV432" s="136"/>
      <c r="AW432" s="137" t="s">
        <v>300</v>
      </c>
      <c r="AX432" s="138"/>
    </row>
    <row r="433" spans="1:50" ht="23.25" customHeight="1" x14ac:dyDescent="0.15">
      <c r="A433" s="997"/>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600</v>
      </c>
      <c r="AF433" s="112"/>
      <c r="AG433" s="112"/>
      <c r="AH433" s="113"/>
      <c r="AI433" s="111" t="s">
        <v>600</v>
      </c>
      <c r="AJ433" s="112"/>
      <c r="AK433" s="112"/>
      <c r="AL433" s="112"/>
      <c r="AM433" s="111" t="s">
        <v>571</v>
      </c>
      <c r="AN433" s="112"/>
      <c r="AO433" s="112"/>
      <c r="AP433" s="113"/>
      <c r="AQ433" s="111" t="s">
        <v>600</v>
      </c>
      <c r="AR433" s="112"/>
      <c r="AS433" s="112"/>
      <c r="AT433" s="113"/>
      <c r="AU433" s="112" t="s">
        <v>600</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600</v>
      </c>
      <c r="AF434" s="112"/>
      <c r="AG434" s="112"/>
      <c r="AH434" s="113"/>
      <c r="AI434" s="111" t="s">
        <v>600</v>
      </c>
      <c r="AJ434" s="112"/>
      <c r="AK434" s="112"/>
      <c r="AL434" s="112"/>
      <c r="AM434" s="111" t="s">
        <v>571</v>
      </c>
      <c r="AN434" s="112"/>
      <c r="AO434" s="112"/>
      <c r="AP434" s="113"/>
      <c r="AQ434" s="111" t="s">
        <v>600</v>
      </c>
      <c r="AR434" s="112"/>
      <c r="AS434" s="112"/>
      <c r="AT434" s="113"/>
      <c r="AU434" s="112" t="s">
        <v>600</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600</v>
      </c>
      <c r="AJ435" s="112"/>
      <c r="AK435" s="112"/>
      <c r="AL435" s="112"/>
      <c r="AM435" s="111" t="s">
        <v>571</v>
      </c>
      <c r="AN435" s="112"/>
      <c r="AO435" s="112"/>
      <c r="AP435" s="113"/>
      <c r="AQ435" s="111" t="s">
        <v>600</v>
      </c>
      <c r="AR435" s="112"/>
      <c r="AS435" s="112"/>
      <c r="AT435" s="113"/>
      <c r="AU435" s="112" t="s">
        <v>602</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572</v>
      </c>
      <c r="AV457" s="136"/>
      <c r="AW457" s="137" t="s">
        <v>300</v>
      </c>
      <c r="AX457" s="138"/>
    </row>
    <row r="458" spans="1:50" ht="23.25" customHeight="1" x14ac:dyDescent="0.15">
      <c r="A458" s="997"/>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602</v>
      </c>
      <c r="AF458" s="112"/>
      <c r="AG458" s="112"/>
      <c r="AH458" s="112"/>
      <c r="AI458" s="111" t="s">
        <v>602</v>
      </c>
      <c r="AJ458" s="112"/>
      <c r="AK458" s="112"/>
      <c r="AL458" s="112"/>
      <c r="AM458" s="111" t="s">
        <v>571</v>
      </c>
      <c r="AN458" s="112"/>
      <c r="AO458" s="112"/>
      <c r="AP458" s="113"/>
      <c r="AQ458" s="111" t="s">
        <v>603</v>
      </c>
      <c r="AR458" s="112"/>
      <c r="AS458" s="112"/>
      <c r="AT458" s="113"/>
      <c r="AU458" s="112" t="s">
        <v>600</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600</v>
      </c>
      <c r="AF459" s="112"/>
      <c r="AG459" s="112"/>
      <c r="AH459" s="113"/>
      <c r="AI459" s="111" t="s">
        <v>600</v>
      </c>
      <c r="AJ459" s="112"/>
      <c r="AK459" s="112"/>
      <c r="AL459" s="112"/>
      <c r="AM459" s="111" t="s">
        <v>571</v>
      </c>
      <c r="AN459" s="112"/>
      <c r="AO459" s="112"/>
      <c r="AP459" s="113"/>
      <c r="AQ459" s="111" t="s">
        <v>600</v>
      </c>
      <c r="AR459" s="112"/>
      <c r="AS459" s="112"/>
      <c r="AT459" s="113"/>
      <c r="AU459" s="112" t="s">
        <v>600</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571</v>
      </c>
      <c r="AN460" s="112"/>
      <c r="AO460" s="112"/>
      <c r="AP460" s="113"/>
      <c r="AQ460" s="111" t="s">
        <v>600</v>
      </c>
      <c r="AR460" s="112"/>
      <c r="AS460" s="112"/>
      <c r="AT460" s="113"/>
      <c r="AU460" s="112" t="s">
        <v>600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614</v>
      </c>
      <c r="AE702" s="899"/>
      <c r="AF702" s="899"/>
      <c r="AG702" s="888" t="s">
        <v>604</v>
      </c>
      <c r="AH702" s="889"/>
      <c r="AI702" s="889"/>
      <c r="AJ702" s="889"/>
      <c r="AK702" s="889"/>
      <c r="AL702" s="889"/>
      <c r="AM702" s="889"/>
      <c r="AN702" s="889"/>
      <c r="AO702" s="889"/>
      <c r="AP702" s="889"/>
      <c r="AQ702" s="889"/>
      <c r="AR702" s="889"/>
      <c r="AS702" s="889"/>
      <c r="AT702" s="889"/>
      <c r="AU702" s="889"/>
      <c r="AV702" s="889"/>
      <c r="AW702" s="889"/>
      <c r="AX702" s="890"/>
    </row>
    <row r="703" spans="1:50" ht="93.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614</v>
      </c>
      <c r="AE703" s="155"/>
      <c r="AF703" s="155"/>
      <c r="AG703" s="667" t="s">
        <v>605</v>
      </c>
      <c r="AH703" s="668"/>
      <c r="AI703" s="668"/>
      <c r="AJ703" s="668"/>
      <c r="AK703" s="668"/>
      <c r="AL703" s="668"/>
      <c r="AM703" s="668"/>
      <c r="AN703" s="668"/>
      <c r="AO703" s="668"/>
      <c r="AP703" s="668"/>
      <c r="AQ703" s="668"/>
      <c r="AR703" s="668"/>
      <c r="AS703" s="668"/>
      <c r="AT703" s="668"/>
      <c r="AU703" s="668"/>
      <c r="AV703" s="668"/>
      <c r="AW703" s="668"/>
      <c r="AX703" s="669"/>
    </row>
    <row r="704" spans="1:50" ht="14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614</v>
      </c>
      <c r="AE704" s="589"/>
      <c r="AF704" s="589"/>
      <c r="AG704" s="431" t="s">
        <v>606</v>
      </c>
      <c r="AH704" s="233"/>
      <c r="AI704" s="233"/>
      <c r="AJ704" s="233"/>
      <c r="AK704" s="233"/>
      <c r="AL704" s="233"/>
      <c r="AM704" s="233"/>
      <c r="AN704" s="233"/>
      <c r="AO704" s="233"/>
      <c r="AP704" s="233"/>
      <c r="AQ704" s="233"/>
      <c r="AR704" s="233"/>
      <c r="AS704" s="233"/>
      <c r="AT704" s="233"/>
      <c r="AU704" s="233"/>
      <c r="AV704" s="233"/>
      <c r="AW704" s="233"/>
      <c r="AX704" s="432"/>
    </row>
    <row r="705" spans="1:50" ht="48.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614</v>
      </c>
      <c r="AE705" s="736"/>
      <c r="AF705" s="736"/>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48.7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650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8.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651</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614</v>
      </c>
      <c r="AE708" s="671"/>
      <c r="AF708" s="671"/>
      <c r="AG708" s="529" t="s">
        <v>607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614</v>
      </c>
      <c r="AE709" s="155"/>
      <c r="AF709" s="155"/>
      <c r="AG709" s="667" t="s">
        <v>608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652</v>
      </c>
      <c r="AE710" s="155"/>
      <c r="AF710" s="155"/>
      <c r="AG710" s="667" t="s">
        <v>571</v>
      </c>
      <c r="AH710" s="668"/>
      <c r="AI710" s="668"/>
      <c r="AJ710" s="668"/>
      <c r="AK710" s="668"/>
      <c r="AL710" s="668"/>
      <c r="AM710" s="668"/>
      <c r="AN710" s="668"/>
      <c r="AO710" s="668"/>
      <c r="AP710" s="668"/>
      <c r="AQ710" s="668"/>
      <c r="AR710" s="668"/>
      <c r="AS710" s="668"/>
      <c r="AT710" s="668"/>
      <c r="AU710" s="668"/>
      <c r="AV710" s="668"/>
      <c r="AW710" s="668"/>
      <c r="AX710" s="669"/>
    </row>
    <row r="711" spans="1:50" ht="39"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614</v>
      </c>
      <c r="AE711" s="155"/>
      <c r="AF711" s="155"/>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652</v>
      </c>
      <c r="AE712" s="589"/>
      <c r="AF712" s="589"/>
      <c r="AG712" s="597" t="s">
        <v>571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67" t="s">
        <v>571</v>
      </c>
      <c r="AH713" s="668"/>
      <c r="AI713" s="668"/>
      <c r="AJ713" s="668"/>
      <c r="AK713" s="668"/>
      <c r="AL713" s="668"/>
      <c r="AM713" s="668"/>
      <c r="AN713" s="668"/>
      <c r="AO713" s="668"/>
      <c r="AP713" s="668"/>
      <c r="AQ713" s="668"/>
      <c r="AR713" s="668"/>
      <c r="AS713" s="668"/>
      <c r="AT713" s="668"/>
      <c r="AU713" s="668"/>
      <c r="AV713" s="668"/>
      <c r="AW713" s="668"/>
      <c r="AX713" s="669"/>
    </row>
    <row r="714" spans="1:50" ht="40.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614</v>
      </c>
      <c r="AE714" s="595"/>
      <c r="AF714" s="596"/>
      <c r="AG714" s="692" t="s">
        <v>610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652</v>
      </c>
      <c r="AE715" s="671"/>
      <c r="AF715" s="780"/>
      <c r="AG715" s="529" t="s">
        <v>571</v>
      </c>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614</v>
      </c>
      <c r="AE716" s="762"/>
      <c r="AF716" s="762"/>
      <c r="AG716" s="667" t="s">
        <v>611</v>
      </c>
      <c r="AH716" s="668"/>
      <c r="AI716" s="668"/>
      <c r="AJ716" s="668"/>
      <c r="AK716" s="668"/>
      <c r="AL716" s="668"/>
      <c r="AM716" s="668"/>
      <c r="AN716" s="668"/>
      <c r="AO716" s="668"/>
      <c r="AP716" s="668"/>
      <c r="AQ716" s="668"/>
      <c r="AR716" s="668"/>
      <c r="AS716" s="668"/>
      <c r="AT716" s="668"/>
      <c r="AU716" s="668"/>
      <c r="AV716" s="668"/>
      <c r="AW716" s="668"/>
      <c r="AX716" s="669"/>
    </row>
    <row r="717" spans="1:50" ht="41.2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614</v>
      </c>
      <c r="AE717" s="155"/>
      <c r="AF717" s="155"/>
      <c r="AG717" s="667" t="s">
        <v>612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652</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75" customHeight="1" x14ac:dyDescent="0.15">
      <c r="A726" s="624" t="s">
        <v>48</v>
      </c>
      <c r="B726" s="625"/>
      <c r="C726" s="446" t="s">
        <v>53</v>
      </c>
      <c r="D726" s="584"/>
      <c r="E726" s="584"/>
      <c r="F726" s="585"/>
      <c r="G726" s="800" t="s">
        <v>667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8.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7.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15.75" customHeight="1" thickBot="1" x14ac:dyDescent="0.2">
      <c r="A735" s="614" t="s">
        <v>670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v>181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42" t="s">
        <v>654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662</v>
      </c>
      <c r="H781" s="453"/>
      <c r="I781" s="453"/>
      <c r="J781" s="453"/>
      <c r="K781" s="454"/>
      <c r="L781" s="455" t="s">
        <v>663</v>
      </c>
      <c r="M781" s="456"/>
      <c r="N781" s="456"/>
      <c r="O781" s="456"/>
      <c r="P781" s="456"/>
      <c r="Q781" s="456"/>
      <c r="R781" s="456"/>
      <c r="S781" s="456"/>
      <c r="T781" s="456"/>
      <c r="U781" s="456"/>
      <c r="V781" s="456"/>
      <c r="W781" s="456"/>
      <c r="X781" s="457"/>
      <c r="Y781" s="458">
        <v>138</v>
      </c>
      <c r="Z781" s="459"/>
      <c r="AA781" s="459"/>
      <c r="AB781" s="560"/>
      <c r="AC781" s="452" t="s">
        <v>656</v>
      </c>
      <c r="AD781" s="453"/>
      <c r="AE781" s="453"/>
      <c r="AF781" s="453"/>
      <c r="AG781" s="454"/>
      <c r="AH781" s="455" t="s">
        <v>657</v>
      </c>
      <c r="AI781" s="456"/>
      <c r="AJ781" s="456"/>
      <c r="AK781" s="456"/>
      <c r="AL781" s="456"/>
      <c r="AM781" s="456"/>
      <c r="AN781" s="456"/>
      <c r="AO781" s="456"/>
      <c r="AP781" s="456"/>
      <c r="AQ781" s="456"/>
      <c r="AR781" s="456"/>
      <c r="AS781" s="456"/>
      <c r="AT781" s="457"/>
      <c r="AU781" s="458">
        <v>18</v>
      </c>
      <c r="AV781" s="459"/>
      <c r="AW781" s="459"/>
      <c r="AX781" s="460"/>
    </row>
    <row r="782" spans="1:50" ht="24.75" customHeight="1" x14ac:dyDescent="0.15">
      <c r="A782" s="559"/>
      <c r="B782" s="766"/>
      <c r="C782" s="766"/>
      <c r="D782" s="766"/>
      <c r="E782" s="766"/>
      <c r="F782" s="767"/>
      <c r="G782" s="354" t="s">
        <v>656</v>
      </c>
      <c r="H782" s="355"/>
      <c r="I782" s="355"/>
      <c r="J782" s="355"/>
      <c r="K782" s="356"/>
      <c r="L782" s="407" t="s">
        <v>664</v>
      </c>
      <c r="M782" s="408"/>
      <c r="N782" s="408"/>
      <c r="O782" s="408"/>
      <c r="P782" s="408"/>
      <c r="Q782" s="408"/>
      <c r="R782" s="408"/>
      <c r="S782" s="408"/>
      <c r="T782" s="408"/>
      <c r="U782" s="408"/>
      <c r="V782" s="408"/>
      <c r="W782" s="408"/>
      <c r="X782" s="409"/>
      <c r="Y782" s="404">
        <v>38</v>
      </c>
      <c r="Z782" s="405"/>
      <c r="AA782" s="405"/>
      <c r="AB782" s="411"/>
      <c r="AC782" s="354" t="s">
        <v>658</v>
      </c>
      <c r="AD782" s="355"/>
      <c r="AE782" s="355"/>
      <c r="AF782" s="355"/>
      <c r="AG782" s="356"/>
      <c r="AH782" s="407" t="s">
        <v>659</v>
      </c>
      <c r="AI782" s="408"/>
      <c r="AJ782" s="408"/>
      <c r="AK782" s="408"/>
      <c r="AL782" s="408"/>
      <c r="AM782" s="408"/>
      <c r="AN782" s="408"/>
      <c r="AO782" s="408"/>
      <c r="AP782" s="408"/>
      <c r="AQ782" s="408"/>
      <c r="AR782" s="408"/>
      <c r="AS782" s="408"/>
      <c r="AT782" s="409"/>
      <c r="AU782" s="404">
        <v>19</v>
      </c>
      <c r="AV782" s="405"/>
      <c r="AW782" s="405"/>
      <c r="AX782" s="406"/>
    </row>
    <row r="783" spans="1:50" ht="24.75" customHeight="1" x14ac:dyDescent="0.15">
      <c r="A783" s="559"/>
      <c r="B783" s="766"/>
      <c r="C783" s="766"/>
      <c r="D783" s="766"/>
      <c r="E783" s="766"/>
      <c r="F783" s="767"/>
      <c r="G783" s="354" t="s">
        <v>665</v>
      </c>
      <c r="H783" s="355"/>
      <c r="I783" s="355"/>
      <c r="J783" s="355"/>
      <c r="K783" s="356"/>
      <c r="L783" s="407" t="s">
        <v>663</v>
      </c>
      <c r="M783" s="408"/>
      <c r="N783" s="408"/>
      <c r="O783" s="408"/>
      <c r="P783" s="408"/>
      <c r="Q783" s="408"/>
      <c r="R783" s="408"/>
      <c r="S783" s="408"/>
      <c r="T783" s="408"/>
      <c r="U783" s="408"/>
      <c r="V783" s="408"/>
      <c r="W783" s="408"/>
      <c r="X783" s="409"/>
      <c r="Y783" s="404">
        <v>18</v>
      </c>
      <c r="Z783" s="405"/>
      <c r="AA783" s="405"/>
      <c r="AB783" s="411"/>
      <c r="AC783" s="354" t="s">
        <v>660</v>
      </c>
      <c r="AD783" s="355"/>
      <c r="AE783" s="355"/>
      <c r="AF783" s="355"/>
      <c r="AG783" s="356"/>
      <c r="AH783" s="407" t="s">
        <v>661</v>
      </c>
      <c r="AI783" s="408"/>
      <c r="AJ783" s="408"/>
      <c r="AK783" s="408"/>
      <c r="AL783" s="408"/>
      <c r="AM783" s="408"/>
      <c r="AN783" s="408"/>
      <c r="AO783" s="408"/>
      <c r="AP783" s="408"/>
      <c r="AQ783" s="408"/>
      <c r="AR783" s="408"/>
      <c r="AS783" s="408"/>
      <c r="AT783" s="409"/>
      <c r="AU783" s="404">
        <v>4</v>
      </c>
      <c r="AV783" s="405"/>
      <c r="AW783" s="405"/>
      <c r="AX783" s="406"/>
    </row>
    <row r="784" spans="1:50" ht="24.75" hidden="1" customHeight="1" x14ac:dyDescent="0.15">
      <c r="A784" s="559"/>
      <c r="B784" s="766"/>
      <c r="C784" s="766"/>
      <c r="D784" s="766"/>
      <c r="E784" s="766"/>
      <c r="F784" s="767"/>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9"/>
      <c r="B785" s="766"/>
      <c r="C785" s="766"/>
      <c r="D785" s="766"/>
      <c r="E785" s="766"/>
      <c r="F785" s="767"/>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9"/>
      <c r="B786" s="766"/>
      <c r="C786" s="766"/>
      <c r="D786" s="766"/>
      <c r="E786" s="766"/>
      <c r="F786" s="767"/>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9"/>
      <c r="B787" s="766"/>
      <c r="C787" s="766"/>
      <c r="D787" s="766"/>
      <c r="E787" s="766"/>
      <c r="F787" s="767"/>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66"/>
      <c r="C788" s="766"/>
      <c r="D788" s="766"/>
      <c r="E788" s="766"/>
      <c r="F788" s="767"/>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66"/>
      <c r="C789" s="766"/>
      <c r="D789" s="766"/>
      <c r="E789" s="766"/>
      <c r="F789" s="767"/>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9"/>
      <c r="B790" s="766"/>
      <c r="C790" s="766"/>
      <c r="D790" s="766"/>
      <c r="E790" s="766"/>
      <c r="F790" s="767"/>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9"/>
      <c r="B791" s="766"/>
      <c r="C791" s="766"/>
      <c r="D791" s="766"/>
      <c r="E791" s="766"/>
      <c r="F791" s="767"/>
      <c r="G791" s="415" t="s">
        <v>20</v>
      </c>
      <c r="H791" s="416"/>
      <c r="I791" s="416"/>
      <c r="J791" s="416"/>
      <c r="K791" s="416"/>
      <c r="L791" s="417"/>
      <c r="M791" s="418"/>
      <c r="N791" s="418"/>
      <c r="O791" s="418"/>
      <c r="P791" s="418"/>
      <c r="Q791" s="418"/>
      <c r="R791" s="418"/>
      <c r="S791" s="418"/>
      <c r="T791" s="418"/>
      <c r="U791" s="418"/>
      <c r="V791" s="418"/>
      <c r="W791" s="418"/>
      <c r="X791" s="419"/>
      <c r="Y791" s="420">
        <f>SUM(Y781:AB790)</f>
        <v>194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41</v>
      </c>
      <c r="AV791" s="421"/>
      <c r="AW791" s="421"/>
      <c r="AX791" s="423"/>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9"/>
      <c r="B796" s="766"/>
      <c r="C796" s="766"/>
      <c r="D796" s="766"/>
      <c r="E796" s="766"/>
      <c r="F796" s="767"/>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9"/>
      <c r="B797" s="766"/>
      <c r="C797" s="766"/>
      <c r="D797" s="766"/>
      <c r="E797" s="766"/>
      <c r="F797" s="767"/>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9"/>
      <c r="B798" s="766"/>
      <c r="C798" s="766"/>
      <c r="D798" s="766"/>
      <c r="E798" s="766"/>
      <c r="F798" s="767"/>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66"/>
      <c r="C799" s="766"/>
      <c r="D799" s="766"/>
      <c r="E799" s="766"/>
      <c r="F799" s="767"/>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66"/>
      <c r="C800" s="766"/>
      <c r="D800" s="766"/>
      <c r="E800" s="766"/>
      <c r="F800" s="767"/>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66"/>
      <c r="C801" s="766"/>
      <c r="D801" s="766"/>
      <c r="E801" s="766"/>
      <c r="F801" s="767"/>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66"/>
      <c r="C802" s="766"/>
      <c r="D802" s="766"/>
      <c r="E802" s="766"/>
      <c r="F802" s="767"/>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66"/>
      <c r="C803" s="766"/>
      <c r="D803" s="766"/>
      <c r="E803" s="766"/>
      <c r="F803" s="767"/>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66"/>
      <c r="C804" s="766"/>
      <c r="D804" s="766"/>
      <c r="E804" s="766"/>
      <c r="F804" s="767"/>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9"/>
      <c r="B809" s="766"/>
      <c r="C809" s="766"/>
      <c r="D809" s="766"/>
      <c r="E809" s="766"/>
      <c r="F809" s="767"/>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9"/>
      <c r="B810" s="766"/>
      <c r="C810" s="766"/>
      <c r="D810" s="766"/>
      <c r="E810" s="766"/>
      <c r="F810" s="767"/>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9"/>
      <c r="B811" s="766"/>
      <c r="C811" s="766"/>
      <c r="D811" s="766"/>
      <c r="E811" s="766"/>
      <c r="F811" s="767"/>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66"/>
      <c r="C812" s="766"/>
      <c r="D812" s="766"/>
      <c r="E812" s="766"/>
      <c r="F812" s="767"/>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66"/>
      <c r="C813" s="766"/>
      <c r="D813" s="766"/>
      <c r="E813" s="766"/>
      <c r="F813" s="767"/>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66"/>
      <c r="C814" s="766"/>
      <c r="D814" s="766"/>
      <c r="E814" s="766"/>
      <c r="F814" s="767"/>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66"/>
      <c r="C815" s="766"/>
      <c r="D815" s="766"/>
      <c r="E815" s="766"/>
      <c r="F815" s="767"/>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66"/>
      <c r="C816" s="766"/>
      <c r="D816" s="766"/>
      <c r="E816" s="766"/>
      <c r="F816" s="767"/>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9"/>
      <c r="B817" s="766"/>
      <c r="C817" s="766"/>
      <c r="D817" s="766"/>
      <c r="E817" s="766"/>
      <c r="F817" s="767"/>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9"/>
      <c r="B822" s="766"/>
      <c r="C822" s="766"/>
      <c r="D822" s="766"/>
      <c r="E822" s="766"/>
      <c r="F822" s="767"/>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9"/>
      <c r="B823" s="766"/>
      <c r="C823" s="766"/>
      <c r="D823" s="766"/>
      <c r="E823" s="766"/>
      <c r="F823" s="767"/>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66"/>
      <c r="C824" s="766"/>
      <c r="D824" s="766"/>
      <c r="E824" s="766"/>
      <c r="F824" s="767"/>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66"/>
      <c r="C825" s="766"/>
      <c r="D825" s="766"/>
      <c r="E825" s="766"/>
      <c r="F825" s="767"/>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66"/>
      <c r="C826" s="766"/>
      <c r="D826" s="766"/>
      <c r="E826" s="766"/>
      <c r="F826" s="767"/>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66"/>
      <c r="C827" s="766"/>
      <c r="D827" s="766"/>
      <c r="E827" s="766"/>
      <c r="F827" s="767"/>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66"/>
      <c r="C828" s="766"/>
      <c r="D828" s="766"/>
      <c r="E828" s="766"/>
      <c r="F828" s="767"/>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66"/>
      <c r="C829" s="766"/>
      <c r="D829" s="766"/>
      <c r="E829" s="766"/>
      <c r="F829" s="767"/>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66"/>
      <c r="C830" s="766"/>
      <c r="D830" s="766"/>
      <c r="E830" s="766"/>
      <c r="F830" s="767"/>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491</v>
      </c>
      <c r="AI836" s="352"/>
      <c r="AJ836" s="352"/>
      <c r="AK836" s="352"/>
      <c r="AL836" s="352" t="s">
        <v>21</v>
      </c>
      <c r="AM836" s="352"/>
      <c r="AN836" s="352"/>
      <c r="AO836" s="429"/>
      <c r="AP836" s="430" t="s">
        <v>420</v>
      </c>
      <c r="AQ836" s="430"/>
      <c r="AR836" s="430"/>
      <c r="AS836" s="430"/>
      <c r="AT836" s="430"/>
      <c r="AU836" s="430"/>
      <c r="AV836" s="430"/>
      <c r="AW836" s="430"/>
      <c r="AX836" s="430"/>
    </row>
    <row r="837" spans="1:50" ht="60" customHeight="1" x14ac:dyDescent="0.15">
      <c r="A837" s="410">
        <v>1</v>
      </c>
      <c r="B837" s="410">
        <v>1</v>
      </c>
      <c r="C837" s="428" t="s">
        <v>647</v>
      </c>
      <c r="D837" s="424"/>
      <c r="E837" s="424"/>
      <c r="F837" s="424"/>
      <c r="G837" s="424"/>
      <c r="H837" s="424"/>
      <c r="I837" s="424"/>
      <c r="J837" s="425">
        <v>7080005003835</v>
      </c>
      <c r="K837" s="426"/>
      <c r="L837" s="426"/>
      <c r="M837" s="426"/>
      <c r="N837" s="426"/>
      <c r="O837" s="426"/>
      <c r="P837" s="317" t="s">
        <v>626</v>
      </c>
      <c r="Q837" s="318"/>
      <c r="R837" s="318"/>
      <c r="S837" s="318"/>
      <c r="T837" s="318"/>
      <c r="U837" s="318"/>
      <c r="V837" s="318"/>
      <c r="W837" s="318"/>
      <c r="X837" s="318"/>
      <c r="Y837" s="322">
        <v>194</v>
      </c>
      <c r="Z837" s="323"/>
      <c r="AA837" s="323"/>
      <c r="AB837" s="324"/>
      <c r="AC837" s="334" t="s">
        <v>628</v>
      </c>
      <c r="AD837" s="427"/>
      <c r="AE837" s="427"/>
      <c r="AF837" s="427"/>
      <c r="AG837" s="427"/>
      <c r="AH837" s="332" t="s">
        <v>629</v>
      </c>
      <c r="AI837" s="333"/>
      <c r="AJ837" s="333"/>
      <c r="AK837" s="333"/>
      <c r="AL837" s="329" t="s">
        <v>630</v>
      </c>
      <c r="AM837" s="330"/>
      <c r="AN837" s="330"/>
      <c r="AO837" s="331"/>
      <c r="AP837" s="325"/>
      <c r="AQ837" s="325"/>
      <c r="AR837" s="325"/>
      <c r="AS837" s="325"/>
      <c r="AT837" s="325"/>
      <c r="AU837" s="325"/>
      <c r="AV837" s="325"/>
      <c r="AW837" s="325"/>
      <c r="AX837" s="325"/>
    </row>
    <row r="838" spans="1:50" ht="60" customHeight="1" x14ac:dyDescent="0.15">
      <c r="A838" s="410">
        <v>2</v>
      </c>
      <c r="B838" s="410">
        <v>1</v>
      </c>
      <c r="C838" s="428" t="s">
        <v>646</v>
      </c>
      <c r="D838" s="424"/>
      <c r="E838" s="424"/>
      <c r="F838" s="424"/>
      <c r="G838" s="424"/>
      <c r="H838" s="424"/>
      <c r="I838" s="424"/>
      <c r="J838" s="425">
        <v>2330005002106</v>
      </c>
      <c r="K838" s="426"/>
      <c r="L838" s="426"/>
      <c r="M838" s="426"/>
      <c r="N838" s="426"/>
      <c r="O838" s="426"/>
      <c r="P838" s="317" t="s">
        <v>627</v>
      </c>
      <c r="Q838" s="318"/>
      <c r="R838" s="318"/>
      <c r="S838" s="318"/>
      <c r="T838" s="318"/>
      <c r="U838" s="318"/>
      <c r="V838" s="318"/>
      <c r="W838" s="318"/>
      <c r="X838" s="318"/>
      <c r="Y838" s="322">
        <v>185</v>
      </c>
      <c r="Z838" s="323"/>
      <c r="AA838" s="323"/>
      <c r="AB838" s="324"/>
      <c r="AC838" s="334" t="s">
        <v>628</v>
      </c>
      <c r="AD838" s="334"/>
      <c r="AE838" s="334"/>
      <c r="AF838" s="334"/>
      <c r="AG838" s="334"/>
      <c r="AH838" s="332" t="s">
        <v>629</v>
      </c>
      <c r="AI838" s="333"/>
      <c r="AJ838" s="333"/>
      <c r="AK838" s="333"/>
      <c r="AL838" s="329" t="s">
        <v>630</v>
      </c>
      <c r="AM838" s="330"/>
      <c r="AN838" s="330"/>
      <c r="AO838" s="331"/>
      <c r="AP838" s="325"/>
      <c r="AQ838" s="325"/>
      <c r="AR838" s="325"/>
      <c r="AS838" s="325"/>
      <c r="AT838" s="325"/>
      <c r="AU838" s="325"/>
      <c r="AV838" s="325"/>
      <c r="AW838" s="325"/>
      <c r="AX838" s="325"/>
    </row>
    <row r="839" spans="1:50" ht="60" customHeight="1" x14ac:dyDescent="0.15">
      <c r="A839" s="410">
        <v>3</v>
      </c>
      <c r="B839" s="410">
        <v>1</v>
      </c>
      <c r="C839" s="428" t="s">
        <v>645</v>
      </c>
      <c r="D839" s="424"/>
      <c r="E839" s="424"/>
      <c r="F839" s="424"/>
      <c r="G839" s="424"/>
      <c r="H839" s="424"/>
      <c r="I839" s="424"/>
      <c r="J839" s="425">
        <v>2190005003044</v>
      </c>
      <c r="K839" s="426"/>
      <c r="L839" s="426"/>
      <c r="M839" s="426"/>
      <c r="N839" s="426"/>
      <c r="O839" s="426"/>
      <c r="P839" s="317" t="s">
        <v>631</v>
      </c>
      <c r="Q839" s="318"/>
      <c r="R839" s="318"/>
      <c r="S839" s="318"/>
      <c r="T839" s="318"/>
      <c r="U839" s="318"/>
      <c r="V839" s="318"/>
      <c r="W839" s="318"/>
      <c r="X839" s="318"/>
      <c r="Y839" s="322">
        <v>177</v>
      </c>
      <c r="Z839" s="323"/>
      <c r="AA839" s="323"/>
      <c r="AB839" s="324"/>
      <c r="AC839" s="334" t="s">
        <v>628</v>
      </c>
      <c r="AD839" s="334"/>
      <c r="AE839" s="334"/>
      <c r="AF839" s="334"/>
      <c r="AG839" s="334"/>
      <c r="AH839" s="332" t="s">
        <v>629</v>
      </c>
      <c r="AI839" s="333"/>
      <c r="AJ839" s="333"/>
      <c r="AK839" s="333"/>
      <c r="AL839" s="329" t="s">
        <v>630</v>
      </c>
      <c r="AM839" s="330"/>
      <c r="AN839" s="330"/>
      <c r="AO839" s="331"/>
      <c r="AP839" s="325"/>
      <c r="AQ839" s="325"/>
      <c r="AR839" s="325"/>
      <c r="AS839" s="325"/>
      <c r="AT839" s="325"/>
      <c r="AU839" s="325"/>
      <c r="AV839" s="325"/>
      <c r="AW839" s="325"/>
      <c r="AX839" s="325"/>
    </row>
    <row r="840" spans="1:50" ht="60" customHeight="1" x14ac:dyDescent="0.15">
      <c r="A840" s="410">
        <v>4</v>
      </c>
      <c r="B840" s="410">
        <v>1</v>
      </c>
      <c r="C840" s="428" t="s">
        <v>644</v>
      </c>
      <c r="D840" s="424"/>
      <c r="E840" s="424"/>
      <c r="F840" s="424"/>
      <c r="G840" s="424"/>
      <c r="H840" s="424"/>
      <c r="I840" s="424"/>
      <c r="J840" s="425">
        <v>7470005001659</v>
      </c>
      <c r="K840" s="426"/>
      <c r="L840" s="426"/>
      <c r="M840" s="426"/>
      <c r="N840" s="426"/>
      <c r="O840" s="426"/>
      <c r="P840" s="317" t="s">
        <v>634</v>
      </c>
      <c r="Q840" s="318"/>
      <c r="R840" s="318"/>
      <c r="S840" s="318"/>
      <c r="T840" s="318"/>
      <c r="U840" s="318"/>
      <c r="V840" s="318"/>
      <c r="W840" s="318"/>
      <c r="X840" s="318"/>
      <c r="Y840" s="322">
        <v>177</v>
      </c>
      <c r="Z840" s="323"/>
      <c r="AA840" s="323"/>
      <c r="AB840" s="324"/>
      <c r="AC840" s="334" t="s">
        <v>628</v>
      </c>
      <c r="AD840" s="334"/>
      <c r="AE840" s="334"/>
      <c r="AF840" s="334"/>
      <c r="AG840" s="334"/>
      <c r="AH840" s="332" t="s">
        <v>629</v>
      </c>
      <c r="AI840" s="333"/>
      <c r="AJ840" s="333"/>
      <c r="AK840" s="333"/>
      <c r="AL840" s="329" t="s">
        <v>630</v>
      </c>
      <c r="AM840" s="330"/>
      <c r="AN840" s="330"/>
      <c r="AO840" s="331"/>
      <c r="AP840" s="325"/>
      <c r="AQ840" s="325"/>
      <c r="AR840" s="325"/>
      <c r="AS840" s="325"/>
      <c r="AT840" s="325"/>
      <c r="AU840" s="325"/>
      <c r="AV840" s="325"/>
      <c r="AW840" s="325"/>
      <c r="AX840" s="325"/>
    </row>
    <row r="841" spans="1:50" ht="60" customHeight="1" x14ac:dyDescent="0.15">
      <c r="A841" s="410">
        <v>5</v>
      </c>
      <c r="B841" s="410">
        <v>1</v>
      </c>
      <c r="C841" s="428" t="s">
        <v>632</v>
      </c>
      <c r="D841" s="424"/>
      <c r="E841" s="424"/>
      <c r="F841" s="424"/>
      <c r="G841" s="424"/>
      <c r="H841" s="424"/>
      <c r="I841" s="424"/>
      <c r="J841" s="425">
        <v>7080005003835</v>
      </c>
      <c r="K841" s="426"/>
      <c r="L841" s="426"/>
      <c r="M841" s="426"/>
      <c r="N841" s="426"/>
      <c r="O841" s="426"/>
      <c r="P841" s="317" t="s">
        <v>633</v>
      </c>
      <c r="Q841" s="318"/>
      <c r="R841" s="318"/>
      <c r="S841" s="318"/>
      <c r="T841" s="318"/>
      <c r="U841" s="318"/>
      <c r="V841" s="318"/>
      <c r="W841" s="318"/>
      <c r="X841" s="318"/>
      <c r="Y841" s="322">
        <v>165</v>
      </c>
      <c r="Z841" s="323"/>
      <c r="AA841" s="323"/>
      <c r="AB841" s="324"/>
      <c r="AC841" s="326" t="s">
        <v>628</v>
      </c>
      <c r="AD841" s="326"/>
      <c r="AE841" s="326"/>
      <c r="AF841" s="326"/>
      <c r="AG841" s="326"/>
      <c r="AH841" s="332" t="s">
        <v>629</v>
      </c>
      <c r="AI841" s="333"/>
      <c r="AJ841" s="333"/>
      <c r="AK841" s="333"/>
      <c r="AL841" s="329" t="s">
        <v>630</v>
      </c>
      <c r="AM841" s="330"/>
      <c r="AN841" s="330"/>
      <c r="AO841" s="331"/>
      <c r="AP841" s="325"/>
      <c r="AQ841" s="325"/>
      <c r="AR841" s="325"/>
      <c r="AS841" s="325"/>
      <c r="AT841" s="325"/>
      <c r="AU841" s="325"/>
      <c r="AV841" s="325"/>
      <c r="AW841" s="325"/>
      <c r="AX841" s="325"/>
    </row>
    <row r="842" spans="1:50" ht="60" customHeight="1" x14ac:dyDescent="0.15">
      <c r="A842" s="410">
        <v>6</v>
      </c>
      <c r="B842" s="410">
        <v>1</v>
      </c>
      <c r="C842" s="428" t="s">
        <v>635</v>
      </c>
      <c r="D842" s="424"/>
      <c r="E842" s="424"/>
      <c r="F842" s="424"/>
      <c r="G842" s="424"/>
      <c r="H842" s="424"/>
      <c r="I842" s="424"/>
      <c r="J842" s="425">
        <v>9013205001282</v>
      </c>
      <c r="K842" s="426"/>
      <c r="L842" s="426"/>
      <c r="M842" s="426"/>
      <c r="N842" s="426"/>
      <c r="O842" s="426"/>
      <c r="P842" s="317" t="s">
        <v>636</v>
      </c>
      <c r="Q842" s="318"/>
      <c r="R842" s="318"/>
      <c r="S842" s="318"/>
      <c r="T842" s="318"/>
      <c r="U842" s="318"/>
      <c r="V842" s="318"/>
      <c r="W842" s="318"/>
      <c r="X842" s="318"/>
      <c r="Y842" s="322">
        <v>165</v>
      </c>
      <c r="Z842" s="323"/>
      <c r="AA842" s="323"/>
      <c r="AB842" s="324"/>
      <c r="AC842" s="326" t="s">
        <v>628</v>
      </c>
      <c r="AD842" s="326"/>
      <c r="AE842" s="326"/>
      <c r="AF842" s="326"/>
      <c r="AG842" s="326"/>
      <c r="AH842" s="332" t="s">
        <v>629</v>
      </c>
      <c r="AI842" s="333"/>
      <c r="AJ842" s="333"/>
      <c r="AK842" s="333"/>
      <c r="AL842" s="329" t="s">
        <v>630</v>
      </c>
      <c r="AM842" s="330"/>
      <c r="AN842" s="330"/>
      <c r="AO842" s="331"/>
      <c r="AP842" s="325"/>
      <c r="AQ842" s="325"/>
      <c r="AR842" s="325"/>
      <c r="AS842" s="325"/>
      <c r="AT842" s="325"/>
      <c r="AU842" s="325"/>
      <c r="AV842" s="325"/>
      <c r="AW842" s="325"/>
      <c r="AX842" s="325"/>
    </row>
    <row r="843" spans="1:50" ht="60" customHeight="1" x14ac:dyDescent="0.15">
      <c r="A843" s="410">
        <v>7</v>
      </c>
      <c r="B843" s="410">
        <v>1</v>
      </c>
      <c r="C843" s="428" t="s">
        <v>640</v>
      </c>
      <c r="D843" s="424"/>
      <c r="E843" s="424"/>
      <c r="F843" s="424"/>
      <c r="G843" s="424"/>
      <c r="H843" s="424"/>
      <c r="I843" s="424"/>
      <c r="J843" s="425">
        <v>4210005005077</v>
      </c>
      <c r="K843" s="426"/>
      <c r="L843" s="426"/>
      <c r="M843" s="426"/>
      <c r="N843" s="426"/>
      <c r="O843" s="426"/>
      <c r="P843" s="317" t="s">
        <v>648</v>
      </c>
      <c r="Q843" s="318"/>
      <c r="R843" s="318"/>
      <c r="S843" s="318"/>
      <c r="T843" s="318"/>
      <c r="U843" s="318"/>
      <c r="V843" s="318"/>
      <c r="W843" s="318"/>
      <c r="X843" s="318"/>
      <c r="Y843" s="322">
        <v>160</v>
      </c>
      <c r="Z843" s="323"/>
      <c r="AA843" s="323"/>
      <c r="AB843" s="324"/>
      <c r="AC843" s="326" t="s">
        <v>628</v>
      </c>
      <c r="AD843" s="326"/>
      <c r="AE843" s="326"/>
      <c r="AF843" s="326"/>
      <c r="AG843" s="326"/>
      <c r="AH843" s="332" t="s">
        <v>629</v>
      </c>
      <c r="AI843" s="333"/>
      <c r="AJ843" s="333"/>
      <c r="AK843" s="333"/>
      <c r="AL843" s="329" t="s">
        <v>630</v>
      </c>
      <c r="AM843" s="330"/>
      <c r="AN843" s="330"/>
      <c r="AO843" s="331"/>
      <c r="AP843" s="325"/>
      <c r="AQ843" s="325"/>
      <c r="AR843" s="325"/>
      <c r="AS843" s="325"/>
      <c r="AT843" s="325"/>
      <c r="AU843" s="325"/>
      <c r="AV843" s="325"/>
      <c r="AW843" s="325"/>
      <c r="AX843" s="325"/>
    </row>
    <row r="844" spans="1:50" ht="60" customHeight="1" x14ac:dyDescent="0.15">
      <c r="A844" s="410">
        <v>8</v>
      </c>
      <c r="B844" s="410">
        <v>1</v>
      </c>
      <c r="C844" s="428" t="s">
        <v>641</v>
      </c>
      <c r="D844" s="424"/>
      <c r="E844" s="424"/>
      <c r="F844" s="424"/>
      <c r="G844" s="424"/>
      <c r="H844" s="424"/>
      <c r="I844" s="424"/>
      <c r="J844" s="425">
        <v>5140005004060</v>
      </c>
      <c r="K844" s="426"/>
      <c r="L844" s="426"/>
      <c r="M844" s="426"/>
      <c r="N844" s="426"/>
      <c r="O844" s="426"/>
      <c r="P844" s="317" t="s">
        <v>637</v>
      </c>
      <c r="Q844" s="318"/>
      <c r="R844" s="318"/>
      <c r="S844" s="318"/>
      <c r="T844" s="318"/>
      <c r="U844" s="318"/>
      <c r="V844" s="318"/>
      <c r="W844" s="318"/>
      <c r="X844" s="318"/>
      <c r="Y844" s="322">
        <v>158</v>
      </c>
      <c r="Z844" s="323"/>
      <c r="AA844" s="323"/>
      <c r="AB844" s="324"/>
      <c r="AC844" s="326" t="s">
        <v>628</v>
      </c>
      <c r="AD844" s="326"/>
      <c r="AE844" s="326"/>
      <c r="AF844" s="326"/>
      <c r="AG844" s="326"/>
      <c r="AH844" s="332" t="s">
        <v>629</v>
      </c>
      <c r="AI844" s="333"/>
      <c r="AJ844" s="333"/>
      <c r="AK844" s="333"/>
      <c r="AL844" s="329" t="s">
        <v>630</v>
      </c>
      <c r="AM844" s="330"/>
      <c r="AN844" s="330"/>
      <c r="AO844" s="331"/>
      <c r="AP844" s="325"/>
      <c r="AQ844" s="325"/>
      <c r="AR844" s="325"/>
      <c r="AS844" s="325"/>
      <c r="AT844" s="325"/>
      <c r="AU844" s="325"/>
      <c r="AV844" s="325"/>
      <c r="AW844" s="325"/>
      <c r="AX844" s="325"/>
    </row>
    <row r="845" spans="1:50" ht="60" customHeight="1" x14ac:dyDescent="0.15">
      <c r="A845" s="410">
        <v>9</v>
      </c>
      <c r="B845" s="410">
        <v>1</v>
      </c>
      <c r="C845" s="428" t="s">
        <v>642</v>
      </c>
      <c r="D845" s="424"/>
      <c r="E845" s="424"/>
      <c r="F845" s="424"/>
      <c r="G845" s="424"/>
      <c r="H845" s="424"/>
      <c r="I845" s="424"/>
      <c r="J845" s="425">
        <v>7080005003835</v>
      </c>
      <c r="K845" s="426"/>
      <c r="L845" s="426"/>
      <c r="M845" s="426"/>
      <c r="N845" s="426"/>
      <c r="O845" s="426"/>
      <c r="P845" s="319" t="s">
        <v>638</v>
      </c>
      <c r="Q845" s="320"/>
      <c r="R845" s="320"/>
      <c r="S845" s="320"/>
      <c r="T845" s="320"/>
      <c r="U845" s="320"/>
      <c r="V845" s="320"/>
      <c r="W845" s="320"/>
      <c r="X845" s="321"/>
      <c r="Y845" s="322">
        <v>157</v>
      </c>
      <c r="Z845" s="323"/>
      <c r="AA845" s="323"/>
      <c r="AB845" s="324"/>
      <c r="AC845" s="326" t="s">
        <v>628</v>
      </c>
      <c r="AD845" s="326"/>
      <c r="AE845" s="326"/>
      <c r="AF845" s="326"/>
      <c r="AG845" s="326"/>
      <c r="AH845" s="332" t="s">
        <v>629</v>
      </c>
      <c r="AI845" s="333"/>
      <c r="AJ845" s="333"/>
      <c r="AK845" s="333"/>
      <c r="AL845" s="329" t="s">
        <v>630</v>
      </c>
      <c r="AM845" s="330"/>
      <c r="AN845" s="330"/>
      <c r="AO845" s="331"/>
      <c r="AP845" s="325"/>
      <c r="AQ845" s="325"/>
      <c r="AR845" s="325"/>
      <c r="AS845" s="325"/>
      <c r="AT845" s="325"/>
      <c r="AU845" s="325"/>
      <c r="AV845" s="325"/>
      <c r="AW845" s="325"/>
      <c r="AX845" s="325"/>
    </row>
    <row r="846" spans="1:50" ht="60" customHeight="1" x14ac:dyDescent="0.15">
      <c r="A846" s="410">
        <v>10</v>
      </c>
      <c r="B846" s="410">
        <v>1</v>
      </c>
      <c r="C846" s="428" t="s">
        <v>643</v>
      </c>
      <c r="D846" s="424"/>
      <c r="E846" s="424"/>
      <c r="F846" s="424"/>
      <c r="G846" s="424"/>
      <c r="H846" s="424"/>
      <c r="I846" s="424"/>
      <c r="J846" s="425">
        <v>3100005006723</v>
      </c>
      <c r="K846" s="426"/>
      <c r="L846" s="426"/>
      <c r="M846" s="426"/>
      <c r="N846" s="426"/>
      <c r="O846" s="426"/>
      <c r="P846" s="317" t="s">
        <v>639</v>
      </c>
      <c r="Q846" s="318"/>
      <c r="R846" s="318"/>
      <c r="S846" s="318"/>
      <c r="T846" s="318"/>
      <c r="U846" s="318"/>
      <c r="V846" s="318"/>
      <c r="W846" s="318"/>
      <c r="X846" s="318"/>
      <c r="Y846" s="322">
        <v>150</v>
      </c>
      <c r="Z846" s="323"/>
      <c r="AA846" s="323"/>
      <c r="AB846" s="324"/>
      <c r="AC846" s="326" t="s">
        <v>628</v>
      </c>
      <c r="AD846" s="326"/>
      <c r="AE846" s="326"/>
      <c r="AF846" s="326"/>
      <c r="AG846" s="326"/>
      <c r="AH846" s="332" t="s">
        <v>629</v>
      </c>
      <c r="AI846" s="333"/>
      <c r="AJ846" s="333"/>
      <c r="AK846" s="333"/>
      <c r="AL846" s="329" t="s">
        <v>630</v>
      </c>
      <c r="AM846" s="330"/>
      <c r="AN846" s="330"/>
      <c r="AO846" s="331"/>
      <c r="AP846" s="325"/>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491</v>
      </c>
      <c r="AI869" s="352"/>
      <c r="AJ869" s="352"/>
      <c r="AK869" s="352"/>
      <c r="AL869" s="352" t="s">
        <v>21</v>
      </c>
      <c r="AM869" s="352"/>
      <c r="AN869" s="352"/>
      <c r="AO869" s="429"/>
      <c r="AP869" s="430" t="s">
        <v>420</v>
      </c>
      <c r="AQ869" s="430"/>
      <c r="AR869" s="430"/>
      <c r="AS869" s="430"/>
      <c r="AT869" s="430"/>
      <c r="AU869" s="430"/>
      <c r="AV869" s="430"/>
      <c r="AW869" s="430"/>
      <c r="AX869" s="430"/>
    </row>
    <row r="870" spans="1:50" ht="72.75" customHeight="1" x14ac:dyDescent="0.15">
      <c r="A870" s="410">
        <v>1</v>
      </c>
      <c r="B870" s="410">
        <v>1</v>
      </c>
      <c r="C870" s="428" t="s">
        <v>621</v>
      </c>
      <c r="D870" s="424"/>
      <c r="E870" s="424"/>
      <c r="F870" s="424"/>
      <c r="G870" s="424"/>
      <c r="H870" s="424"/>
      <c r="I870" s="424"/>
      <c r="J870" s="425">
        <v>9010005017352</v>
      </c>
      <c r="K870" s="426"/>
      <c r="L870" s="426"/>
      <c r="M870" s="426"/>
      <c r="N870" s="426"/>
      <c r="O870" s="426"/>
      <c r="P870" s="317" t="s">
        <v>623</v>
      </c>
      <c r="Q870" s="318"/>
      <c r="R870" s="318"/>
      <c r="S870" s="318"/>
      <c r="T870" s="318"/>
      <c r="U870" s="318"/>
      <c r="V870" s="318"/>
      <c r="W870" s="318"/>
      <c r="X870" s="318"/>
      <c r="Y870" s="322">
        <v>41</v>
      </c>
      <c r="Z870" s="323"/>
      <c r="AA870" s="323"/>
      <c r="AB870" s="324"/>
      <c r="AC870" s="334" t="s">
        <v>497</v>
      </c>
      <c r="AD870" s="427"/>
      <c r="AE870" s="427"/>
      <c r="AF870" s="427"/>
      <c r="AG870" s="427"/>
      <c r="AH870" s="332">
        <v>1</v>
      </c>
      <c r="AI870" s="333"/>
      <c r="AJ870" s="333"/>
      <c r="AK870" s="333"/>
      <c r="AL870" s="329">
        <v>99.8</v>
      </c>
      <c r="AM870" s="330"/>
      <c r="AN870" s="330"/>
      <c r="AO870" s="331"/>
      <c r="AP870" s="325"/>
      <c r="AQ870" s="325"/>
      <c r="AR870" s="325"/>
      <c r="AS870" s="325"/>
      <c r="AT870" s="325"/>
      <c r="AU870" s="325"/>
      <c r="AV870" s="325"/>
      <c r="AW870" s="325"/>
      <c r="AX870" s="325"/>
    </row>
    <row r="871" spans="1:50" ht="72.75" customHeight="1" x14ac:dyDescent="0.15">
      <c r="A871" s="410">
        <v>2</v>
      </c>
      <c r="B871" s="410">
        <v>1</v>
      </c>
      <c r="C871" s="428" t="s">
        <v>622</v>
      </c>
      <c r="D871" s="424"/>
      <c r="E871" s="424"/>
      <c r="F871" s="424"/>
      <c r="G871" s="424"/>
      <c r="H871" s="424"/>
      <c r="I871" s="424"/>
      <c r="J871" s="425">
        <v>1010401000530</v>
      </c>
      <c r="K871" s="426"/>
      <c r="L871" s="426"/>
      <c r="M871" s="426"/>
      <c r="N871" s="426"/>
      <c r="O871" s="426"/>
      <c r="P871" s="317" t="s">
        <v>624</v>
      </c>
      <c r="Q871" s="318"/>
      <c r="R871" s="318"/>
      <c r="S871" s="318"/>
      <c r="T871" s="318"/>
      <c r="U871" s="318"/>
      <c r="V871" s="318"/>
      <c r="W871" s="318"/>
      <c r="X871" s="318"/>
      <c r="Y871" s="322">
        <v>34</v>
      </c>
      <c r="Z871" s="323"/>
      <c r="AA871" s="323"/>
      <c r="AB871" s="324"/>
      <c r="AC871" s="334" t="s">
        <v>497</v>
      </c>
      <c r="AD871" s="334"/>
      <c r="AE871" s="334"/>
      <c r="AF871" s="334"/>
      <c r="AG871" s="334"/>
      <c r="AH871" s="332">
        <v>1</v>
      </c>
      <c r="AI871" s="333"/>
      <c r="AJ871" s="333"/>
      <c r="AK871" s="333"/>
      <c r="AL871" s="329">
        <v>97.2</v>
      </c>
      <c r="AM871" s="330"/>
      <c r="AN871" s="330"/>
      <c r="AO871" s="331"/>
      <c r="AP871" s="325"/>
      <c r="AQ871" s="325"/>
      <c r="AR871" s="325"/>
      <c r="AS871" s="325"/>
      <c r="AT871" s="325"/>
      <c r="AU871" s="325"/>
      <c r="AV871" s="325"/>
      <c r="AW871" s="325"/>
      <c r="AX871" s="325"/>
    </row>
    <row r="872" spans="1:50" ht="72.75" customHeight="1" x14ac:dyDescent="0.15">
      <c r="A872" s="410">
        <v>3</v>
      </c>
      <c r="B872" s="410">
        <v>1</v>
      </c>
      <c r="C872" s="428" t="s">
        <v>666</v>
      </c>
      <c r="D872" s="424"/>
      <c r="E872" s="424"/>
      <c r="F872" s="424"/>
      <c r="G872" s="424"/>
      <c r="H872" s="424"/>
      <c r="I872" s="424"/>
      <c r="J872" s="425">
        <v>1010005019637</v>
      </c>
      <c r="K872" s="426"/>
      <c r="L872" s="426"/>
      <c r="M872" s="426"/>
      <c r="N872" s="426"/>
      <c r="O872" s="426"/>
      <c r="P872" s="317" t="s">
        <v>625</v>
      </c>
      <c r="Q872" s="318"/>
      <c r="R872" s="318"/>
      <c r="S872" s="318"/>
      <c r="T872" s="318"/>
      <c r="U872" s="318"/>
      <c r="V872" s="318"/>
      <c r="W872" s="318"/>
      <c r="X872" s="318"/>
      <c r="Y872" s="322">
        <v>12</v>
      </c>
      <c r="Z872" s="323"/>
      <c r="AA872" s="323"/>
      <c r="AB872" s="324"/>
      <c r="AC872" s="334" t="s">
        <v>497</v>
      </c>
      <c r="AD872" s="334"/>
      <c r="AE872" s="334"/>
      <c r="AF872" s="334"/>
      <c r="AG872" s="334"/>
      <c r="AH872" s="327">
        <v>2</v>
      </c>
      <c r="AI872" s="328"/>
      <c r="AJ872" s="328"/>
      <c r="AK872" s="328"/>
      <c r="AL872" s="329">
        <v>84.3</v>
      </c>
      <c r="AM872" s="330"/>
      <c r="AN872" s="330"/>
      <c r="AO872" s="331"/>
      <c r="AP872" s="325"/>
      <c r="AQ872" s="325"/>
      <c r="AR872" s="325"/>
      <c r="AS872" s="325"/>
      <c r="AT872" s="325"/>
      <c r="AU872" s="325"/>
      <c r="AV872" s="325"/>
      <c r="AW872" s="325"/>
      <c r="AX872" s="325"/>
    </row>
    <row r="873" spans="1:50" ht="30" customHeight="1" x14ac:dyDescent="0.15">
      <c r="A873" s="410">
        <v>4</v>
      </c>
      <c r="B873" s="410">
        <v>1</v>
      </c>
      <c r="C873" s="428"/>
      <c r="D873" s="424"/>
      <c r="E873" s="424"/>
      <c r="F873" s="424"/>
      <c r="G873" s="424"/>
      <c r="H873" s="424"/>
      <c r="I873" s="424"/>
      <c r="J873" s="425"/>
      <c r="K873" s="426"/>
      <c r="L873" s="426"/>
      <c r="M873" s="426"/>
      <c r="N873" s="426"/>
      <c r="O873" s="426"/>
      <c r="P873" s="317"/>
      <c r="Q873" s="318"/>
      <c r="R873" s="318"/>
      <c r="S873" s="318"/>
      <c r="T873" s="318"/>
      <c r="U873" s="318"/>
      <c r="V873" s="318"/>
      <c r="W873" s="318"/>
      <c r="X873" s="318"/>
      <c r="Y873" s="322"/>
      <c r="Z873" s="323"/>
      <c r="AA873" s="323"/>
      <c r="AB873" s="324"/>
      <c r="AC873" s="334"/>
      <c r="AD873" s="334"/>
      <c r="AE873" s="334"/>
      <c r="AF873" s="334"/>
      <c r="AG873" s="334"/>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491</v>
      </c>
      <c r="AI902" s="352"/>
      <c r="AJ902" s="352"/>
      <c r="AK902" s="352"/>
      <c r="AL902" s="352" t="s">
        <v>21</v>
      </c>
      <c r="AM902" s="352"/>
      <c r="AN902" s="352"/>
      <c r="AO902" s="429"/>
      <c r="AP902" s="430" t="s">
        <v>420</v>
      </c>
      <c r="AQ902" s="430"/>
      <c r="AR902" s="430"/>
      <c r="AS902" s="430"/>
      <c r="AT902" s="430"/>
      <c r="AU902" s="430"/>
      <c r="AV902" s="430"/>
      <c r="AW902" s="430"/>
      <c r="AX902" s="430"/>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22"/>
      <c r="Z903" s="323"/>
      <c r="AA903" s="323"/>
      <c r="AB903" s="324"/>
      <c r="AC903" s="334"/>
      <c r="AD903" s="427"/>
      <c r="AE903" s="427"/>
      <c r="AF903" s="427"/>
      <c r="AG903" s="427"/>
      <c r="AH903" s="332"/>
      <c r="AI903" s="333"/>
      <c r="AJ903" s="333"/>
      <c r="AK903" s="333"/>
      <c r="AL903" s="329"/>
      <c r="AM903" s="330"/>
      <c r="AN903" s="330"/>
      <c r="AO903" s="331"/>
      <c r="AP903" s="325"/>
      <c r="AQ903" s="325"/>
      <c r="AR903" s="325"/>
      <c r="AS903" s="325"/>
      <c r="AT903" s="325"/>
      <c r="AU903" s="325"/>
      <c r="AV903" s="325"/>
      <c r="AW903" s="325"/>
      <c r="AX903" s="325"/>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22"/>
      <c r="Z904" s="323"/>
      <c r="AA904" s="323"/>
      <c r="AB904" s="324"/>
      <c r="AC904" s="334"/>
      <c r="AD904" s="334"/>
      <c r="AE904" s="334"/>
      <c r="AF904" s="334"/>
      <c r="AG904" s="334"/>
      <c r="AH904" s="332"/>
      <c r="AI904" s="333"/>
      <c r="AJ904" s="333"/>
      <c r="AK904" s="333"/>
      <c r="AL904" s="329"/>
      <c r="AM904" s="330"/>
      <c r="AN904" s="330"/>
      <c r="AO904" s="331"/>
      <c r="AP904" s="325"/>
      <c r="AQ904" s="325"/>
      <c r="AR904" s="325"/>
      <c r="AS904" s="325"/>
      <c r="AT904" s="325"/>
      <c r="AU904" s="325"/>
      <c r="AV904" s="325"/>
      <c r="AW904" s="325"/>
      <c r="AX904" s="325"/>
    </row>
    <row r="905" spans="1:50" ht="30" hidden="1" customHeight="1" x14ac:dyDescent="0.15">
      <c r="A905" s="410">
        <v>3</v>
      </c>
      <c r="B905" s="410">
        <v>1</v>
      </c>
      <c r="C905" s="428"/>
      <c r="D905" s="424"/>
      <c r="E905" s="424"/>
      <c r="F905" s="424"/>
      <c r="G905" s="424"/>
      <c r="H905" s="424"/>
      <c r="I905" s="424"/>
      <c r="J905" s="425"/>
      <c r="K905" s="426"/>
      <c r="L905" s="426"/>
      <c r="M905" s="426"/>
      <c r="N905" s="426"/>
      <c r="O905" s="426"/>
      <c r="P905" s="317"/>
      <c r="Q905" s="318"/>
      <c r="R905" s="318"/>
      <c r="S905" s="318"/>
      <c r="T905" s="318"/>
      <c r="U905" s="318"/>
      <c r="V905" s="318"/>
      <c r="W905" s="318"/>
      <c r="X905" s="318"/>
      <c r="Y905" s="322"/>
      <c r="Z905" s="323"/>
      <c r="AA905" s="323"/>
      <c r="AB905" s="324"/>
      <c r="AC905" s="334"/>
      <c r="AD905" s="334"/>
      <c r="AE905" s="334"/>
      <c r="AF905" s="334"/>
      <c r="AG905" s="334"/>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0">
        <v>4</v>
      </c>
      <c r="B906" s="410">
        <v>1</v>
      </c>
      <c r="C906" s="428"/>
      <c r="D906" s="424"/>
      <c r="E906" s="424"/>
      <c r="F906" s="424"/>
      <c r="G906" s="424"/>
      <c r="H906" s="424"/>
      <c r="I906" s="424"/>
      <c r="J906" s="425"/>
      <c r="K906" s="426"/>
      <c r="L906" s="426"/>
      <c r="M906" s="426"/>
      <c r="N906" s="426"/>
      <c r="O906" s="426"/>
      <c r="P906" s="317"/>
      <c r="Q906" s="318"/>
      <c r="R906" s="318"/>
      <c r="S906" s="318"/>
      <c r="T906" s="318"/>
      <c r="U906" s="318"/>
      <c r="V906" s="318"/>
      <c r="W906" s="318"/>
      <c r="X906" s="318"/>
      <c r="Y906" s="322"/>
      <c r="Z906" s="323"/>
      <c r="AA906" s="323"/>
      <c r="AB906" s="324"/>
      <c r="AC906" s="334"/>
      <c r="AD906" s="334"/>
      <c r="AE906" s="334"/>
      <c r="AF906" s="334"/>
      <c r="AG906" s="334"/>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491</v>
      </c>
      <c r="AI935" s="352"/>
      <c r="AJ935" s="352"/>
      <c r="AK935" s="352"/>
      <c r="AL935" s="352" t="s">
        <v>21</v>
      </c>
      <c r="AM935" s="352"/>
      <c r="AN935" s="352"/>
      <c r="AO935" s="429"/>
      <c r="AP935" s="430" t="s">
        <v>420</v>
      </c>
      <c r="AQ935" s="430"/>
      <c r="AR935" s="430"/>
      <c r="AS935" s="430"/>
      <c r="AT935" s="430"/>
      <c r="AU935" s="430"/>
      <c r="AV935" s="430"/>
      <c r="AW935" s="430"/>
      <c r="AX935" s="430"/>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22"/>
      <c r="Z936" s="323"/>
      <c r="AA936" s="323"/>
      <c r="AB936" s="324"/>
      <c r="AC936" s="334"/>
      <c r="AD936" s="427"/>
      <c r="AE936" s="427"/>
      <c r="AF936" s="427"/>
      <c r="AG936" s="427"/>
      <c r="AH936" s="332"/>
      <c r="AI936" s="333"/>
      <c r="AJ936" s="333"/>
      <c r="AK936" s="333"/>
      <c r="AL936" s="329"/>
      <c r="AM936" s="330"/>
      <c r="AN936" s="330"/>
      <c r="AO936" s="331"/>
      <c r="AP936" s="325"/>
      <c r="AQ936" s="325"/>
      <c r="AR936" s="325"/>
      <c r="AS936" s="325"/>
      <c r="AT936" s="325"/>
      <c r="AU936" s="325"/>
      <c r="AV936" s="325"/>
      <c r="AW936" s="325"/>
      <c r="AX936" s="325"/>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22"/>
      <c r="Z937" s="323"/>
      <c r="AA937" s="323"/>
      <c r="AB937" s="324"/>
      <c r="AC937" s="334"/>
      <c r="AD937" s="334"/>
      <c r="AE937" s="334"/>
      <c r="AF937" s="334"/>
      <c r="AG937" s="334"/>
      <c r="AH937" s="332"/>
      <c r="AI937" s="333"/>
      <c r="AJ937" s="333"/>
      <c r="AK937" s="333"/>
      <c r="AL937" s="329"/>
      <c r="AM937" s="330"/>
      <c r="AN937" s="330"/>
      <c r="AO937" s="331"/>
      <c r="AP937" s="325"/>
      <c r="AQ937" s="325"/>
      <c r="AR937" s="325"/>
      <c r="AS937" s="325"/>
      <c r="AT937" s="325"/>
      <c r="AU937" s="325"/>
      <c r="AV937" s="325"/>
      <c r="AW937" s="325"/>
      <c r="AX937" s="325"/>
    </row>
    <row r="938" spans="1:50" ht="30" hidden="1" customHeight="1" x14ac:dyDescent="0.15">
      <c r="A938" s="410">
        <v>3</v>
      </c>
      <c r="B938" s="410">
        <v>1</v>
      </c>
      <c r="C938" s="428"/>
      <c r="D938" s="424"/>
      <c r="E938" s="424"/>
      <c r="F938" s="424"/>
      <c r="G938" s="424"/>
      <c r="H938" s="424"/>
      <c r="I938" s="424"/>
      <c r="J938" s="425"/>
      <c r="K938" s="426"/>
      <c r="L938" s="426"/>
      <c r="M938" s="426"/>
      <c r="N938" s="426"/>
      <c r="O938" s="426"/>
      <c r="P938" s="317"/>
      <c r="Q938" s="318"/>
      <c r="R938" s="318"/>
      <c r="S938" s="318"/>
      <c r="T938" s="318"/>
      <c r="U938" s="318"/>
      <c r="V938" s="318"/>
      <c r="W938" s="318"/>
      <c r="X938" s="318"/>
      <c r="Y938" s="322"/>
      <c r="Z938" s="323"/>
      <c r="AA938" s="323"/>
      <c r="AB938" s="324"/>
      <c r="AC938" s="334"/>
      <c r="AD938" s="334"/>
      <c r="AE938" s="334"/>
      <c r="AF938" s="334"/>
      <c r="AG938" s="334"/>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0">
        <v>4</v>
      </c>
      <c r="B939" s="410">
        <v>1</v>
      </c>
      <c r="C939" s="428"/>
      <c r="D939" s="424"/>
      <c r="E939" s="424"/>
      <c r="F939" s="424"/>
      <c r="G939" s="424"/>
      <c r="H939" s="424"/>
      <c r="I939" s="424"/>
      <c r="J939" s="425"/>
      <c r="K939" s="426"/>
      <c r="L939" s="426"/>
      <c r="M939" s="426"/>
      <c r="N939" s="426"/>
      <c r="O939" s="426"/>
      <c r="P939" s="317"/>
      <c r="Q939" s="318"/>
      <c r="R939" s="318"/>
      <c r="S939" s="318"/>
      <c r="T939" s="318"/>
      <c r="U939" s="318"/>
      <c r="V939" s="318"/>
      <c r="W939" s="318"/>
      <c r="X939" s="318"/>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491</v>
      </c>
      <c r="AI968" s="352"/>
      <c r="AJ968" s="352"/>
      <c r="AK968" s="352"/>
      <c r="AL968" s="352" t="s">
        <v>21</v>
      </c>
      <c r="AM968" s="352"/>
      <c r="AN968" s="352"/>
      <c r="AO968" s="429"/>
      <c r="AP968" s="430" t="s">
        <v>420</v>
      </c>
      <c r="AQ968" s="430"/>
      <c r="AR968" s="430"/>
      <c r="AS968" s="430"/>
      <c r="AT968" s="430"/>
      <c r="AU968" s="430"/>
      <c r="AV968" s="430"/>
      <c r="AW968" s="430"/>
      <c r="AX968" s="430"/>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22"/>
      <c r="Z969" s="323"/>
      <c r="AA969" s="323"/>
      <c r="AB969" s="324"/>
      <c r="AC969" s="334"/>
      <c r="AD969" s="427"/>
      <c r="AE969" s="427"/>
      <c r="AF969" s="427"/>
      <c r="AG969" s="427"/>
      <c r="AH969" s="332"/>
      <c r="AI969" s="333"/>
      <c r="AJ969" s="333"/>
      <c r="AK969" s="333"/>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22"/>
      <c r="Z970" s="323"/>
      <c r="AA970" s="323"/>
      <c r="AB970" s="324"/>
      <c r="AC970" s="334"/>
      <c r="AD970" s="334"/>
      <c r="AE970" s="334"/>
      <c r="AF970" s="334"/>
      <c r="AG970" s="334"/>
      <c r="AH970" s="332"/>
      <c r="AI970" s="333"/>
      <c r="AJ970" s="333"/>
      <c r="AK970" s="333"/>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28"/>
      <c r="D971" s="424"/>
      <c r="E971" s="424"/>
      <c r="F971" s="424"/>
      <c r="G971" s="424"/>
      <c r="H971" s="424"/>
      <c r="I971" s="424"/>
      <c r="J971" s="425"/>
      <c r="K971" s="426"/>
      <c r="L971" s="426"/>
      <c r="M971" s="426"/>
      <c r="N971" s="426"/>
      <c r="O971" s="426"/>
      <c r="P971" s="317"/>
      <c r="Q971" s="318"/>
      <c r="R971" s="318"/>
      <c r="S971" s="318"/>
      <c r="T971" s="318"/>
      <c r="U971" s="318"/>
      <c r="V971" s="318"/>
      <c r="W971" s="318"/>
      <c r="X971" s="318"/>
      <c r="Y971" s="322"/>
      <c r="Z971" s="323"/>
      <c r="AA971" s="323"/>
      <c r="AB971" s="324"/>
      <c r="AC971" s="334"/>
      <c r="AD971" s="334"/>
      <c r="AE971" s="334"/>
      <c r="AF971" s="334"/>
      <c r="AG971" s="334"/>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28"/>
      <c r="D972" s="424"/>
      <c r="E972" s="424"/>
      <c r="F972" s="424"/>
      <c r="G972" s="424"/>
      <c r="H972" s="424"/>
      <c r="I972" s="424"/>
      <c r="J972" s="425"/>
      <c r="K972" s="426"/>
      <c r="L972" s="426"/>
      <c r="M972" s="426"/>
      <c r="N972" s="426"/>
      <c r="O972" s="426"/>
      <c r="P972" s="317"/>
      <c r="Q972" s="318"/>
      <c r="R972" s="318"/>
      <c r="S972" s="318"/>
      <c r="T972" s="318"/>
      <c r="U972" s="318"/>
      <c r="V972" s="318"/>
      <c r="W972" s="318"/>
      <c r="X972" s="318"/>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491</v>
      </c>
      <c r="AI1001" s="352"/>
      <c r="AJ1001" s="352"/>
      <c r="AK1001" s="352"/>
      <c r="AL1001" s="352" t="s">
        <v>21</v>
      </c>
      <c r="AM1001" s="352"/>
      <c r="AN1001" s="352"/>
      <c r="AO1001" s="429"/>
      <c r="AP1001" s="430" t="s">
        <v>420</v>
      </c>
      <c r="AQ1001" s="430"/>
      <c r="AR1001" s="430"/>
      <c r="AS1001" s="430"/>
      <c r="AT1001" s="430"/>
      <c r="AU1001" s="430"/>
      <c r="AV1001" s="430"/>
      <c r="AW1001" s="430"/>
      <c r="AX1001" s="430"/>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22"/>
      <c r="Z1002" s="323"/>
      <c r="AA1002" s="323"/>
      <c r="AB1002" s="324"/>
      <c r="AC1002" s="334"/>
      <c r="AD1002" s="427"/>
      <c r="AE1002" s="427"/>
      <c r="AF1002" s="427"/>
      <c r="AG1002" s="427"/>
      <c r="AH1002" s="332"/>
      <c r="AI1002" s="333"/>
      <c r="AJ1002" s="333"/>
      <c r="AK1002" s="333"/>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22"/>
      <c r="Z1003" s="323"/>
      <c r="AA1003" s="323"/>
      <c r="AB1003" s="324"/>
      <c r="AC1003" s="334"/>
      <c r="AD1003" s="334"/>
      <c r="AE1003" s="334"/>
      <c r="AF1003" s="334"/>
      <c r="AG1003" s="334"/>
      <c r="AH1003" s="332"/>
      <c r="AI1003" s="333"/>
      <c r="AJ1003" s="333"/>
      <c r="AK1003" s="333"/>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28"/>
      <c r="D1004" s="424"/>
      <c r="E1004" s="424"/>
      <c r="F1004" s="424"/>
      <c r="G1004" s="424"/>
      <c r="H1004" s="424"/>
      <c r="I1004" s="424"/>
      <c r="J1004" s="425"/>
      <c r="K1004" s="426"/>
      <c r="L1004" s="426"/>
      <c r="M1004" s="426"/>
      <c r="N1004" s="426"/>
      <c r="O1004" s="426"/>
      <c r="P1004" s="317"/>
      <c r="Q1004" s="318"/>
      <c r="R1004" s="318"/>
      <c r="S1004" s="318"/>
      <c r="T1004" s="318"/>
      <c r="U1004" s="318"/>
      <c r="V1004" s="318"/>
      <c r="W1004" s="318"/>
      <c r="X1004" s="318"/>
      <c r="Y1004" s="322"/>
      <c r="Z1004" s="323"/>
      <c r="AA1004" s="323"/>
      <c r="AB1004" s="324"/>
      <c r="AC1004" s="334"/>
      <c r="AD1004" s="334"/>
      <c r="AE1004" s="334"/>
      <c r="AF1004" s="334"/>
      <c r="AG1004" s="334"/>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28"/>
      <c r="D1005" s="424"/>
      <c r="E1005" s="424"/>
      <c r="F1005" s="424"/>
      <c r="G1005" s="424"/>
      <c r="H1005" s="424"/>
      <c r="I1005" s="424"/>
      <c r="J1005" s="425"/>
      <c r="K1005" s="426"/>
      <c r="L1005" s="426"/>
      <c r="M1005" s="426"/>
      <c r="N1005" s="426"/>
      <c r="O1005" s="426"/>
      <c r="P1005" s="317"/>
      <c r="Q1005" s="318"/>
      <c r="R1005" s="318"/>
      <c r="S1005" s="318"/>
      <c r="T1005" s="318"/>
      <c r="U1005" s="318"/>
      <c r="V1005" s="318"/>
      <c r="W1005" s="318"/>
      <c r="X1005" s="318"/>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491</v>
      </c>
      <c r="AI1034" s="352"/>
      <c r="AJ1034" s="352"/>
      <c r="AK1034" s="352"/>
      <c r="AL1034" s="352" t="s">
        <v>21</v>
      </c>
      <c r="AM1034" s="352"/>
      <c r="AN1034" s="352"/>
      <c r="AO1034" s="429"/>
      <c r="AP1034" s="430" t="s">
        <v>420</v>
      </c>
      <c r="AQ1034" s="430"/>
      <c r="AR1034" s="430"/>
      <c r="AS1034" s="430"/>
      <c r="AT1034" s="430"/>
      <c r="AU1034" s="430"/>
      <c r="AV1034" s="430"/>
      <c r="AW1034" s="430"/>
      <c r="AX1034" s="430"/>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22"/>
      <c r="Z1035" s="323"/>
      <c r="AA1035" s="323"/>
      <c r="AB1035" s="324"/>
      <c r="AC1035" s="334"/>
      <c r="AD1035" s="427"/>
      <c r="AE1035" s="427"/>
      <c r="AF1035" s="427"/>
      <c r="AG1035" s="427"/>
      <c r="AH1035" s="332"/>
      <c r="AI1035" s="333"/>
      <c r="AJ1035" s="333"/>
      <c r="AK1035" s="333"/>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22"/>
      <c r="Z1036" s="323"/>
      <c r="AA1036" s="323"/>
      <c r="AB1036" s="324"/>
      <c r="AC1036" s="334"/>
      <c r="AD1036" s="334"/>
      <c r="AE1036" s="334"/>
      <c r="AF1036" s="334"/>
      <c r="AG1036" s="334"/>
      <c r="AH1036" s="332"/>
      <c r="AI1036" s="333"/>
      <c r="AJ1036" s="333"/>
      <c r="AK1036" s="333"/>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28"/>
      <c r="D1037" s="424"/>
      <c r="E1037" s="424"/>
      <c r="F1037" s="424"/>
      <c r="G1037" s="424"/>
      <c r="H1037" s="424"/>
      <c r="I1037" s="424"/>
      <c r="J1037" s="425"/>
      <c r="K1037" s="426"/>
      <c r="L1037" s="426"/>
      <c r="M1037" s="426"/>
      <c r="N1037" s="426"/>
      <c r="O1037" s="426"/>
      <c r="P1037" s="317"/>
      <c r="Q1037" s="318"/>
      <c r="R1037" s="318"/>
      <c r="S1037" s="318"/>
      <c r="T1037" s="318"/>
      <c r="U1037" s="318"/>
      <c r="V1037" s="318"/>
      <c r="W1037" s="318"/>
      <c r="X1037" s="318"/>
      <c r="Y1037" s="322"/>
      <c r="Z1037" s="323"/>
      <c r="AA1037" s="323"/>
      <c r="AB1037" s="324"/>
      <c r="AC1037" s="334"/>
      <c r="AD1037" s="334"/>
      <c r="AE1037" s="334"/>
      <c r="AF1037" s="334"/>
      <c r="AG1037" s="334"/>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28"/>
      <c r="D1038" s="424"/>
      <c r="E1038" s="424"/>
      <c r="F1038" s="424"/>
      <c r="G1038" s="424"/>
      <c r="H1038" s="424"/>
      <c r="I1038" s="424"/>
      <c r="J1038" s="425"/>
      <c r="K1038" s="426"/>
      <c r="L1038" s="426"/>
      <c r="M1038" s="426"/>
      <c r="N1038" s="426"/>
      <c r="O1038" s="426"/>
      <c r="P1038" s="317"/>
      <c r="Q1038" s="318"/>
      <c r="R1038" s="318"/>
      <c r="S1038" s="318"/>
      <c r="T1038" s="318"/>
      <c r="U1038" s="318"/>
      <c r="V1038" s="318"/>
      <c r="W1038" s="318"/>
      <c r="X1038" s="318"/>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491</v>
      </c>
      <c r="AI1067" s="352"/>
      <c r="AJ1067" s="352"/>
      <c r="AK1067" s="352"/>
      <c r="AL1067" s="352" t="s">
        <v>21</v>
      </c>
      <c r="AM1067" s="352"/>
      <c r="AN1067" s="352"/>
      <c r="AO1067" s="429"/>
      <c r="AP1067" s="430" t="s">
        <v>420</v>
      </c>
      <c r="AQ1067" s="430"/>
      <c r="AR1067" s="430"/>
      <c r="AS1067" s="430"/>
      <c r="AT1067" s="430"/>
      <c r="AU1067" s="430"/>
      <c r="AV1067" s="430"/>
      <c r="AW1067" s="430"/>
      <c r="AX1067" s="430"/>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22"/>
      <c r="Z1068" s="323"/>
      <c r="AA1068" s="323"/>
      <c r="AB1068" s="324"/>
      <c r="AC1068" s="334"/>
      <c r="AD1068" s="427"/>
      <c r="AE1068" s="427"/>
      <c r="AF1068" s="427"/>
      <c r="AG1068" s="427"/>
      <c r="AH1068" s="332"/>
      <c r="AI1068" s="333"/>
      <c r="AJ1068" s="333"/>
      <c r="AK1068" s="333"/>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22"/>
      <c r="Z1069" s="323"/>
      <c r="AA1069" s="323"/>
      <c r="AB1069" s="324"/>
      <c r="AC1069" s="334"/>
      <c r="AD1069" s="334"/>
      <c r="AE1069" s="334"/>
      <c r="AF1069" s="334"/>
      <c r="AG1069" s="334"/>
      <c r="AH1069" s="332"/>
      <c r="AI1069" s="333"/>
      <c r="AJ1069" s="333"/>
      <c r="AK1069" s="333"/>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28"/>
      <c r="D1070" s="424"/>
      <c r="E1070" s="424"/>
      <c r="F1070" s="424"/>
      <c r="G1070" s="424"/>
      <c r="H1070" s="424"/>
      <c r="I1070" s="424"/>
      <c r="J1070" s="425"/>
      <c r="K1070" s="426"/>
      <c r="L1070" s="426"/>
      <c r="M1070" s="426"/>
      <c r="N1070" s="426"/>
      <c r="O1070" s="426"/>
      <c r="P1070" s="317"/>
      <c r="Q1070" s="318"/>
      <c r="R1070" s="318"/>
      <c r="S1070" s="318"/>
      <c r="T1070" s="318"/>
      <c r="U1070" s="318"/>
      <c r="V1070" s="318"/>
      <c r="W1070" s="318"/>
      <c r="X1070" s="318"/>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28"/>
      <c r="D1071" s="424"/>
      <c r="E1071" s="424"/>
      <c r="F1071" s="424"/>
      <c r="G1071" s="424"/>
      <c r="H1071" s="424"/>
      <c r="I1071" s="424"/>
      <c r="J1071" s="425"/>
      <c r="K1071" s="426"/>
      <c r="L1071" s="426"/>
      <c r="M1071" s="426"/>
      <c r="N1071" s="426"/>
      <c r="O1071" s="426"/>
      <c r="P1071" s="317"/>
      <c r="Q1071" s="318"/>
      <c r="R1071" s="318"/>
      <c r="S1071" s="318"/>
      <c r="T1071" s="318"/>
      <c r="U1071" s="318"/>
      <c r="V1071" s="318"/>
      <c r="W1071" s="318"/>
      <c r="X1071" s="318"/>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t="s">
        <v>466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4"/>
      <c r="E1101" s="277" t="s">
        <v>384</v>
      </c>
      <c r="F1101" s="894"/>
      <c r="G1101" s="894"/>
      <c r="H1101" s="894"/>
      <c r="I1101" s="894"/>
      <c r="J1101" s="277" t="s">
        <v>419</v>
      </c>
      <c r="K1101" s="277"/>
      <c r="L1101" s="277"/>
      <c r="M1101" s="277"/>
      <c r="N1101" s="277"/>
      <c r="O1101" s="277"/>
      <c r="P1101" s="350" t="s">
        <v>27</v>
      </c>
      <c r="Q1101" s="350"/>
      <c r="R1101" s="350"/>
      <c r="S1101" s="350"/>
      <c r="T1101" s="350"/>
      <c r="U1101" s="350"/>
      <c r="V1101" s="350"/>
      <c r="W1101" s="350"/>
      <c r="X1101" s="350"/>
      <c r="Y1101" s="277" t="s">
        <v>421</v>
      </c>
      <c r="Z1101" s="894"/>
      <c r="AA1101" s="894"/>
      <c r="AB1101" s="894"/>
      <c r="AC1101" s="277" t="s">
        <v>367</v>
      </c>
      <c r="AD1101" s="277"/>
      <c r="AE1101" s="277"/>
      <c r="AF1101" s="277"/>
      <c r="AG1101" s="277"/>
      <c r="AH1101" s="350" t="s">
        <v>380</v>
      </c>
      <c r="AI1101" s="351"/>
      <c r="AJ1101" s="351"/>
      <c r="AK1101" s="351"/>
      <c r="AL1101" s="351" t="s">
        <v>21</v>
      </c>
      <c r="AM1101" s="351"/>
      <c r="AN1101" s="351"/>
      <c r="AO1101" s="897"/>
      <c r="AP1101" s="430" t="s">
        <v>453</v>
      </c>
      <c r="AQ1101" s="430"/>
      <c r="AR1101" s="430"/>
      <c r="AS1101" s="430"/>
      <c r="AT1101" s="430"/>
      <c r="AU1101" s="430"/>
      <c r="AV1101" s="430"/>
      <c r="AW1101" s="430"/>
      <c r="AX1101" s="430"/>
    </row>
    <row r="1102" spans="1:50" ht="30" customHeight="1" x14ac:dyDescent="0.15">
      <c r="A1102" s="410">
        <v>1</v>
      </c>
      <c r="B1102" s="410">
        <v>1</v>
      </c>
      <c r="C1102" s="896"/>
      <c r="D1102" s="896"/>
      <c r="E1102" s="261" t="s">
        <v>573</v>
      </c>
      <c r="F1102" s="895"/>
      <c r="G1102" s="895"/>
      <c r="H1102" s="895"/>
      <c r="I1102" s="895"/>
      <c r="J1102" s="425" t="s">
        <v>574</v>
      </c>
      <c r="K1102" s="426"/>
      <c r="L1102" s="426"/>
      <c r="M1102" s="426"/>
      <c r="N1102" s="426"/>
      <c r="O1102" s="426"/>
      <c r="P1102" s="317" t="s">
        <v>573</v>
      </c>
      <c r="Q1102" s="318"/>
      <c r="R1102" s="318"/>
      <c r="S1102" s="318"/>
      <c r="T1102" s="318"/>
      <c r="U1102" s="318"/>
      <c r="V1102" s="318"/>
      <c r="W1102" s="318"/>
      <c r="X1102" s="318"/>
      <c r="Y1102" s="322" t="s">
        <v>575</v>
      </c>
      <c r="Z1102" s="323"/>
      <c r="AA1102" s="323"/>
      <c r="AB1102" s="324"/>
      <c r="AC1102" s="326"/>
      <c r="AD1102" s="326"/>
      <c r="AE1102" s="326"/>
      <c r="AF1102" s="326"/>
      <c r="AG1102" s="326"/>
      <c r="AH1102" s="327" t="s">
        <v>574</v>
      </c>
      <c r="AI1102" s="328"/>
      <c r="AJ1102" s="328"/>
      <c r="AK1102" s="328"/>
      <c r="AL1102" s="329" t="s">
        <v>576</v>
      </c>
      <c r="AM1102" s="330"/>
      <c r="AN1102" s="330"/>
      <c r="AO1102" s="331"/>
      <c r="AP1102" s="325" t="s">
        <v>573</v>
      </c>
      <c r="AQ1102" s="325"/>
      <c r="AR1102" s="325"/>
      <c r="AS1102" s="325"/>
      <c r="AT1102" s="325"/>
      <c r="AU1102" s="325"/>
      <c r="AV1102" s="325"/>
      <c r="AW1102" s="325"/>
      <c r="AX1102" s="325"/>
    </row>
    <row r="1103" spans="1:50" ht="30" hidden="1" customHeight="1" x14ac:dyDescent="0.15">
      <c r="A1103" s="410">
        <v>2</v>
      </c>
      <c r="B1103" s="410">
        <v>1</v>
      </c>
      <c r="C1103" s="896"/>
      <c r="D1103" s="896"/>
      <c r="E1103" s="895"/>
      <c r="F1103" s="895"/>
      <c r="G1103" s="895"/>
      <c r="H1103" s="895"/>
      <c r="I1103" s="895"/>
      <c r="J1103" s="425"/>
      <c r="K1103" s="426"/>
      <c r="L1103" s="426"/>
      <c r="M1103" s="426"/>
      <c r="N1103" s="426"/>
      <c r="O1103" s="426"/>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896"/>
      <c r="D1104" s="896"/>
      <c r="E1104" s="895"/>
      <c r="F1104" s="895"/>
      <c r="G1104" s="895"/>
      <c r="H1104" s="895"/>
      <c r="I1104" s="895"/>
      <c r="J1104" s="425"/>
      <c r="K1104" s="426"/>
      <c r="L1104" s="426"/>
      <c r="M1104" s="426"/>
      <c r="N1104" s="426"/>
      <c r="O1104" s="426"/>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896"/>
      <c r="D1105" s="896"/>
      <c r="E1105" s="895"/>
      <c r="F1105" s="895"/>
      <c r="G1105" s="895"/>
      <c r="H1105" s="895"/>
      <c r="I1105" s="895"/>
      <c r="J1105" s="425"/>
      <c r="K1105" s="426"/>
      <c r="L1105" s="426"/>
      <c r="M1105" s="426"/>
      <c r="N1105" s="426"/>
      <c r="O1105" s="426"/>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896"/>
      <c r="D1106" s="896"/>
      <c r="E1106" s="895"/>
      <c r="F1106" s="895"/>
      <c r="G1106" s="895"/>
      <c r="H1106" s="895"/>
      <c r="I1106" s="895"/>
      <c r="J1106" s="425"/>
      <c r="K1106" s="426"/>
      <c r="L1106" s="426"/>
      <c r="M1106" s="426"/>
      <c r="N1106" s="426"/>
      <c r="O1106" s="426"/>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896"/>
      <c r="D1107" s="896"/>
      <c r="E1107" s="895"/>
      <c r="F1107" s="895"/>
      <c r="G1107" s="895"/>
      <c r="H1107" s="895"/>
      <c r="I1107" s="895"/>
      <c r="J1107" s="425"/>
      <c r="K1107" s="426"/>
      <c r="L1107" s="426"/>
      <c r="M1107" s="426"/>
      <c r="N1107" s="426"/>
      <c r="O1107" s="426"/>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896"/>
      <c r="D1108" s="896"/>
      <c r="E1108" s="895"/>
      <c r="F1108" s="895"/>
      <c r="G1108" s="895"/>
      <c r="H1108" s="895"/>
      <c r="I1108" s="895"/>
      <c r="J1108" s="425"/>
      <c r="K1108" s="426"/>
      <c r="L1108" s="426"/>
      <c r="M1108" s="426"/>
      <c r="N1108" s="426"/>
      <c r="O1108" s="426"/>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896"/>
      <c r="D1109" s="896"/>
      <c r="E1109" s="895"/>
      <c r="F1109" s="895"/>
      <c r="G1109" s="895"/>
      <c r="H1109" s="895"/>
      <c r="I1109" s="895"/>
      <c r="J1109" s="425"/>
      <c r="K1109" s="426"/>
      <c r="L1109" s="426"/>
      <c r="M1109" s="426"/>
      <c r="N1109" s="426"/>
      <c r="O1109" s="426"/>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896"/>
      <c r="D1110" s="896"/>
      <c r="E1110" s="895"/>
      <c r="F1110" s="895"/>
      <c r="G1110" s="895"/>
      <c r="H1110" s="895"/>
      <c r="I1110" s="895"/>
      <c r="J1110" s="425"/>
      <c r="K1110" s="426"/>
      <c r="L1110" s="426"/>
      <c r="M1110" s="426"/>
      <c r="N1110" s="426"/>
      <c r="O1110" s="426"/>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896"/>
      <c r="D1111" s="896"/>
      <c r="E1111" s="895"/>
      <c r="F1111" s="895"/>
      <c r="G1111" s="895"/>
      <c r="H1111" s="895"/>
      <c r="I1111" s="895"/>
      <c r="J1111" s="425"/>
      <c r="K1111" s="426"/>
      <c r="L1111" s="426"/>
      <c r="M1111" s="426"/>
      <c r="N1111" s="426"/>
      <c r="O1111" s="426"/>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896"/>
      <c r="D1112" s="896"/>
      <c r="E1112" s="895"/>
      <c r="F1112" s="895"/>
      <c r="G1112" s="895"/>
      <c r="H1112" s="895"/>
      <c r="I1112" s="895"/>
      <c r="J1112" s="425"/>
      <c r="K1112" s="426"/>
      <c r="L1112" s="426"/>
      <c r="M1112" s="426"/>
      <c r="N1112" s="426"/>
      <c r="O1112" s="426"/>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896"/>
      <c r="D1113" s="896"/>
      <c r="E1113" s="895"/>
      <c r="F1113" s="895"/>
      <c r="G1113" s="895"/>
      <c r="H1113" s="895"/>
      <c r="I1113" s="895"/>
      <c r="J1113" s="425"/>
      <c r="K1113" s="426"/>
      <c r="L1113" s="426"/>
      <c r="M1113" s="426"/>
      <c r="N1113" s="426"/>
      <c r="O1113" s="426"/>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896"/>
      <c r="D1114" s="896"/>
      <c r="E1114" s="895"/>
      <c r="F1114" s="895"/>
      <c r="G1114" s="895"/>
      <c r="H1114" s="895"/>
      <c r="I1114" s="895"/>
      <c r="J1114" s="425"/>
      <c r="K1114" s="426"/>
      <c r="L1114" s="426"/>
      <c r="M1114" s="426"/>
      <c r="N1114" s="426"/>
      <c r="O1114" s="426"/>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896"/>
      <c r="D1115" s="896"/>
      <c r="E1115" s="895"/>
      <c r="F1115" s="895"/>
      <c r="G1115" s="895"/>
      <c r="H1115" s="895"/>
      <c r="I1115" s="895"/>
      <c r="J1115" s="425"/>
      <c r="K1115" s="426"/>
      <c r="L1115" s="426"/>
      <c r="M1115" s="426"/>
      <c r="N1115" s="426"/>
      <c r="O1115" s="426"/>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896"/>
      <c r="D1116" s="896"/>
      <c r="E1116" s="895"/>
      <c r="F1116" s="895"/>
      <c r="G1116" s="895"/>
      <c r="H1116" s="895"/>
      <c r="I1116" s="895"/>
      <c r="J1116" s="425"/>
      <c r="K1116" s="426"/>
      <c r="L1116" s="426"/>
      <c r="M1116" s="426"/>
      <c r="N1116" s="426"/>
      <c r="O1116" s="426"/>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896"/>
      <c r="D1117" s="896"/>
      <c r="E1117" s="895"/>
      <c r="F1117" s="895"/>
      <c r="G1117" s="895"/>
      <c r="H1117" s="895"/>
      <c r="I1117" s="895"/>
      <c r="J1117" s="425"/>
      <c r="K1117" s="426"/>
      <c r="L1117" s="426"/>
      <c r="M1117" s="426"/>
      <c r="N1117" s="426"/>
      <c r="O1117" s="426"/>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896"/>
      <c r="D1118" s="896"/>
      <c r="E1118" s="895"/>
      <c r="F1118" s="895"/>
      <c r="G1118" s="895"/>
      <c r="H1118" s="895"/>
      <c r="I1118" s="895"/>
      <c r="J1118" s="425"/>
      <c r="K1118" s="426"/>
      <c r="L1118" s="426"/>
      <c r="M1118" s="426"/>
      <c r="N1118" s="426"/>
      <c r="O1118" s="426"/>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896"/>
      <c r="D1119" s="896"/>
      <c r="E1119" s="261"/>
      <c r="F1119" s="895"/>
      <c r="G1119" s="895"/>
      <c r="H1119" s="895"/>
      <c r="I1119" s="895"/>
      <c r="J1119" s="425"/>
      <c r="K1119" s="426"/>
      <c r="L1119" s="426"/>
      <c r="M1119" s="426"/>
      <c r="N1119" s="426"/>
      <c r="O1119" s="426"/>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896"/>
      <c r="D1120" s="896"/>
      <c r="E1120" s="895"/>
      <c r="F1120" s="895"/>
      <c r="G1120" s="895"/>
      <c r="H1120" s="895"/>
      <c r="I1120" s="895"/>
      <c r="J1120" s="425"/>
      <c r="K1120" s="426"/>
      <c r="L1120" s="426"/>
      <c r="M1120" s="426"/>
      <c r="N1120" s="426"/>
      <c r="O1120" s="426"/>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896"/>
      <c r="D1121" s="896"/>
      <c r="E1121" s="895"/>
      <c r="F1121" s="895"/>
      <c r="G1121" s="895"/>
      <c r="H1121" s="895"/>
      <c r="I1121" s="895"/>
      <c r="J1121" s="425"/>
      <c r="K1121" s="426"/>
      <c r="L1121" s="426"/>
      <c r="M1121" s="426"/>
      <c r="N1121" s="426"/>
      <c r="O1121" s="426"/>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896"/>
      <c r="D1122" s="896"/>
      <c r="E1122" s="895"/>
      <c r="F1122" s="895"/>
      <c r="G1122" s="895"/>
      <c r="H1122" s="895"/>
      <c r="I1122" s="895"/>
      <c r="J1122" s="425"/>
      <c r="K1122" s="426"/>
      <c r="L1122" s="426"/>
      <c r="M1122" s="426"/>
      <c r="N1122" s="426"/>
      <c r="O1122" s="426"/>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896"/>
      <c r="D1123" s="896"/>
      <c r="E1123" s="895"/>
      <c r="F1123" s="895"/>
      <c r="G1123" s="895"/>
      <c r="H1123" s="895"/>
      <c r="I1123" s="895"/>
      <c r="J1123" s="425"/>
      <c r="K1123" s="426"/>
      <c r="L1123" s="426"/>
      <c r="M1123" s="426"/>
      <c r="N1123" s="426"/>
      <c r="O1123" s="426"/>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896"/>
      <c r="D1124" s="896"/>
      <c r="E1124" s="895"/>
      <c r="F1124" s="895"/>
      <c r="G1124" s="895"/>
      <c r="H1124" s="895"/>
      <c r="I1124" s="895"/>
      <c r="J1124" s="425"/>
      <c r="K1124" s="426"/>
      <c r="L1124" s="426"/>
      <c r="M1124" s="426"/>
      <c r="N1124" s="426"/>
      <c r="O1124" s="426"/>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896"/>
      <c r="D1125" s="896"/>
      <c r="E1125" s="895"/>
      <c r="F1125" s="895"/>
      <c r="G1125" s="895"/>
      <c r="H1125" s="895"/>
      <c r="I1125" s="895"/>
      <c r="J1125" s="425"/>
      <c r="K1125" s="426"/>
      <c r="L1125" s="426"/>
      <c r="M1125" s="426"/>
      <c r="N1125" s="426"/>
      <c r="O1125" s="426"/>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896"/>
      <c r="D1126" s="896"/>
      <c r="E1126" s="895"/>
      <c r="F1126" s="895"/>
      <c r="G1126" s="895"/>
      <c r="H1126" s="895"/>
      <c r="I1126" s="895"/>
      <c r="J1126" s="425"/>
      <c r="K1126" s="426"/>
      <c r="L1126" s="426"/>
      <c r="M1126" s="426"/>
      <c r="N1126" s="426"/>
      <c r="O1126" s="426"/>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896"/>
      <c r="D1127" s="896"/>
      <c r="E1127" s="895"/>
      <c r="F1127" s="895"/>
      <c r="G1127" s="895"/>
      <c r="H1127" s="895"/>
      <c r="I1127" s="895"/>
      <c r="J1127" s="425"/>
      <c r="K1127" s="426"/>
      <c r="L1127" s="426"/>
      <c r="M1127" s="426"/>
      <c r="N1127" s="426"/>
      <c r="O1127" s="426"/>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896"/>
      <c r="D1128" s="896"/>
      <c r="E1128" s="895"/>
      <c r="F1128" s="895"/>
      <c r="G1128" s="895"/>
      <c r="H1128" s="895"/>
      <c r="I1128" s="895"/>
      <c r="J1128" s="425"/>
      <c r="K1128" s="426"/>
      <c r="L1128" s="426"/>
      <c r="M1128" s="426"/>
      <c r="N1128" s="426"/>
      <c r="O1128" s="426"/>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896"/>
      <c r="D1129" s="896"/>
      <c r="E1129" s="895"/>
      <c r="F1129" s="895"/>
      <c r="G1129" s="895"/>
      <c r="H1129" s="895"/>
      <c r="I1129" s="895"/>
      <c r="J1129" s="425"/>
      <c r="K1129" s="426"/>
      <c r="L1129" s="426"/>
      <c r="M1129" s="426"/>
      <c r="N1129" s="426"/>
      <c r="O1129" s="426"/>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896"/>
      <c r="D1130" s="896"/>
      <c r="E1130" s="895"/>
      <c r="F1130" s="895"/>
      <c r="G1130" s="895"/>
      <c r="H1130" s="895"/>
      <c r="I1130" s="895"/>
      <c r="J1130" s="425"/>
      <c r="K1130" s="426"/>
      <c r="L1130" s="426"/>
      <c r="M1130" s="426"/>
      <c r="N1130" s="426"/>
      <c r="O1130" s="426"/>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896"/>
      <c r="D1131" s="896"/>
      <c r="E1131" s="895"/>
      <c r="F1131" s="895"/>
      <c r="G1131" s="895"/>
      <c r="H1131" s="895"/>
      <c r="I1131" s="895"/>
      <c r="J1131" s="425"/>
      <c r="K1131" s="426"/>
      <c r="L1131" s="426"/>
      <c r="M1131" s="426"/>
      <c r="N1131" s="426"/>
      <c r="O1131" s="426"/>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82">
    <cfRule type="expression" dxfId="2783" priority="13875">
      <formula>IF(RIGHT(TEXT(Y782,"0.#"),1)=".",FALSE,TRUE)</formula>
    </cfRule>
    <cfRule type="expression" dxfId="2782" priority="13876">
      <formula>IF(RIGHT(TEXT(Y782,"0.#"),1)=".",TRUE,FALSE)</formula>
    </cfRule>
  </conditionalFormatting>
  <conditionalFormatting sqref="Y791">
    <cfRule type="expression" dxfId="2781" priority="13871">
      <formula>IF(RIGHT(TEXT(Y791,"0.#"),1)=".",FALSE,TRUE)</formula>
    </cfRule>
    <cfRule type="expression" dxfId="2780" priority="13872">
      <formula>IF(RIGHT(TEXT(Y791,"0.#"),1)=".",TRUE,FALSE)</formula>
    </cfRule>
  </conditionalFormatting>
  <conditionalFormatting sqref="Y822:Y829 Y820 Y809:Y816 Y807 Y796:Y803 Y794">
    <cfRule type="expression" dxfId="2779" priority="13653">
      <formula>IF(RIGHT(TEXT(Y794,"0.#"),1)=".",FALSE,TRUE)</formula>
    </cfRule>
    <cfRule type="expression" dxfId="2778" priority="13654">
      <formula>IF(RIGHT(TEXT(Y794,"0.#"),1)=".",TRUE,FALSE)</formula>
    </cfRule>
  </conditionalFormatting>
  <conditionalFormatting sqref="P13:AX13 AR15:AX15 P15:AQ17">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AU101">
    <cfRule type="expression" dxfId="2773" priority="13691">
      <formula>IF(RIGHT(TEXT(AE101,"0.#"),1)=".",FALSE,TRUE)</formula>
    </cfRule>
    <cfRule type="expression" dxfId="2772" priority="13692">
      <formula>IF(RIGHT(TEXT(AE101,"0.#"),1)=".",TRUE,FALSE)</formula>
    </cfRule>
  </conditionalFormatting>
  <conditionalFormatting sqref="Y783:Y790 Y781">
    <cfRule type="expression" dxfId="2771" priority="13677">
      <formula>IF(RIGHT(TEXT(Y781,"0.#"),1)=".",FALSE,TRUE)</formula>
    </cfRule>
    <cfRule type="expression" dxfId="2770" priority="13678">
      <formula>IF(RIGHT(TEXT(Y781,"0.#"),1)=".",TRUE,FALSE)</formula>
    </cfRule>
  </conditionalFormatting>
  <conditionalFormatting sqref="AU782">
    <cfRule type="expression" dxfId="2769" priority="13675">
      <formula>IF(RIGHT(TEXT(AU782,"0.#"),1)=".",FALSE,TRUE)</formula>
    </cfRule>
    <cfRule type="expression" dxfId="2768" priority="13676">
      <formula>IF(RIGHT(TEXT(AU782,"0.#"),1)=".",TRUE,FALSE)</formula>
    </cfRule>
  </conditionalFormatting>
  <conditionalFormatting sqref="AU791">
    <cfRule type="expression" dxfId="2767" priority="13673">
      <formula>IF(RIGHT(TEXT(AU791,"0.#"),1)=".",FALSE,TRUE)</formula>
    </cfRule>
    <cfRule type="expression" dxfId="2766" priority="13674">
      <formula>IF(RIGHT(TEXT(AU791,"0.#"),1)=".",TRUE,FALSE)</formula>
    </cfRule>
  </conditionalFormatting>
  <conditionalFormatting sqref="AU783:AU790 AU781">
    <cfRule type="expression" dxfId="2765" priority="13671">
      <formula>IF(RIGHT(TEXT(AU781,"0.#"),1)=".",FALSE,TRUE)</formula>
    </cfRule>
    <cfRule type="expression" dxfId="2764" priority="13672">
      <formula>IF(RIGHT(TEXT(AU781,"0.#"),1)=".",TRUE,FALSE)</formula>
    </cfRule>
  </conditionalFormatting>
  <conditionalFormatting sqref="Y821 Y808 Y795">
    <cfRule type="expression" dxfId="2763" priority="13657">
      <formula>IF(RIGHT(TEXT(Y795,"0.#"),1)=".",FALSE,TRUE)</formula>
    </cfRule>
    <cfRule type="expression" dxfId="2762" priority="13658">
      <formula>IF(RIGHT(TEXT(Y795,"0.#"),1)=".",TRUE,FALSE)</formula>
    </cfRule>
  </conditionalFormatting>
  <conditionalFormatting sqref="Y830 Y817 Y804">
    <cfRule type="expression" dxfId="2761" priority="13655">
      <formula>IF(RIGHT(TEXT(Y804,"0.#"),1)=".",FALSE,TRUE)</formula>
    </cfRule>
    <cfRule type="expression" dxfId="2760" priority="13656">
      <formula>IF(RIGHT(TEXT(Y804,"0.#"),1)=".",TRUE,FALSE)</formula>
    </cfRule>
  </conditionalFormatting>
  <conditionalFormatting sqref="AU821 AU808 AU795">
    <cfRule type="expression" dxfId="2759" priority="13651">
      <formula>IF(RIGHT(TEXT(AU795,"0.#"),1)=".",FALSE,TRUE)</formula>
    </cfRule>
    <cfRule type="expression" dxfId="2758" priority="13652">
      <formula>IF(RIGHT(TEXT(AU795,"0.#"),1)=".",TRUE,FALSE)</formula>
    </cfRule>
  </conditionalFormatting>
  <conditionalFormatting sqref="AU830 AU817 AU804">
    <cfRule type="expression" dxfId="2757" priority="13649">
      <formula>IF(RIGHT(TEXT(AU804,"0.#"),1)=".",FALSE,TRUE)</formula>
    </cfRule>
    <cfRule type="expression" dxfId="2756" priority="13650">
      <formula>IF(RIGHT(TEXT(AU804,"0.#"),1)=".",TRUE,FALSE)</formula>
    </cfRule>
  </conditionalFormatting>
  <conditionalFormatting sqref="AU822:AU829 AU820 AU809:AU816 AU807 AU796:AU803 AU794">
    <cfRule type="expression" dxfId="2755" priority="13647">
      <formula>IF(RIGHT(TEXT(AU794,"0.#"),1)=".",FALSE,TRUE)</formula>
    </cfRule>
    <cfRule type="expression" dxfId="2754" priority="13648">
      <formula>IF(RIGHT(TEXT(AU794,"0.#"),1)=".",TRUE,FALSE)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E33">
    <cfRule type="expression" dxfId="2747" priority="13461">
      <formula>IF(RIGHT(TEXT(AE33,"0.#"),1)=".",FALSE,TRUE)</formula>
    </cfRule>
    <cfRule type="expression" dxfId="2746" priority="13462">
      <formula>IF(RIGHT(TEXT(AE33,"0.#"),1)=".",TRUE,FALSE)</formula>
    </cfRule>
  </conditionalFormatting>
  <conditionalFormatting sqref="AE34">
    <cfRule type="expression" dxfId="2745" priority="13459">
      <formula>IF(RIGHT(TEXT(AE34,"0.#"),1)=".",FALSE,TRUE)</formula>
    </cfRule>
    <cfRule type="expression" dxfId="2744" priority="13460">
      <formula>IF(RIGHT(TEXT(AE34,"0.#"),1)=".",TRUE,FALSE)</formula>
    </cfRule>
  </conditionalFormatting>
  <conditionalFormatting sqref="AI34 AM34">
    <cfRule type="expression" dxfId="2743" priority="13457">
      <formula>IF(RIGHT(TEXT(AI34,"0.#"),1)=".",FALSE,TRUE)</formula>
    </cfRule>
    <cfRule type="expression" dxfId="2742" priority="13458">
      <formula>IF(RIGHT(TEXT(AI34,"0.#"),1)=".",TRUE,FALSE)</formula>
    </cfRule>
  </conditionalFormatting>
  <conditionalFormatting sqref="AI33 AM33">
    <cfRule type="expression" dxfId="2741" priority="13455">
      <formula>IF(RIGHT(TEXT(AI33,"0.#"),1)=".",FALSE,TRUE)</formula>
    </cfRule>
    <cfRule type="expression" dxfId="2740" priority="13456">
      <formula>IF(RIGHT(TEXT(AI33,"0.#"),1)=".",TRUE,FALSE)</formula>
    </cfRule>
  </conditionalFormatting>
  <conditionalFormatting sqref="AI32 AM32">
    <cfRule type="expression" dxfId="2739" priority="13453">
      <formula>IF(RIGHT(TEXT(AI32,"0.#"),1)=".",FALSE,TRUE)</formula>
    </cfRule>
    <cfRule type="expression" dxfId="2738" priority="13454">
      <formula>IF(RIGHT(TEXT(AI32,"0.#"),1)=".",TRUE,FALSE)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Q134:AQ135 AU134:AU135 AM134:AM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47:AO866">
    <cfRule type="expression" dxfId="2495" priority="6625">
      <formula>IF(AND(AL847&gt;=0, RIGHT(TEXT(AL847,"0.#"),1)&lt;&gt;"."),TRUE,FALSE)</formula>
    </cfRule>
    <cfRule type="expression" dxfId="2494" priority="6626">
      <formula>IF(AND(AL847&gt;=0, RIGHT(TEXT(AL847,"0.#"),1)="."),TRUE,FALSE)</formula>
    </cfRule>
    <cfRule type="expression" dxfId="2493" priority="6627">
      <formula>IF(AND(AL847&lt;0, RIGHT(TEXT(AL847,"0.#"),1)&lt;&gt;"."),TRUE,FALSE)</formula>
    </cfRule>
    <cfRule type="expression" dxfId="2492" priority="6628">
      <formula>IF(AND(AL847&lt;0, RIGHT(TEXT(AL847,"0.#"),1)="."),TRUE,FALSE)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46">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49" man="1"/>
    <brk id="484" max="49" man="1"/>
    <brk id="727"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 sqref="AG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614</v>
      </c>
      <c r="M3" s="13" t="str">
        <f t="shared" ref="M3:M11" si="2">IF(L3="","",K3)</f>
        <v>文教及び科学振興</v>
      </c>
      <c r="N3" s="13" t="str">
        <f>IF(M3="",N2,IF(N2&lt;&gt;"",CONCATENATE(N2,"、",M3),M3))</f>
        <v>文教及び科学振興</v>
      </c>
      <c r="O3" s="13"/>
      <c r="P3" s="12" t="s">
        <v>191</v>
      </c>
      <c r="Q3" s="17" t="s">
        <v>614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614</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8"/>
      <c r="AA2" s="419"/>
      <c r="AB2" s="1011" t="s">
        <v>11</v>
      </c>
      <c r="AC2" s="1012"/>
      <c r="AD2" s="1013"/>
      <c r="AE2" s="999" t="s">
        <v>555</v>
      </c>
      <c r="AF2" s="999"/>
      <c r="AG2" s="999"/>
      <c r="AH2" s="999"/>
      <c r="AI2" s="999" t="s">
        <v>552</v>
      </c>
      <c r="AJ2" s="999"/>
      <c r="AK2" s="999"/>
      <c r="AL2" s="999"/>
      <c r="AM2" s="999" t="s">
        <v>526</v>
      </c>
      <c r="AN2" s="999"/>
      <c r="AO2" s="999"/>
      <c r="AP2" s="461"/>
      <c r="AQ2" s="176" t="s">
        <v>354</v>
      </c>
      <c r="AR2" s="169"/>
      <c r="AS2" s="169"/>
      <c r="AT2" s="170"/>
      <c r="AU2" s="379" t="s">
        <v>253</v>
      </c>
      <c r="AV2" s="379"/>
      <c r="AW2" s="379"/>
      <c r="AX2" s="380"/>
    </row>
    <row r="3" spans="1:50" ht="18.75" customHeight="1" x14ac:dyDescent="0.15">
      <c r="A3" s="515"/>
      <c r="B3" s="516"/>
      <c r="C3" s="516"/>
      <c r="D3" s="516"/>
      <c r="E3" s="516"/>
      <c r="F3" s="517"/>
      <c r="G3" s="570"/>
      <c r="H3" s="385"/>
      <c r="I3" s="385"/>
      <c r="J3" s="385"/>
      <c r="K3" s="385"/>
      <c r="L3" s="385"/>
      <c r="M3" s="385"/>
      <c r="N3" s="385"/>
      <c r="O3" s="571"/>
      <c r="P3" s="583"/>
      <c r="Q3" s="385"/>
      <c r="R3" s="385"/>
      <c r="S3" s="385"/>
      <c r="T3" s="385"/>
      <c r="U3" s="385"/>
      <c r="V3" s="385"/>
      <c r="W3" s="385"/>
      <c r="X3" s="571"/>
      <c r="Y3" s="1008"/>
      <c r="Z3" s="1009"/>
      <c r="AA3" s="1010"/>
      <c r="AB3" s="1014"/>
      <c r="AC3" s="1015"/>
      <c r="AD3" s="1016"/>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8"/>
      <c r="AA9" s="419"/>
      <c r="AB9" s="1011" t="s">
        <v>11</v>
      </c>
      <c r="AC9" s="1012"/>
      <c r="AD9" s="1013"/>
      <c r="AE9" s="999" t="s">
        <v>556</v>
      </c>
      <c r="AF9" s="999"/>
      <c r="AG9" s="999"/>
      <c r="AH9" s="999"/>
      <c r="AI9" s="999" t="s">
        <v>552</v>
      </c>
      <c r="AJ9" s="999"/>
      <c r="AK9" s="999"/>
      <c r="AL9" s="999"/>
      <c r="AM9" s="999" t="s">
        <v>526</v>
      </c>
      <c r="AN9" s="999"/>
      <c r="AO9" s="999"/>
      <c r="AP9" s="461"/>
      <c r="AQ9" s="176" t="s">
        <v>354</v>
      </c>
      <c r="AR9" s="169"/>
      <c r="AS9" s="169"/>
      <c r="AT9" s="170"/>
      <c r="AU9" s="379" t="s">
        <v>253</v>
      </c>
      <c r="AV9" s="379"/>
      <c r="AW9" s="379"/>
      <c r="AX9" s="380"/>
    </row>
    <row r="10" spans="1:50" ht="18.75" customHeight="1" x14ac:dyDescent="0.15">
      <c r="A10" s="515"/>
      <c r="B10" s="516"/>
      <c r="C10" s="516"/>
      <c r="D10" s="516"/>
      <c r="E10" s="516"/>
      <c r="F10" s="517"/>
      <c r="G10" s="570"/>
      <c r="H10" s="385"/>
      <c r="I10" s="385"/>
      <c r="J10" s="385"/>
      <c r="K10" s="385"/>
      <c r="L10" s="385"/>
      <c r="M10" s="385"/>
      <c r="N10" s="385"/>
      <c r="O10" s="571"/>
      <c r="P10" s="583"/>
      <c r="Q10" s="385"/>
      <c r="R10" s="385"/>
      <c r="S10" s="385"/>
      <c r="T10" s="385"/>
      <c r="U10" s="385"/>
      <c r="V10" s="385"/>
      <c r="W10" s="385"/>
      <c r="X10" s="571"/>
      <c r="Y10" s="1008"/>
      <c r="Z10" s="1009"/>
      <c r="AA10" s="1010"/>
      <c r="AB10" s="1014"/>
      <c r="AC10" s="1015"/>
      <c r="AD10" s="1016"/>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8"/>
      <c r="AA16" s="419"/>
      <c r="AB16" s="1011" t="s">
        <v>11</v>
      </c>
      <c r="AC16" s="1012"/>
      <c r="AD16" s="1013"/>
      <c r="AE16" s="999" t="s">
        <v>555</v>
      </c>
      <c r="AF16" s="999"/>
      <c r="AG16" s="999"/>
      <c r="AH16" s="999"/>
      <c r="AI16" s="999" t="s">
        <v>553</v>
      </c>
      <c r="AJ16" s="999"/>
      <c r="AK16" s="999"/>
      <c r="AL16" s="999"/>
      <c r="AM16" s="999" t="s">
        <v>526</v>
      </c>
      <c r="AN16" s="999"/>
      <c r="AO16" s="999"/>
      <c r="AP16" s="461"/>
      <c r="AQ16" s="176" t="s">
        <v>354</v>
      </c>
      <c r="AR16" s="169"/>
      <c r="AS16" s="169"/>
      <c r="AT16" s="170"/>
      <c r="AU16" s="379" t="s">
        <v>253</v>
      </c>
      <c r="AV16" s="379"/>
      <c r="AW16" s="379"/>
      <c r="AX16" s="380"/>
    </row>
    <row r="17" spans="1:50" ht="18.75" customHeight="1" x14ac:dyDescent="0.15">
      <c r="A17" s="515"/>
      <c r="B17" s="516"/>
      <c r="C17" s="516"/>
      <c r="D17" s="516"/>
      <c r="E17" s="516"/>
      <c r="F17" s="517"/>
      <c r="G17" s="570"/>
      <c r="H17" s="385"/>
      <c r="I17" s="385"/>
      <c r="J17" s="385"/>
      <c r="K17" s="385"/>
      <c r="L17" s="385"/>
      <c r="M17" s="385"/>
      <c r="N17" s="385"/>
      <c r="O17" s="571"/>
      <c r="P17" s="583"/>
      <c r="Q17" s="385"/>
      <c r="R17" s="385"/>
      <c r="S17" s="385"/>
      <c r="T17" s="385"/>
      <c r="U17" s="385"/>
      <c r="V17" s="385"/>
      <c r="W17" s="385"/>
      <c r="X17" s="571"/>
      <c r="Y17" s="1008"/>
      <c r="Z17" s="1009"/>
      <c r="AA17" s="1010"/>
      <c r="AB17" s="1014"/>
      <c r="AC17" s="1015"/>
      <c r="AD17" s="1016"/>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8"/>
      <c r="AA23" s="419"/>
      <c r="AB23" s="1011" t="s">
        <v>11</v>
      </c>
      <c r="AC23" s="1012"/>
      <c r="AD23" s="1013"/>
      <c r="AE23" s="999" t="s">
        <v>557</v>
      </c>
      <c r="AF23" s="999"/>
      <c r="AG23" s="999"/>
      <c r="AH23" s="999"/>
      <c r="AI23" s="999" t="s">
        <v>552</v>
      </c>
      <c r="AJ23" s="999"/>
      <c r="AK23" s="999"/>
      <c r="AL23" s="999"/>
      <c r="AM23" s="999" t="s">
        <v>526</v>
      </c>
      <c r="AN23" s="999"/>
      <c r="AO23" s="999"/>
      <c r="AP23" s="461"/>
      <c r="AQ23" s="176" t="s">
        <v>354</v>
      </c>
      <c r="AR23" s="169"/>
      <c r="AS23" s="169"/>
      <c r="AT23" s="170"/>
      <c r="AU23" s="379" t="s">
        <v>253</v>
      </c>
      <c r="AV23" s="379"/>
      <c r="AW23" s="379"/>
      <c r="AX23" s="380"/>
    </row>
    <row r="24" spans="1:50" ht="18.75" customHeight="1" x14ac:dyDescent="0.15">
      <c r="A24" s="515"/>
      <c r="B24" s="516"/>
      <c r="C24" s="516"/>
      <c r="D24" s="516"/>
      <c r="E24" s="516"/>
      <c r="F24" s="517"/>
      <c r="G24" s="570"/>
      <c r="H24" s="385"/>
      <c r="I24" s="385"/>
      <c r="J24" s="385"/>
      <c r="K24" s="385"/>
      <c r="L24" s="385"/>
      <c r="M24" s="385"/>
      <c r="N24" s="385"/>
      <c r="O24" s="571"/>
      <c r="P24" s="583"/>
      <c r="Q24" s="385"/>
      <c r="R24" s="385"/>
      <c r="S24" s="385"/>
      <c r="T24" s="385"/>
      <c r="U24" s="385"/>
      <c r="V24" s="385"/>
      <c r="W24" s="385"/>
      <c r="X24" s="571"/>
      <c r="Y24" s="1008"/>
      <c r="Z24" s="1009"/>
      <c r="AA24" s="1010"/>
      <c r="AB24" s="1014"/>
      <c r="AC24" s="1015"/>
      <c r="AD24" s="1016"/>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8"/>
      <c r="AA30" s="419"/>
      <c r="AB30" s="1011" t="s">
        <v>11</v>
      </c>
      <c r="AC30" s="1012"/>
      <c r="AD30" s="1013"/>
      <c r="AE30" s="999" t="s">
        <v>555</v>
      </c>
      <c r="AF30" s="999"/>
      <c r="AG30" s="999"/>
      <c r="AH30" s="999"/>
      <c r="AI30" s="999" t="s">
        <v>552</v>
      </c>
      <c r="AJ30" s="999"/>
      <c r="AK30" s="999"/>
      <c r="AL30" s="999"/>
      <c r="AM30" s="999" t="s">
        <v>550</v>
      </c>
      <c r="AN30" s="999"/>
      <c r="AO30" s="999"/>
      <c r="AP30" s="461"/>
      <c r="AQ30" s="176" t="s">
        <v>354</v>
      </c>
      <c r="AR30" s="169"/>
      <c r="AS30" s="169"/>
      <c r="AT30" s="170"/>
      <c r="AU30" s="379" t="s">
        <v>253</v>
      </c>
      <c r="AV30" s="379"/>
      <c r="AW30" s="379"/>
      <c r="AX30" s="380"/>
    </row>
    <row r="31" spans="1:50" ht="18.75" customHeight="1" x14ac:dyDescent="0.15">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1008"/>
      <c r="Z31" s="1009"/>
      <c r="AA31" s="1010"/>
      <c r="AB31" s="1014"/>
      <c r="AC31" s="1015"/>
      <c r="AD31" s="1016"/>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8"/>
      <c r="AA37" s="419"/>
      <c r="AB37" s="1011" t="s">
        <v>11</v>
      </c>
      <c r="AC37" s="1012"/>
      <c r="AD37" s="1013"/>
      <c r="AE37" s="999" t="s">
        <v>557</v>
      </c>
      <c r="AF37" s="999"/>
      <c r="AG37" s="999"/>
      <c r="AH37" s="999"/>
      <c r="AI37" s="999" t="s">
        <v>554</v>
      </c>
      <c r="AJ37" s="999"/>
      <c r="AK37" s="999"/>
      <c r="AL37" s="999"/>
      <c r="AM37" s="999" t="s">
        <v>551</v>
      </c>
      <c r="AN37" s="999"/>
      <c r="AO37" s="999"/>
      <c r="AP37" s="461"/>
      <c r="AQ37" s="176" t="s">
        <v>354</v>
      </c>
      <c r="AR37" s="169"/>
      <c r="AS37" s="169"/>
      <c r="AT37" s="170"/>
      <c r="AU37" s="379" t="s">
        <v>253</v>
      </c>
      <c r="AV37" s="379"/>
      <c r="AW37" s="379"/>
      <c r="AX37" s="380"/>
    </row>
    <row r="38" spans="1:50" ht="18.75" customHeight="1" x14ac:dyDescent="0.15">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1008"/>
      <c r="Z38" s="1009"/>
      <c r="AA38" s="1010"/>
      <c r="AB38" s="1014"/>
      <c r="AC38" s="1015"/>
      <c r="AD38" s="1016"/>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8"/>
      <c r="AA44" s="419"/>
      <c r="AB44" s="1011" t="s">
        <v>11</v>
      </c>
      <c r="AC44" s="1012"/>
      <c r="AD44" s="1013"/>
      <c r="AE44" s="999" t="s">
        <v>555</v>
      </c>
      <c r="AF44" s="999"/>
      <c r="AG44" s="999"/>
      <c r="AH44" s="999"/>
      <c r="AI44" s="999" t="s">
        <v>552</v>
      </c>
      <c r="AJ44" s="999"/>
      <c r="AK44" s="999"/>
      <c r="AL44" s="999"/>
      <c r="AM44" s="999" t="s">
        <v>526</v>
      </c>
      <c r="AN44" s="999"/>
      <c r="AO44" s="999"/>
      <c r="AP44" s="461"/>
      <c r="AQ44" s="176" t="s">
        <v>354</v>
      </c>
      <c r="AR44" s="169"/>
      <c r="AS44" s="169"/>
      <c r="AT44" s="170"/>
      <c r="AU44" s="379" t="s">
        <v>253</v>
      </c>
      <c r="AV44" s="379"/>
      <c r="AW44" s="379"/>
      <c r="AX44" s="380"/>
    </row>
    <row r="45" spans="1:50" ht="18.75" customHeight="1" x14ac:dyDescent="0.15">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1008"/>
      <c r="Z45" s="1009"/>
      <c r="AA45" s="1010"/>
      <c r="AB45" s="1014"/>
      <c r="AC45" s="1015"/>
      <c r="AD45" s="1016"/>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8"/>
      <c r="AA51" s="419"/>
      <c r="AB51" s="461" t="s">
        <v>11</v>
      </c>
      <c r="AC51" s="1012"/>
      <c r="AD51" s="1013"/>
      <c r="AE51" s="999" t="s">
        <v>555</v>
      </c>
      <c r="AF51" s="999"/>
      <c r="AG51" s="999"/>
      <c r="AH51" s="999"/>
      <c r="AI51" s="999" t="s">
        <v>552</v>
      </c>
      <c r="AJ51" s="999"/>
      <c r="AK51" s="999"/>
      <c r="AL51" s="999"/>
      <c r="AM51" s="999" t="s">
        <v>526</v>
      </c>
      <c r="AN51" s="999"/>
      <c r="AO51" s="999"/>
      <c r="AP51" s="461"/>
      <c r="AQ51" s="176" t="s">
        <v>354</v>
      </c>
      <c r="AR51" s="169"/>
      <c r="AS51" s="169"/>
      <c r="AT51" s="170"/>
      <c r="AU51" s="379" t="s">
        <v>253</v>
      </c>
      <c r="AV51" s="379"/>
      <c r="AW51" s="379"/>
      <c r="AX51" s="380"/>
    </row>
    <row r="52" spans="1:50" ht="18.75" customHeight="1" x14ac:dyDescent="0.15">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1008"/>
      <c r="Z52" s="1009"/>
      <c r="AA52" s="1010"/>
      <c r="AB52" s="1014"/>
      <c r="AC52" s="1015"/>
      <c r="AD52" s="1016"/>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8"/>
      <c r="AA58" s="419"/>
      <c r="AB58" s="1011" t="s">
        <v>11</v>
      </c>
      <c r="AC58" s="1012"/>
      <c r="AD58" s="1013"/>
      <c r="AE58" s="999" t="s">
        <v>555</v>
      </c>
      <c r="AF58" s="999"/>
      <c r="AG58" s="999"/>
      <c r="AH58" s="999"/>
      <c r="AI58" s="999" t="s">
        <v>552</v>
      </c>
      <c r="AJ58" s="999"/>
      <c r="AK58" s="999"/>
      <c r="AL58" s="999"/>
      <c r="AM58" s="999" t="s">
        <v>526</v>
      </c>
      <c r="AN58" s="999"/>
      <c r="AO58" s="999"/>
      <c r="AP58" s="461"/>
      <c r="AQ58" s="176" t="s">
        <v>354</v>
      </c>
      <c r="AR58" s="169"/>
      <c r="AS58" s="169"/>
      <c r="AT58" s="170"/>
      <c r="AU58" s="379" t="s">
        <v>253</v>
      </c>
      <c r="AV58" s="379"/>
      <c r="AW58" s="379"/>
      <c r="AX58" s="380"/>
    </row>
    <row r="59" spans="1:50" ht="18.75" customHeight="1" x14ac:dyDescent="0.15">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1008"/>
      <c r="Z59" s="1009"/>
      <c r="AA59" s="1010"/>
      <c r="AB59" s="1014"/>
      <c r="AC59" s="1015"/>
      <c r="AD59" s="1016"/>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8"/>
      <c r="AA65" s="419"/>
      <c r="AB65" s="1011" t="s">
        <v>11</v>
      </c>
      <c r="AC65" s="1012"/>
      <c r="AD65" s="1013"/>
      <c r="AE65" s="999" t="s">
        <v>555</v>
      </c>
      <c r="AF65" s="999"/>
      <c r="AG65" s="999"/>
      <c r="AH65" s="999"/>
      <c r="AI65" s="999" t="s">
        <v>552</v>
      </c>
      <c r="AJ65" s="999"/>
      <c r="AK65" s="999"/>
      <c r="AL65" s="999"/>
      <c r="AM65" s="999" t="s">
        <v>526</v>
      </c>
      <c r="AN65" s="999"/>
      <c r="AO65" s="999"/>
      <c r="AP65" s="461"/>
      <c r="AQ65" s="176" t="s">
        <v>354</v>
      </c>
      <c r="AR65" s="169"/>
      <c r="AS65" s="169"/>
      <c r="AT65" s="170"/>
      <c r="AU65" s="379" t="s">
        <v>253</v>
      </c>
      <c r="AV65" s="379"/>
      <c r="AW65" s="379"/>
      <c r="AX65" s="380"/>
    </row>
    <row r="66" spans="1:50" ht="18.75" customHeight="1" x14ac:dyDescent="0.15">
      <c r="A66" s="515"/>
      <c r="B66" s="516"/>
      <c r="C66" s="516"/>
      <c r="D66" s="516"/>
      <c r="E66" s="516"/>
      <c r="F66" s="517"/>
      <c r="G66" s="570"/>
      <c r="H66" s="385"/>
      <c r="I66" s="385"/>
      <c r="J66" s="385"/>
      <c r="K66" s="385"/>
      <c r="L66" s="385"/>
      <c r="M66" s="385"/>
      <c r="N66" s="385"/>
      <c r="O66" s="571"/>
      <c r="P66" s="583"/>
      <c r="Q66" s="385"/>
      <c r="R66" s="385"/>
      <c r="S66" s="385"/>
      <c r="T66" s="385"/>
      <c r="U66" s="385"/>
      <c r="V66" s="385"/>
      <c r="W66" s="385"/>
      <c r="X66" s="571"/>
      <c r="Y66" s="1008"/>
      <c r="Z66" s="1009"/>
      <c r="AA66" s="1010"/>
      <c r="AB66" s="1014"/>
      <c r="AC66" s="1015"/>
      <c r="AD66" s="1016"/>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39"/>
      <c r="B6" s="1040"/>
      <c r="C6" s="1040"/>
      <c r="D6" s="1040"/>
      <c r="E6" s="1040"/>
      <c r="F6" s="1041"/>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39"/>
      <c r="B7" s="1040"/>
      <c r="C7" s="1040"/>
      <c r="D7" s="1040"/>
      <c r="E7" s="1040"/>
      <c r="F7" s="1041"/>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39"/>
      <c r="B8" s="1040"/>
      <c r="C8" s="1040"/>
      <c r="D8" s="1040"/>
      <c r="E8" s="1040"/>
      <c r="F8" s="1041"/>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39"/>
      <c r="B9" s="1040"/>
      <c r="C9" s="1040"/>
      <c r="D9" s="1040"/>
      <c r="E9" s="1040"/>
      <c r="F9" s="1041"/>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39"/>
      <c r="B10" s="1040"/>
      <c r="C10" s="1040"/>
      <c r="D10" s="1040"/>
      <c r="E10" s="1040"/>
      <c r="F10" s="1041"/>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9"/>
      <c r="B11" s="1040"/>
      <c r="C11" s="1040"/>
      <c r="D11" s="1040"/>
      <c r="E11" s="1040"/>
      <c r="F11" s="1041"/>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9"/>
      <c r="B12" s="1040"/>
      <c r="C12" s="1040"/>
      <c r="D12" s="1040"/>
      <c r="E12" s="1040"/>
      <c r="F12" s="1041"/>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9"/>
      <c r="B13" s="1040"/>
      <c r="C13" s="1040"/>
      <c r="D13" s="1040"/>
      <c r="E13" s="1040"/>
      <c r="F13" s="1041"/>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9"/>
      <c r="B14" s="1040"/>
      <c r="C14" s="1040"/>
      <c r="D14" s="1040"/>
      <c r="E14" s="1040"/>
      <c r="F14" s="104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9"/>
      <c r="B19" s="1040"/>
      <c r="C19" s="1040"/>
      <c r="D19" s="1040"/>
      <c r="E19" s="1040"/>
      <c r="F19" s="1041"/>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9"/>
      <c r="B20" s="1040"/>
      <c r="C20" s="1040"/>
      <c r="D20" s="1040"/>
      <c r="E20" s="1040"/>
      <c r="F20" s="1041"/>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9"/>
      <c r="B21" s="1040"/>
      <c r="C21" s="1040"/>
      <c r="D21" s="1040"/>
      <c r="E21" s="1040"/>
      <c r="F21" s="1041"/>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9"/>
      <c r="B22" s="1040"/>
      <c r="C22" s="1040"/>
      <c r="D22" s="1040"/>
      <c r="E22" s="1040"/>
      <c r="F22" s="1041"/>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9"/>
      <c r="B23" s="1040"/>
      <c r="C23" s="1040"/>
      <c r="D23" s="1040"/>
      <c r="E23" s="1040"/>
      <c r="F23" s="1041"/>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9"/>
      <c r="B24" s="1040"/>
      <c r="C24" s="1040"/>
      <c r="D24" s="1040"/>
      <c r="E24" s="1040"/>
      <c r="F24" s="1041"/>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9"/>
      <c r="B25" s="1040"/>
      <c r="C25" s="1040"/>
      <c r="D25" s="1040"/>
      <c r="E25" s="1040"/>
      <c r="F25" s="1041"/>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9"/>
      <c r="B26" s="1040"/>
      <c r="C26" s="1040"/>
      <c r="D26" s="1040"/>
      <c r="E26" s="1040"/>
      <c r="F26" s="1041"/>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9"/>
      <c r="B27" s="1040"/>
      <c r="C27" s="1040"/>
      <c r="D27" s="1040"/>
      <c r="E27" s="1040"/>
      <c r="F27" s="104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9"/>
      <c r="B32" s="1040"/>
      <c r="C32" s="1040"/>
      <c r="D32" s="1040"/>
      <c r="E32" s="1040"/>
      <c r="F32" s="1041"/>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9"/>
      <c r="B33" s="1040"/>
      <c r="C33" s="1040"/>
      <c r="D33" s="1040"/>
      <c r="E33" s="1040"/>
      <c r="F33" s="1041"/>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9"/>
      <c r="B34" s="1040"/>
      <c r="C34" s="1040"/>
      <c r="D34" s="1040"/>
      <c r="E34" s="1040"/>
      <c r="F34" s="1041"/>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9"/>
      <c r="B35" s="1040"/>
      <c r="C35" s="1040"/>
      <c r="D35" s="1040"/>
      <c r="E35" s="1040"/>
      <c r="F35" s="1041"/>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9"/>
      <c r="B36" s="1040"/>
      <c r="C36" s="1040"/>
      <c r="D36" s="1040"/>
      <c r="E36" s="1040"/>
      <c r="F36" s="1041"/>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9"/>
      <c r="B37" s="1040"/>
      <c r="C37" s="1040"/>
      <c r="D37" s="1040"/>
      <c r="E37" s="1040"/>
      <c r="F37" s="1041"/>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9"/>
      <c r="B38" s="1040"/>
      <c r="C38" s="1040"/>
      <c r="D38" s="1040"/>
      <c r="E38" s="1040"/>
      <c r="F38" s="1041"/>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9"/>
      <c r="B39" s="1040"/>
      <c r="C39" s="1040"/>
      <c r="D39" s="1040"/>
      <c r="E39" s="1040"/>
      <c r="F39" s="1041"/>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9"/>
      <c r="B40" s="1040"/>
      <c r="C40" s="1040"/>
      <c r="D40" s="1040"/>
      <c r="E40" s="1040"/>
      <c r="F40" s="104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9"/>
      <c r="B45" s="1040"/>
      <c r="C45" s="1040"/>
      <c r="D45" s="1040"/>
      <c r="E45" s="1040"/>
      <c r="F45" s="1041"/>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9"/>
      <c r="B46" s="1040"/>
      <c r="C46" s="1040"/>
      <c r="D46" s="1040"/>
      <c r="E46" s="1040"/>
      <c r="F46" s="1041"/>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9"/>
      <c r="B47" s="1040"/>
      <c r="C47" s="1040"/>
      <c r="D47" s="1040"/>
      <c r="E47" s="1040"/>
      <c r="F47" s="1041"/>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9"/>
      <c r="B48" s="1040"/>
      <c r="C48" s="1040"/>
      <c r="D48" s="1040"/>
      <c r="E48" s="1040"/>
      <c r="F48" s="1041"/>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9"/>
      <c r="B49" s="1040"/>
      <c r="C49" s="1040"/>
      <c r="D49" s="1040"/>
      <c r="E49" s="1040"/>
      <c r="F49" s="1041"/>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9"/>
      <c r="B50" s="1040"/>
      <c r="C50" s="1040"/>
      <c r="D50" s="1040"/>
      <c r="E50" s="1040"/>
      <c r="F50" s="1041"/>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9"/>
      <c r="B51" s="1040"/>
      <c r="C51" s="1040"/>
      <c r="D51" s="1040"/>
      <c r="E51" s="1040"/>
      <c r="F51" s="1041"/>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9"/>
      <c r="B52" s="1040"/>
      <c r="C52" s="1040"/>
      <c r="D52" s="1040"/>
      <c r="E52" s="1040"/>
      <c r="F52" s="1041"/>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9"/>
      <c r="B59" s="1040"/>
      <c r="C59" s="1040"/>
      <c r="D59" s="1040"/>
      <c r="E59" s="1040"/>
      <c r="F59" s="1041"/>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9"/>
      <c r="B60" s="1040"/>
      <c r="C60" s="1040"/>
      <c r="D60" s="1040"/>
      <c r="E60" s="1040"/>
      <c r="F60" s="1041"/>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9"/>
      <c r="B61" s="1040"/>
      <c r="C61" s="1040"/>
      <c r="D61" s="1040"/>
      <c r="E61" s="1040"/>
      <c r="F61" s="1041"/>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9"/>
      <c r="B62" s="1040"/>
      <c r="C62" s="1040"/>
      <c r="D62" s="1040"/>
      <c r="E62" s="1040"/>
      <c r="F62" s="1041"/>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9"/>
      <c r="B63" s="1040"/>
      <c r="C63" s="1040"/>
      <c r="D63" s="1040"/>
      <c r="E63" s="1040"/>
      <c r="F63" s="1041"/>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9"/>
      <c r="B64" s="1040"/>
      <c r="C64" s="1040"/>
      <c r="D64" s="1040"/>
      <c r="E64" s="1040"/>
      <c r="F64" s="1041"/>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9"/>
      <c r="B65" s="1040"/>
      <c r="C65" s="1040"/>
      <c r="D65" s="1040"/>
      <c r="E65" s="1040"/>
      <c r="F65" s="1041"/>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9"/>
      <c r="B66" s="1040"/>
      <c r="C66" s="1040"/>
      <c r="D66" s="1040"/>
      <c r="E66" s="1040"/>
      <c r="F66" s="1041"/>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9"/>
      <c r="B67" s="1040"/>
      <c r="C67" s="1040"/>
      <c r="D67" s="1040"/>
      <c r="E67" s="1040"/>
      <c r="F67" s="104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9"/>
      <c r="B72" s="1040"/>
      <c r="C72" s="1040"/>
      <c r="D72" s="1040"/>
      <c r="E72" s="1040"/>
      <c r="F72" s="1041"/>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9"/>
      <c r="B73" s="1040"/>
      <c r="C73" s="1040"/>
      <c r="D73" s="1040"/>
      <c r="E73" s="1040"/>
      <c r="F73" s="1041"/>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9"/>
      <c r="B74" s="1040"/>
      <c r="C74" s="1040"/>
      <c r="D74" s="1040"/>
      <c r="E74" s="1040"/>
      <c r="F74" s="1041"/>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9"/>
      <c r="B75" s="1040"/>
      <c r="C75" s="1040"/>
      <c r="D75" s="1040"/>
      <c r="E75" s="1040"/>
      <c r="F75" s="1041"/>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9"/>
      <c r="B76" s="1040"/>
      <c r="C76" s="1040"/>
      <c r="D76" s="1040"/>
      <c r="E76" s="1040"/>
      <c r="F76" s="1041"/>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9"/>
      <c r="B77" s="1040"/>
      <c r="C77" s="1040"/>
      <c r="D77" s="1040"/>
      <c r="E77" s="1040"/>
      <c r="F77" s="1041"/>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9"/>
      <c r="B78" s="1040"/>
      <c r="C78" s="1040"/>
      <c r="D78" s="1040"/>
      <c r="E78" s="1040"/>
      <c r="F78" s="1041"/>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9"/>
      <c r="B79" s="1040"/>
      <c r="C79" s="1040"/>
      <c r="D79" s="1040"/>
      <c r="E79" s="1040"/>
      <c r="F79" s="1041"/>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9"/>
      <c r="B80" s="1040"/>
      <c r="C80" s="1040"/>
      <c r="D80" s="1040"/>
      <c r="E80" s="1040"/>
      <c r="F80" s="104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9"/>
      <c r="B85" s="1040"/>
      <c r="C85" s="1040"/>
      <c r="D85" s="1040"/>
      <c r="E85" s="1040"/>
      <c r="F85" s="1041"/>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9"/>
      <c r="B86" s="1040"/>
      <c r="C86" s="1040"/>
      <c r="D86" s="1040"/>
      <c r="E86" s="1040"/>
      <c r="F86" s="1041"/>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9"/>
      <c r="B87" s="1040"/>
      <c r="C87" s="1040"/>
      <c r="D87" s="1040"/>
      <c r="E87" s="1040"/>
      <c r="F87" s="1041"/>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9"/>
      <c r="B88" s="1040"/>
      <c r="C88" s="1040"/>
      <c r="D88" s="1040"/>
      <c r="E88" s="1040"/>
      <c r="F88" s="1041"/>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9"/>
      <c r="B89" s="1040"/>
      <c r="C89" s="1040"/>
      <c r="D89" s="1040"/>
      <c r="E89" s="1040"/>
      <c r="F89" s="1041"/>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9"/>
      <c r="B90" s="1040"/>
      <c r="C90" s="1040"/>
      <c r="D90" s="1040"/>
      <c r="E90" s="1040"/>
      <c r="F90" s="1041"/>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9"/>
      <c r="B91" s="1040"/>
      <c r="C91" s="1040"/>
      <c r="D91" s="1040"/>
      <c r="E91" s="1040"/>
      <c r="F91" s="1041"/>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9"/>
      <c r="B92" s="1040"/>
      <c r="C92" s="1040"/>
      <c r="D92" s="1040"/>
      <c r="E92" s="1040"/>
      <c r="F92" s="1041"/>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9"/>
      <c r="B93" s="1040"/>
      <c r="C93" s="1040"/>
      <c r="D93" s="1040"/>
      <c r="E93" s="1040"/>
      <c r="F93" s="104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9"/>
      <c r="B98" s="1040"/>
      <c r="C98" s="1040"/>
      <c r="D98" s="1040"/>
      <c r="E98" s="1040"/>
      <c r="F98" s="1041"/>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9"/>
      <c r="B99" s="1040"/>
      <c r="C99" s="1040"/>
      <c r="D99" s="1040"/>
      <c r="E99" s="1040"/>
      <c r="F99" s="1041"/>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9"/>
      <c r="B100" s="1040"/>
      <c r="C100" s="1040"/>
      <c r="D100" s="1040"/>
      <c r="E100" s="1040"/>
      <c r="F100" s="1041"/>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9"/>
      <c r="B101" s="1040"/>
      <c r="C101" s="1040"/>
      <c r="D101" s="1040"/>
      <c r="E101" s="1040"/>
      <c r="F101" s="1041"/>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9"/>
      <c r="B102" s="1040"/>
      <c r="C102" s="1040"/>
      <c r="D102" s="1040"/>
      <c r="E102" s="1040"/>
      <c r="F102" s="1041"/>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9"/>
      <c r="B103" s="1040"/>
      <c r="C103" s="1040"/>
      <c r="D103" s="1040"/>
      <c r="E103" s="1040"/>
      <c r="F103" s="1041"/>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9"/>
      <c r="B104" s="1040"/>
      <c r="C104" s="1040"/>
      <c r="D104" s="1040"/>
      <c r="E104" s="1040"/>
      <c r="F104" s="1041"/>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9"/>
      <c r="B105" s="1040"/>
      <c r="C105" s="1040"/>
      <c r="D105" s="1040"/>
      <c r="E105" s="1040"/>
      <c r="F105" s="1041"/>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9"/>
      <c r="B112" s="1040"/>
      <c r="C112" s="1040"/>
      <c r="D112" s="1040"/>
      <c r="E112" s="1040"/>
      <c r="F112" s="1041"/>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9"/>
      <c r="B113" s="1040"/>
      <c r="C113" s="1040"/>
      <c r="D113" s="1040"/>
      <c r="E113" s="1040"/>
      <c r="F113" s="1041"/>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9"/>
      <c r="B114" s="1040"/>
      <c r="C114" s="1040"/>
      <c r="D114" s="1040"/>
      <c r="E114" s="1040"/>
      <c r="F114" s="1041"/>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9"/>
      <c r="B115" s="1040"/>
      <c r="C115" s="1040"/>
      <c r="D115" s="1040"/>
      <c r="E115" s="1040"/>
      <c r="F115" s="1041"/>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9"/>
      <c r="B116" s="1040"/>
      <c r="C116" s="1040"/>
      <c r="D116" s="1040"/>
      <c r="E116" s="1040"/>
      <c r="F116" s="1041"/>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9"/>
      <c r="B117" s="1040"/>
      <c r="C117" s="1040"/>
      <c r="D117" s="1040"/>
      <c r="E117" s="1040"/>
      <c r="F117" s="1041"/>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9"/>
      <c r="B118" s="1040"/>
      <c r="C118" s="1040"/>
      <c r="D118" s="1040"/>
      <c r="E118" s="1040"/>
      <c r="F118" s="1041"/>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9"/>
      <c r="B119" s="1040"/>
      <c r="C119" s="1040"/>
      <c r="D119" s="1040"/>
      <c r="E119" s="1040"/>
      <c r="F119" s="1041"/>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9"/>
      <c r="B120" s="1040"/>
      <c r="C120" s="1040"/>
      <c r="D120" s="1040"/>
      <c r="E120" s="1040"/>
      <c r="F120" s="104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9"/>
      <c r="B125" s="1040"/>
      <c r="C125" s="1040"/>
      <c r="D125" s="1040"/>
      <c r="E125" s="1040"/>
      <c r="F125" s="1041"/>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9"/>
      <c r="B126" s="1040"/>
      <c r="C126" s="1040"/>
      <c r="D126" s="1040"/>
      <c r="E126" s="1040"/>
      <c r="F126" s="1041"/>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9"/>
      <c r="B127" s="1040"/>
      <c r="C127" s="1040"/>
      <c r="D127" s="1040"/>
      <c r="E127" s="1040"/>
      <c r="F127" s="1041"/>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9"/>
      <c r="B128" s="1040"/>
      <c r="C128" s="1040"/>
      <c r="D128" s="1040"/>
      <c r="E128" s="1040"/>
      <c r="F128" s="1041"/>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9"/>
      <c r="B129" s="1040"/>
      <c r="C129" s="1040"/>
      <c r="D129" s="1040"/>
      <c r="E129" s="1040"/>
      <c r="F129" s="1041"/>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9"/>
      <c r="B130" s="1040"/>
      <c r="C130" s="1040"/>
      <c r="D130" s="1040"/>
      <c r="E130" s="1040"/>
      <c r="F130" s="1041"/>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9"/>
      <c r="B131" s="1040"/>
      <c r="C131" s="1040"/>
      <c r="D131" s="1040"/>
      <c r="E131" s="1040"/>
      <c r="F131" s="1041"/>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9"/>
      <c r="B132" s="1040"/>
      <c r="C132" s="1040"/>
      <c r="D132" s="1040"/>
      <c r="E132" s="1040"/>
      <c r="F132" s="1041"/>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9"/>
      <c r="B133" s="1040"/>
      <c r="C133" s="1040"/>
      <c r="D133" s="1040"/>
      <c r="E133" s="1040"/>
      <c r="F133" s="104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9"/>
      <c r="B138" s="1040"/>
      <c r="C138" s="1040"/>
      <c r="D138" s="1040"/>
      <c r="E138" s="1040"/>
      <c r="F138" s="1041"/>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9"/>
      <c r="B139" s="1040"/>
      <c r="C139" s="1040"/>
      <c r="D139" s="1040"/>
      <c r="E139" s="1040"/>
      <c r="F139" s="1041"/>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9"/>
      <c r="B140" s="1040"/>
      <c r="C140" s="1040"/>
      <c r="D140" s="1040"/>
      <c r="E140" s="1040"/>
      <c r="F140" s="1041"/>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9"/>
      <c r="B141" s="1040"/>
      <c r="C141" s="1040"/>
      <c r="D141" s="1040"/>
      <c r="E141" s="1040"/>
      <c r="F141" s="1041"/>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9"/>
      <c r="B142" s="1040"/>
      <c r="C142" s="1040"/>
      <c r="D142" s="1040"/>
      <c r="E142" s="1040"/>
      <c r="F142" s="1041"/>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9"/>
      <c r="B143" s="1040"/>
      <c r="C143" s="1040"/>
      <c r="D143" s="1040"/>
      <c r="E143" s="1040"/>
      <c r="F143" s="1041"/>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9"/>
      <c r="B144" s="1040"/>
      <c r="C144" s="1040"/>
      <c r="D144" s="1040"/>
      <c r="E144" s="1040"/>
      <c r="F144" s="1041"/>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9"/>
      <c r="B145" s="1040"/>
      <c r="C145" s="1040"/>
      <c r="D145" s="1040"/>
      <c r="E145" s="1040"/>
      <c r="F145" s="1041"/>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9"/>
      <c r="B146" s="1040"/>
      <c r="C146" s="1040"/>
      <c r="D146" s="1040"/>
      <c r="E146" s="1040"/>
      <c r="F146" s="104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9"/>
      <c r="B151" s="1040"/>
      <c r="C151" s="1040"/>
      <c r="D151" s="1040"/>
      <c r="E151" s="1040"/>
      <c r="F151" s="1041"/>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9"/>
      <c r="B152" s="1040"/>
      <c r="C152" s="1040"/>
      <c r="D152" s="1040"/>
      <c r="E152" s="1040"/>
      <c r="F152" s="1041"/>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9"/>
      <c r="B153" s="1040"/>
      <c r="C153" s="1040"/>
      <c r="D153" s="1040"/>
      <c r="E153" s="1040"/>
      <c r="F153" s="1041"/>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9"/>
      <c r="B154" s="1040"/>
      <c r="C154" s="1040"/>
      <c r="D154" s="1040"/>
      <c r="E154" s="1040"/>
      <c r="F154" s="1041"/>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9"/>
      <c r="B155" s="1040"/>
      <c r="C155" s="1040"/>
      <c r="D155" s="1040"/>
      <c r="E155" s="1040"/>
      <c r="F155" s="1041"/>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9"/>
      <c r="B156" s="1040"/>
      <c r="C156" s="1040"/>
      <c r="D156" s="1040"/>
      <c r="E156" s="1040"/>
      <c r="F156" s="1041"/>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9"/>
      <c r="B157" s="1040"/>
      <c r="C157" s="1040"/>
      <c r="D157" s="1040"/>
      <c r="E157" s="1040"/>
      <c r="F157" s="1041"/>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9"/>
      <c r="B158" s="1040"/>
      <c r="C158" s="1040"/>
      <c r="D158" s="1040"/>
      <c r="E158" s="1040"/>
      <c r="F158" s="1041"/>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9"/>
      <c r="B165" s="1040"/>
      <c r="C165" s="1040"/>
      <c r="D165" s="1040"/>
      <c r="E165" s="1040"/>
      <c r="F165" s="1041"/>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9"/>
      <c r="B166" s="1040"/>
      <c r="C166" s="1040"/>
      <c r="D166" s="1040"/>
      <c r="E166" s="1040"/>
      <c r="F166" s="1041"/>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9"/>
      <c r="B167" s="1040"/>
      <c r="C167" s="1040"/>
      <c r="D167" s="1040"/>
      <c r="E167" s="1040"/>
      <c r="F167" s="1041"/>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9"/>
      <c r="B168" s="1040"/>
      <c r="C168" s="1040"/>
      <c r="D168" s="1040"/>
      <c r="E168" s="1040"/>
      <c r="F168" s="1041"/>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9"/>
      <c r="B169" s="1040"/>
      <c r="C169" s="1040"/>
      <c r="D169" s="1040"/>
      <c r="E169" s="1040"/>
      <c r="F169" s="1041"/>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9"/>
      <c r="B170" s="1040"/>
      <c r="C170" s="1040"/>
      <c r="D170" s="1040"/>
      <c r="E170" s="1040"/>
      <c r="F170" s="1041"/>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9"/>
      <c r="B171" s="1040"/>
      <c r="C171" s="1040"/>
      <c r="D171" s="1040"/>
      <c r="E171" s="1040"/>
      <c r="F171" s="1041"/>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9"/>
      <c r="B172" s="1040"/>
      <c r="C172" s="1040"/>
      <c r="D172" s="1040"/>
      <c r="E172" s="1040"/>
      <c r="F172" s="1041"/>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9"/>
      <c r="B173" s="1040"/>
      <c r="C173" s="1040"/>
      <c r="D173" s="1040"/>
      <c r="E173" s="1040"/>
      <c r="F173" s="104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9"/>
      <c r="B178" s="1040"/>
      <c r="C178" s="1040"/>
      <c r="D178" s="1040"/>
      <c r="E178" s="1040"/>
      <c r="F178" s="1041"/>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9"/>
      <c r="B179" s="1040"/>
      <c r="C179" s="1040"/>
      <c r="D179" s="1040"/>
      <c r="E179" s="1040"/>
      <c r="F179" s="1041"/>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9"/>
      <c r="B180" s="1040"/>
      <c r="C180" s="1040"/>
      <c r="D180" s="1040"/>
      <c r="E180" s="1040"/>
      <c r="F180" s="1041"/>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9"/>
      <c r="B181" s="1040"/>
      <c r="C181" s="1040"/>
      <c r="D181" s="1040"/>
      <c r="E181" s="1040"/>
      <c r="F181" s="1041"/>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9"/>
      <c r="B182" s="1040"/>
      <c r="C182" s="1040"/>
      <c r="D182" s="1040"/>
      <c r="E182" s="1040"/>
      <c r="F182" s="1041"/>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9"/>
      <c r="B183" s="1040"/>
      <c r="C183" s="1040"/>
      <c r="D183" s="1040"/>
      <c r="E183" s="1040"/>
      <c r="F183" s="1041"/>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9"/>
      <c r="B184" s="1040"/>
      <c r="C184" s="1040"/>
      <c r="D184" s="1040"/>
      <c r="E184" s="1040"/>
      <c r="F184" s="1041"/>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9"/>
      <c r="B185" s="1040"/>
      <c r="C185" s="1040"/>
      <c r="D185" s="1040"/>
      <c r="E185" s="1040"/>
      <c r="F185" s="1041"/>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9"/>
      <c r="B186" s="1040"/>
      <c r="C186" s="1040"/>
      <c r="D186" s="1040"/>
      <c r="E186" s="1040"/>
      <c r="F186" s="104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9"/>
      <c r="B191" s="1040"/>
      <c r="C191" s="1040"/>
      <c r="D191" s="1040"/>
      <c r="E191" s="1040"/>
      <c r="F191" s="1041"/>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9"/>
      <c r="B192" s="1040"/>
      <c r="C192" s="1040"/>
      <c r="D192" s="1040"/>
      <c r="E192" s="1040"/>
      <c r="F192" s="1041"/>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9"/>
      <c r="B193" s="1040"/>
      <c r="C193" s="1040"/>
      <c r="D193" s="1040"/>
      <c r="E193" s="1040"/>
      <c r="F193" s="1041"/>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9"/>
      <c r="B194" s="1040"/>
      <c r="C194" s="1040"/>
      <c r="D194" s="1040"/>
      <c r="E194" s="1040"/>
      <c r="F194" s="1041"/>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9"/>
      <c r="B195" s="1040"/>
      <c r="C195" s="1040"/>
      <c r="D195" s="1040"/>
      <c r="E195" s="1040"/>
      <c r="F195" s="1041"/>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9"/>
      <c r="B196" s="1040"/>
      <c r="C196" s="1040"/>
      <c r="D196" s="1040"/>
      <c r="E196" s="1040"/>
      <c r="F196" s="1041"/>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9"/>
      <c r="B197" s="1040"/>
      <c r="C197" s="1040"/>
      <c r="D197" s="1040"/>
      <c r="E197" s="1040"/>
      <c r="F197" s="1041"/>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9"/>
      <c r="B198" s="1040"/>
      <c r="C198" s="1040"/>
      <c r="D198" s="1040"/>
      <c r="E198" s="1040"/>
      <c r="F198" s="1041"/>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9"/>
      <c r="B199" s="1040"/>
      <c r="C199" s="1040"/>
      <c r="D199" s="1040"/>
      <c r="E199" s="1040"/>
      <c r="F199" s="104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9"/>
      <c r="B204" s="1040"/>
      <c r="C204" s="1040"/>
      <c r="D204" s="1040"/>
      <c r="E204" s="1040"/>
      <c r="F204" s="1041"/>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9"/>
      <c r="B205" s="1040"/>
      <c r="C205" s="1040"/>
      <c r="D205" s="1040"/>
      <c r="E205" s="1040"/>
      <c r="F205" s="1041"/>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9"/>
      <c r="B206" s="1040"/>
      <c r="C206" s="1040"/>
      <c r="D206" s="1040"/>
      <c r="E206" s="1040"/>
      <c r="F206" s="1041"/>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9"/>
      <c r="B207" s="1040"/>
      <c r="C207" s="1040"/>
      <c r="D207" s="1040"/>
      <c r="E207" s="1040"/>
      <c r="F207" s="1041"/>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9"/>
      <c r="B208" s="1040"/>
      <c r="C208" s="1040"/>
      <c r="D208" s="1040"/>
      <c r="E208" s="1040"/>
      <c r="F208" s="1041"/>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9"/>
      <c r="B209" s="1040"/>
      <c r="C209" s="1040"/>
      <c r="D209" s="1040"/>
      <c r="E209" s="1040"/>
      <c r="F209" s="1041"/>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9"/>
      <c r="B210" s="1040"/>
      <c r="C210" s="1040"/>
      <c r="D210" s="1040"/>
      <c r="E210" s="1040"/>
      <c r="F210" s="1041"/>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9"/>
      <c r="B211" s="1040"/>
      <c r="C211" s="1040"/>
      <c r="D211" s="1040"/>
      <c r="E211" s="1040"/>
      <c r="F211" s="1041"/>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9"/>
      <c r="B218" s="1040"/>
      <c r="C218" s="1040"/>
      <c r="D218" s="1040"/>
      <c r="E218" s="1040"/>
      <c r="F218" s="1041"/>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9"/>
      <c r="B219" s="1040"/>
      <c r="C219" s="1040"/>
      <c r="D219" s="1040"/>
      <c r="E219" s="1040"/>
      <c r="F219" s="1041"/>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9"/>
      <c r="B220" s="1040"/>
      <c r="C220" s="1040"/>
      <c r="D220" s="1040"/>
      <c r="E220" s="1040"/>
      <c r="F220" s="1041"/>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9"/>
      <c r="B221" s="1040"/>
      <c r="C221" s="1040"/>
      <c r="D221" s="1040"/>
      <c r="E221" s="1040"/>
      <c r="F221" s="1041"/>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9"/>
      <c r="B222" s="1040"/>
      <c r="C222" s="1040"/>
      <c r="D222" s="1040"/>
      <c r="E222" s="1040"/>
      <c r="F222" s="1041"/>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9"/>
      <c r="B223" s="1040"/>
      <c r="C223" s="1040"/>
      <c r="D223" s="1040"/>
      <c r="E223" s="1040"/>
      <c r="F223" s="1041"/>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9"/>
      <c r="B224" s="1040"/>
      <c r="C224" s="1040"/>
      <c r="D224" s="1040"/>
      <c r="E224" s="1040"/>
      <c r="F224" s="1041"/>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9"/>
      <c r="B225" s="1040"/>
      <c r="C225" s="1040"/>
      <c r="D225" s="1040"/>
      <c r="E225" s="1040"/>
      <c r="F225" s="1041"/>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9"/>
      <c r="B226" s="1040"/>
      <c r="C226" s="1040"/>
      <c r="D226" s="1040"/>
      <c r="E226" s="1040"/>
      <c r="F226" s="104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9"/>
      <c r="B231" s="1040"/>
      <c r="C231" s="1040"/>
      <c r="D231" s="1040"/>
      <c r="E231" s="1040"/>
      <c r="F231" s="1041"/>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9"/>
      <c r="B232" s="1040"/>
      <c r="C232" s="1040"/>
      <c r="D232" s="1040"/>
      <c r="E232" s="1040"/>
      <c r="F232" s="1041"/>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9"/>
      <c r="B233" s="1040"/>
      <c r="C233" s="1040"/>
      <c r="D233" s="1040"/>
      <c r="E233" s="1040"/>
      <c r="F233" s="1041"/>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9"/>
      <c r="B234" s="1040"/>
      <c r="C234" s="1040"/>
      <c r="D234" s="1040"/>
      <c r="E234" s="1040"/>
      <c r="F234" s="1041"/>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9"/>
      <c r="B235" s="1040"/>
      <c r="C235" s="1040"/>
      <c r="D235" s="1040"/>
      <c r="E235" s="1040"/>
      <c r="F235" s="1041"/>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9"/>
      <c r="B236" s="1040"/>
      <c r="C236" s="1040"/>
      <c r="D236" s="1040"/>
      <c r="E236" s="1040"/>
      <c r="F236" s="1041"/>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9"/>
      <c r="B237" s="1040"/>
      <c r="C237" s="1040"/>
      <c r="D237" s="1040"/>
      <c r="E237" s="1040"/>
      <c r="F237" s="1041"/>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9"/>
      <c r="B238" s="1040"/>
      <c r="C238" s="1040"/>
      <c r="D238" s="1040"/>
      <c r="E238" s="1040"/>
      <c r="F238" s="1041"/>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9"/>
      <c r="B239" s="1040"/>
      <c r="C239" s="1040"/>
      <c r="D239" s="1040"/>
      <c r="E239" s="1040"/>
      <c r="F239" s="104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9"/>
      <c r="B244" s="1040"/>
      <c r="C244" s="1040"/>
      <c r="D244" s="1040"/>
      <c r="E244" s="1040"/>
      <c r="F244" s="1041"/>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9"/>
      <c r="B245" s="1040"/>
      <c r="C245" s="1040"/>
      <c r="D245" s="1040"/>
      <c r="E245" s="1040"/>
      <c r="F245" s="1041"/>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9"/>
      <c r="B246" s="1040"/>
      <c r="C246" s="1040"/>
      <c r="D246" s="1040"/>
      <c r="E246" s="1040"/>
      <c r="F246" s="1041"/>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9"/>
      <c r="B247" s="1040"/>
      <c r="C247" s="1040"/>
      <c r="D247" s="1040"/>
      <c r="E247" s="1040"/>
      <c r="F247" s="1041"/>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9"/>
      <c r="B248" s="1040"/>
      <c r="C248" s="1040"/>
      <c r="D248" s="1040"/>
      <c r="E248" s="1040"/>
      <c r="F248" s="1041"/>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9"/>
      <c r="B249" s="1040"/>
      <c r="C249" s="1040"/>
      <c r="D249" s="1040"/>
      <c r="E249" s="1040"/>
      <c r="F249" s="1041"/>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9"/>
      <c r="B250" s="1040"/>
      <c r="C250" s="1040"/>
      <c r="D250" s="1040"/>
      <c r="E250" s="1040"/>
      <c r="F250" s="1041"/>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9"/>
      <c r="B251" s="1040"/>
      <c r="C251" s="1040"/>
      <c r="D251" s="1040"/>
      <c r="E251" s="1040"/>
      <c r="F251" s="1041"/>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9"/>
      <c r="B252" s="1040"/>
      <c r="C252" s="1040"/>
      <c r="D252" s="1040"/>
      <c r="E252" s="1040"/>
      <c r="F252" s="104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9"/>
      <c r="B257" s="1040"/>
      <c r="C257" s="1040"/>
      <c r="D257" s="1040"/>
      <c r="E257" s="1040"/>
      <c r="F257" s="1041"/>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9"/>
      <c r="B258" s="1040"/>
      <c r="C258" s="1040"/>
      <c r="D258" s="1040"/>
      <c r="E258" s="1040"/>
      <c r="F258" s="1041"/>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9"/>
      <c r="B259" s="1040"/>
      <c r="C259" s="1040"/>
      <c r="D259" s="1040"/>
      <c r="E259" s="1040"/>
      <c r="F259" s="1041"/>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9"/>
      <c r="B260" s="1040"/>
      <c r="C260" s="1040"/>
      <c r="D260" s="1040"/>
      <c r="E260" s="1040"/>
      <c r="F260" s="1041"/>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9"/>
      <c r="B261" s="1040"/>
      <c r="C261" s="1040"/>
      <c r="D261" s="1040"/>
      <c r="E261" s="1040"/>
      <c r="F261" s="1041"/>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9"/>
      <c r="B262" s="1040"/>
      <c r="C262" s="1040"/>
      <c r="D262" s="1040"/>
      <c r="E262" s="1040"/>
      <c r="F262" s="1041"/>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9"/>
      <c r="B263" s="1040"/>
      <c r="C263" s="1040"/>
      <c r="D263" s="1040"/>
      <c r="E263" s="1040"/>
      <c r="F263" s="1041"/>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9"/>
      <c r="B264" s="1040"/>
      <c r="C264" s="1040"/>
      <c r="D264" s="1040"/>
      <c r="E264" s="1040"/>
      <c r="F264" s="1041"/>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29"/>
      <c r="AP3" s="430" t="s">
        <v>420</v>
      </c>
      <c r="AQ3" s="430"/>
      <c r="AR3" s="430"/>
      <c r="AS3" s="430"/>
      <c r="AT3" s="430"/>
      <c r="AU3" s="430"/>
      <c r="AV3" s="430"/>
      <c r="AW3" s="430"/>
      <c r="AX3" s="430"/>
    </row>
    <row r="4" spans="1:50" ht="26.25" customHeight="1" x14ac:dyDescent="0.15">
      <c r="A4" s="1059">
        <v>1</v>
      </c>
      <c r="B4" s="1059">
        <v>1</v>
      </c>
      <c r="C4" s="424"/>
      <c r="D4" s="424"/>
      <c r="E4" s="424"/>
      <c r="F4" s="424"/>
      <c r="G4" s="424"/>
      <c r="H4" s="424"/>
      <c r="I4" s="424"/>
      <c r="J4" s="425"/>
      <c r="K4" s="426"/>
      <c r="L4" s="426"/>
      <c r="M4" s="426"/>
      <c r="N4" s="426"/>
      <c r="O4" s="426"/>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4"/>
      <c r="D5" s="424"/>
      <c r="E5" s="424"/>
      <c r="F5" s="424"/>
      <c r="G5" s="424"/>
      <c r="H5" s="424"/>
      <c r="I5" s="424"/>
      <c r="J5" s="425"/>
      <c r="K5" s="426"/>
      <c r="L5" s="426"/>
      <c r="M5" s="426"/>
      <c r="N5" s="426"/>
      <c r="O5" s="426"/>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4"/>
      <c r="D6" s="424"/>
      <c r="E6" s="424"/>
      <c r="F6" s="424"/>
      <c r="G6" s="424"/>
      <c r="H6" s="424"/>
      <c r="I6" s="424"/>
      <c r="J6" s="425"/>
      <c r="K6" s="426"/>
      <c r="L6" s="426"/>
      <c r="M6" s="426"/>
      <c r="N6" s="426"/>
      <c r="O6" s="426"/>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4"/>
      <c r="D7" s="424"/>
      <c r="E7" s="424"/>
      <c r="F7" s="424"/>
      <c r="G7" s="424"/>
      <c r="H7" s="424"/>
      <c r="I7" s="424"/>
      <c r="J7" s="425"/>
      <c r="K7" s="426"/>
      <c r="L7" s="426"/>
      <c r="M7" s="426"/>
      <c r="N7" s="426"/>
      <c r="O7" s="426"/>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4"/>
      <c r="D8" s="424"/>
      <c r="E8" s="424"/>
      <c r="F8" s="424"/>
      <c r="G8" s="424"/>
      <c r="H8" s="424"/>
      <c r="I8" s="424"/>
      <c r="J8" s="425"/>
      <c r="K8" s="426"/>
      <c r="L8" s="426"/>
      <c r="M8" s="426"/>
      <c r="N8" s="426"/>
      <c r="O8" s="426"/>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4"/>
      <c r="D9" s="424"/>
      <c r="E9" s="424"/>
      <c r="F9" s="424"/>
      <c r="G9" s="424"/>
      <c r="H9" s="424"/>
      <c r="I9" s="424"/>
      <c r="J9" s="425"/>
      <c r="K9" s="426"/>
      <c r="L9" s="426"/>
      <c r="M9" s="426"/>
      <c r="N9" s="426"/>
      <c r="O9" s="426"/>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29"/>
      <c r="AP36" s="430" t="s">
        <v>420</v>
      </c>
      <c r="AQ36" s="430"/>
      <c r="AR36" s="430"/>
      <c r="AS36" s="430"/>
      <c r="AT36" s="430"/>
      <c r="AU36" s="430"/>
      <c r="AV36" s="430"/>
      <c r="AW36" s="430"/>
      <c r="AX36" s="430"/>
    </row>
    <row r="37" spans="1:50" ht="26.25" customHeight="1" x14ac:dyDescent="0.15">
      <c r="A37" s="1059">
        <v>1</v>
      </c>
      <c r="B37" s="1059">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29"/>
      <c r="AP69" s="430" t="s">
        <v>420</v>
      </c>
      <c r="AQ69" s="430"/>
      <c r="AR69" s="430"/>
      <c r="AS69" s="430"/>
      <c r="AT69" s="430"/>
      <c r="AU69" s="430"/>
      <c r="AV69" s="430"/>
      <c r="AW69" s="430"/>
      <c r="AX69" s="430"/>
    </row>
    <row r="70" spans="1:50" ht="26.25" customHeight="1" x14ac:dyDescent="0.15">
      <c r="A70" s="1059">
        <v>1</v>
      </c>
      <c r="B70" s="1059">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29"/>
      <c r="AP102" s="430" t="s">
        <v>420</v>
      </c>
      <c r="AQ102" s="430"/>
      <c r="AR102" s="430"/>
      <c r="AS102" s="430"/>
      <c r="AT102" s="430"/>
      <c r="AU102" s="430"/>
      <c r="AV102" s="430"/>
      <c r="AW102" s="430"/>
      <c r="AX102" s="430"/>
    </row>
    <row r="103" spans="1:50" ht="26.25" customHeight="1" x14ac:dyDescent="0.15">
      <c r="A103" s="1059">
        <v>1</v>
      </c>
      <c r="B103" s="1059">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29"/>
      <c r="AP135" s="430" t="s">
        <v>420</v>
      </c>
      <c r="AQ135" s="430"/>
      <c r="AR135" s="430"/>
      <c r="AS135" s="430"/>
      <c r="AT135" s="430"/>
      <c r="AU135" s="430"/>
      <c r="AV135" s="430"/>
      <c r="AW135" s="430"/>
      <c r="AX135" s="430"/>
    </row>
    <row r="136" spans="1:50" ht="26.25" customHeight="1" x14ac:dyDescent="0.15">
      <c r="A136" s="1059">
        <v>1</v>
      </c>
      <c r="B136" s="1059">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29"/>
      <c r="AP168" s="430" t="s">
        <v>420</v>
      </c>
      <c r="AQ168" s="430"/>
      <c r="AR168" s="430"/>
      <c r="AS168" s="430"/>
      <c r="AT168" s="430"/>
      <c r="AU168" s="430"/>
      <c r="AV168" s="430"/>
      <c r="AW168" s="430"/>
      <c r="AX168" s="430"/>
    </row>
    <row r="169" spans="1:50" ht="26.25" customHeight="1" x14ac:dyDescent="0.15">
      <c r="A169" s="1059">
        <v>1</v>
      </c>
      <c r="B169" s="1059">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29"/>
      <c r="AP201" s="430" t="s">
        <v>420</v>
      </c>
      <c r="AQ201" s="430"/>
      <c r="AR201" s="430"/>
      <c r="AS201" s="430"/>
      <c r="AT201" s="430"/>
      <c r="AU201" s="430"/>
      <c r="AV201" s="430"/>
      <c r="AW201" s="430"/>
      <c r="AX201" s="430"/>
    </row>
    <row r="202" spans="1:50" ht="26.25" customHeight="1" x14ac:dyDescent="0.15">
      <c r="A202" s="1059">
        <v>1</v>
      </c>
      <c r="B202" s="1059">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29"/>
      <c r="AP234" s="430" t="s">
        <v>420</v>
      </c>
      <c r="AQ234" s="430"/>
      <c r="AR234" s="430"/>
      <c r="AS234" s="430"/>
      <c r="AT234" s="430"/>
      <c r="AU234" s="430"/>
      <c r="AV234" s="430"/>
      <c r="AW234" s="430"/>
      <c r="AX234" s="430"/>
    </row>
    <row r="235" spans="1:50" ht="26.25" customHeight="1" x14ac:dyDescent="0.15">
      <c r="A235" s="1059">
        <v>1</v>
      </c>
      <c r="B235" s="1059">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29"/>
      <c r="AP267" s="430" t="s">
        <v>420</v>
      </c>
      <c r="AQ267" s="430"/>
      <c r="AR267" s="430"/>
      <c r="AS267" s="430"/>
      <c r="AT267" s="430"/>
      <c r="AU267" s="430"/>
      <c r="AV267" s="430"/>
      <c r="AW267" s="430"/>
      <c r="AX267" s="430"/>
    </row>
    <row r="268" spans="1:50" ht="26.25" customHeight="1" x14ac:dyDescent="0.15">
      <c r="A268" s="1059">
        <v>1</v>
      </c>
      <c r="B268" s="1059">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29"/>
      <c r="AP300" s="430" t="s">
        <v>420</v>
      </c>
      <c r="AQ300" s="430"/>
      <c r="AR300" s="430"/>
      <c r="AS300" s="430"/>
      <c r="AT300" s="430"/>
      <c r="AU300" s="430"/>
      <c r="AV300" s="430"/>
      <c r="AW300" s="430"/>
      <c r="AX300" s="430"/>
    </row>
    <row r="301" spans="1:50" ht="26.25" customHeight="1" x14ac:dyDescent="0.15">
      <c r="A301" s="1059">
        <v>1</v>
      </c>
      <c r="B301" s="1059">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29"/>
      <c r="AP333" s="430" t="s">
        <v>420</v>
      </c>
      <c r="AQ333" s="430"/>
      <c r="AR333" s="430"/>
      <c r="AS333" s="430"/>
      <c r="AT333" s="430"/>
      <c r="AU333" s="430"/>
      <c r="AV333" s="430"/>
      <c r="AW333" s="430"/>
      <c r="AX333" s="430"/>
    </row>
    <row r="334" spans="1:50" ht="26.25" customHeight="1" x14ac:dyDescent="0.15">
      <c r="A334" s="1059">
        <v>1</v>
      </c>
      <c r="B334" s="1059">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29"/>
      <c r="AP366" s="430" t="s">
        <v>420</v>
      </c>
      <c r="AQ366" s="430"/>
      <c r="AR366" s="430"/>
      <c r="AS366" s="430"/>
      <c r="AT366" s="430"/>
      <c r="AU366" s="430"/>
      <c r="AV366" s="430"/>
      <c r="AW366" s="430"/>
      <c r="AX366" s="430"/>
    </row>
    <row r="367" spans="1:50" ht="26.25" customHeight="1" x14ac:dyDescent="0.15">
      <c r="A367" s="1059">
        <v>1</v>
      </c>
      <c r="B367" s="1059">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29"/>
      <c r="AP399" s="430" t="s">
        <v>420</v>
      </c>
      <c r="AQ399" s="430"/>
      <c r="AR399" s="430"/>
      <c r="AS399" s="430"/>
      <c r="AT399" s="430"/>
      <c r="AU399" s="430"/>
      <c r="AV399" s="430"/>
      <c r="AW399" s="430"/>
      <c r="AX399" s="430"/>
    </row>
    <row r="400" spans="1:50" ht="26.25" customHeight="1" x14ac:dyDescent="0.15">
      <c r="A400" s="1059">
        <v>1</v>
      </c>
      <c r="B400" s="1059">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29"/>
      <c r="AP432" s="430" t="s">
        <v>420</v>
      </c>
      <c r="AQ432" s="430"/>
      <c r="AR432" s="430"/>
      <c r="AS432" s="430"/>
      <c r="AT432" s="430"/>
      <c r="AU432" s="430"/>
      <c r="AV432" s="430"/>
      <c r="AW432" s="430"/>
      <c r="AX432" s="430"/>
    </row>
    <row r="433" spans="1:50" ht="26.25" customHeight="1" x14ac:dyDescent="0.15">
      <c r="A433" s="1059">
        <v>1</v>
      </c>
      <c r="B433" s="1059">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29"/>
      <c r="AP465" s="430" t="s">
        <v>420</v>
      </c>
      <c r="AQ465" s="430"/>
      <c r="AR465" s="430"/>
      <c r="AS465" s="430"/>
      <c r="AT465" s="430"/>
      <c r="AU465" s="430"/>
      <c r="AV465" s="430"/>
      <c r="AW465" s="430"/>
      <c r="AX465" s="430"/>
    </row>
    <row r="466" spans="1:50" ht="26.25" customHeight="1" x14ac:dyDescent="0.15">
      <c r="A466" s="1059">
        <v>1</v>
      </c>
      <c r="B466" s="1059">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29"/>
      <c r="AP498" s="430" t="s">
        <v>420</v>
      </c>
      <c r="AQ498" s="430"/>
      <c r="AR498" s="430"/>
      <c r="AS498" s="430"/>
      <c r="AT498" s="430"/>
      <c r="AU498" s="430"/>
      <c r="AV498" s="430"/>
      <c r="AW498" s="430"/>
      <c r="AX498" s="430"/>
    </row>
    <row r="499" spans="1:50" ht="26.25" customHeight="1" x14ac:dyDescent="0.15">
      <c r="A499" s="1059">
        <v>1</v>
      </c>
      <c r="B499" s="1059">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29"/>
      <c r="AP531" s="430" t="s">
        <v>420</v>
      </c>
      <c r="AQ531" s="430"/>
      <c r="AR531" s="430"/>
      <c r="AS531" s="430"/>
      <c r="AT531" s="430"/>
      <c r="AU531" s="430"/>
      <c r="AV531" s="430"/>
      <c r="AW531" s="430"/>
      <c r="AX531" s="430"/>
    </row>
    <row r="532" spans="1:50" ht="26.25" customHeight="1" x14ac:dyDescent="0.15">
      <c r="A532" s="1059">
        <v>1</v>
      </c>
      <c r="B532" s="1059">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29"/>
      <c r="AP564" s="430" t="s">
        <v>420</v>
      </c>
      <c r="AQ564" s="430"/>
      <c r="AR564" s="430"/>
      <c r="AS564" s="430"/>
      <c r="AT564" s="430"/>
      <c r="AU564" s="430"/>
      <c r="AV564" s="430"/>
      <c r="AW564" s="430"/>
      <c r="AX564" s="430"/>
    </row>
    <row r="565" spans="1:50" ht="26.25" customHeight="1" x14ac:dyDescent="0.15">
      <c r="A565" s="1059">
        <v>1</v>
      </c>
      <c r="B565" s="1059">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29"/>
      <c r="AP597" s="430" t="s">
        <v>420</v>
      </c>
      <c r="AQ597" s="430"/>
      <c r="AR597" s="430"/>
      <c r="AS597" s="430"/>
      <c r="AT597" s="430"/>
      <c r="AU597" s="430"/>
      <c r="AV597" s="430"/>
      <c r="AW597" s="430"/>
      <c r="AX597" s="430"/>
    </row>
    <row r="598" spans="1:50" ht="26.25" customHeight="1" x14ac:dyDescent="0.15">
      <c r="A598" s="1059">
        <v>1</v>
      </c>
      <c r="B598" s="1059">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29"/>
      <c r="AP630" s="430" t="s">
        <v>420</v>
      </c>
      <c r="AQ630" s="430"/>
      <c r="AR630" s="430"/>
      <c r="AS630" s="430"/>
      <c r="AT630" s="430"/>
      <c r="AU630" s="430"/>
      <c r="AV630" s="430"/>
      <c r="AW630" s="430"/>
      <c r="AX630" s="430"/>
    </row>
    <row r="631" spans="1:50" ht="26.25" customHeight="1" x14ac:dyDescent="0.15">
      <c r="A631" s="1059">
        <v>1</v>
      </c>
      <c r="B631" s="1059">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29"/>
      <c r="AP663" s="430" t="s">
        <v>420</v>
      </c>
      <c r="AQ663" s="430"/>
      <c r="AR663" s="430"/>
      <c r="AS663" s="430"/>
      <c r="AT663" s="430"/>
      <c r="AU663" s="430"/>
      <c r="AV663" s="430"/>
      <c r="AW663" s="430"/>
      <c r="AX663" s="430"/>
    </row>
    <row r="664" spans="1:50" ht="26.25" customHeight="1" x14ac:dyDescent="0.15">
      <c r="A664" s="1059">
        <v>1</v>
      </c>
      <c r="B664" s="1059">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29"/>
      <c r="AP696" s="430" t="s">
        <v>420</v>
      </c>
      <c r="AQ696" s="430"/>
      <c r="AR696" s="430"/>
      <c r="AS696" s="430"/>
      <c r="AT696" s="430"/>
      <c r="AU696" s="430"/>
      <c r="AV696" s="430"/>
      <c r="AW696" s="430"/>
      <c r="AX696" s="430"/>
    </row>
    <row r="697" spans="1:50" ht="26.25" customHeight="1" x14ac:dyDescent="0.15">
      <c r="A697" s="1059">
        <v>1</v>
      </c>
      <c r="B697" s="1059">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29"/>
      <c r="AP729" s="430" t="s">
        <v>420</v>
      </c>
      <c r="AQ729" s="430"/>
      <c r="AR729" s="430"/>
      <c r="AS729" s="430"/>
      <c r="AT729" s="430"/>
      <c r="AU729" s="430"/>
      <c r="AV729" s="430"/>
      <c r="AW729" s="430"/>
      <c r="AX729" s="430"/>
    </row>
    <row r="730" spans="1:50" ht="26.25" customHeight="1" x14ac:dyDescent="0.15">
      <c r="A730" s="1059">
        <v>1</v>
      </c>
      <c r="B730" s="1059">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29"/>
      <c r="AP762" s="430" t="s">
        <v>420</v>
      </c>
      <c r="AQ762" s="430"/>
      <c r="AR762" s="430"/>
      <c r="AS762" s="430"/>
      <c r="AT762" s="430"/>
      <c r="AU762" s="430"/>
      <c r="AV762" s="430"/>
      <c r="AW762" s="430"/>
      <c r="AX762" s="430"/>
    </row>
    <row r="763" spans="1:50" ht="26.25" customHeight="1" x14ac:dyDescent="0.15">
      <c r="A763" s="1059">
        <v>1</v>
      </c>
      <c r="B763" s="1059">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29"/>
      <c r="AP795" s="430" t="s">
        <v>420</v>
      </c>
      <c r="AQ795" s="430"/>
      <c r="AR795" s="430"/>
      <c r="AS795" s="430"/>
      <c r="AT795" s="430"/>
      <c r="AU795" s="430"/>
      <c r="AV795" s="430"/>
      <c r="AW795" s="430"/>
      <c r="AX795" s="430"/>
    </row>
    <row r="796" spans="1:50" ht="26.25" customHeight="1" x14ac:dyDescent="0.15">
      <c r="A796" s="1059">
        <v>1</v>
      </c>
      <c r="B796" s="1059">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29"/>
      <c r="AP828" s="430" t="s">
        <v>420</v>
      </c>
      <c r="AQ828" s="430"/>
      <c r="AR828" s="430"/>
      <c r="AS828" s="430"/>
      <c r="AT828" s="430"/>
      <c r="AU828" s="430"/>
      <c r="AV828" s="430"/>
      <c r="AW828" s="430"/>
      <c r="AX828" s="430"/>
    </row>
    <row r="829" spans="1:50" ht="26.25" customHeight="1" x14ac:dyDescent="0.15">
      <c r="A829" s="1059">
        <v>1</v>
      </c>
      <c r="B829" s="1059">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29"/>
      <c r="AP861" s="430" t="s">
        <v>420</v>
      </c>
      <c r="AQ861" s="430"/>
      <c r="AR861" s="430"/>
      <c r="AS861" s="430"/>
      <c r="AT861" s="430"/>
      <c r="AU861" s="430"/>
      <c r="AV861" s="430"/>
      <c r="AW861" s="430"/>
      <c r="AX861" s="430"/>
    </row>
    <row r="862" spans="1:50" ht="26.25" customHeight="1" x14ac:dyDescent="0.15">
      <c r="A862" s="1059">
        <v>1</v>
      </c>
      <c r="B862" s="1059">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29"/>
      <c r="AP894" s="430" t="s">
        <v>420</v>
      </c>
      <c r="AQ894" s="430"/>
      <c r="AR894" s="430"/>
      <c r="AS894" s="430"/>
      <c r="AT894" s="430"/>
      <c r="AU894" s="430"/>
      <c r="AV894" s="430"/>
      <c r="AW894" s="430"/>
      <c r="AX894" s="430"/>
    </row>
    <row r="895" spans="1:50" ht="26.25" customHeight="1" x14ac:dyDescent="0.15">
      <c r="A895" s="1059">
        <v>1</v>
      </c>
      <c r="B895" s="1059">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29"/>
      <c r="AP927" s="430" t="s">
        <v>420</v>
      </c>
      <c r="AQ927" s="430"/>
      <c r="AR927" s="430"/>
      <c r="AS927" s="430"/>
      <c r="AT927" s="430"/>
      <c r="AU927" s="430"/>
      <c r="AV927" s="430"/>
      <c r="AW927" s="430"/>
      <c r="AX927" s="430"/>
    </row>
    <row r="928" spans="1:50" ht="26.25" customHeight="1" x14ac:dyDescent="0.15">
      <c r="A928" s="1059">
        <v>1</v>
      </c>
      <c r="B928" s="1059">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29"/>
      <c r="AP960" s="430" t="s">
        <v>420</v>
      </c>
      <c r="AQ960" s="430"/>
      <c r="AR960" s="430"/>
      <c r="AS960" s="430"/>
      <c r="AT960" s="430"/>
      <c r="AU960" s="430"/>
      <c r="AV960" s="430"/>
      <c r="AW960" s="430"/>
      <c r="AX960" s="430"/>
    </row>
    <row r="961" spans="1:50" ht="26.25" customHeight="1" x14ac:dyDescent="0.15">
      <c r="A961" s="1059">
        <v>1</v>
      </c>
      <c r="B961" s="1059">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29"/>
      <c r="AP993" s="430" t="s">
        <v>420</v>
      </c>
      <c r="AQ993" s="430"/>
      <c r="AR993" s="430"/>
      <c r="AS993" s="430"/>
      <c r="AT993" s="430"/>
      <c r="AU993" s="430"/>
      <c r="AV993" s="430"/>
      <c r="AW993" s="430"/>
      <c r="AX993" s="430"/>
    </row>
    <row r="994" spans="1:50" ht="26.25" customHeight="1" x14ac:dyDescent="0.15">
      <c r="A994" s="1059">
        <v>1</v>
      </c>
      <c r="B994" s="1059">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29"/>
      <c r="AP1026" s="430" t="s">
        <v>420</v>
      </c>
      <c r="AQ1026" s="430"/>
      <c r="AR1026" s="430"/>
      <c r="AS1026" s="430"/>
      <c r="AT1026" s="430"/>
      <c r="AU1026" s="430"/>
      <c r="AV1026" s="430"/>
      <c r="AW1026" s="430"/>
      <c r="AX1026" s="430"/>
    </row>
    <row r="1027" spans="1:50" ht="26.25" customHeight="1" x14ac:dyDescent="0.15">
      <c r="A1027" s="1059">
        <v>1</v>
      </c>
      <c r="B1027" s="1059">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29"/>
      <c r="AP1059" s="430" t="s">
        <v>420</v>
      </c>
      <c r="AQ1059" s="430"/>
      <c r="AR1059" s="430"/>
      <c r="AS1059" s="430"/>
      <c r="AT1059" s="430"/>
      <c r="AU1059" s="430"/>
      <c r="AV1059" s="430"/>
      <c r="AW1059" s="430"/>
      <c r="AX1059" s="430"/>
    </row>
    <row r="1060" spans="1:50" ht="26.25" customHeight="1" x14ac:dyDescent="0.15">
      <c r="A1060" s="1059">
        <v>1</v>
      </c>
      <c r="B1060" s="1059">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29"/>
      <c r="AP1092" s="430" t="s">
        <v>420</v>
      </c>
      <c r="AQ1092" s="430"/>
      <c r="AR1092" s="430"/>
      <c r="AS1092" s="430"/>
      <c r="AT1092" s="430"/>
      <c r="AU1092" s="430"/>
      <c r="AV1092" s="430"/>
      <c r="AW1092" s="430"/>
      <c r="AX1092" s="430"/>
    </row>
    <row r="1093" spans="1:50" ht="26.25" customHeight="1" x14ac:dyDescent="0.15">
      <c r="A1093" s="1059">
        <v>1</v>
      </c>
      <c r="B1093" s="1059">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29"/>
      <c r="AP1125" s="430" t="s">
        <v>420</v>
      </c>
      <c r="AQ1125" s="430"/>
      <c r="AR1125" s="430"/>
      <c r="AS1125" s="430"/>
      <c r="AT1125" s="430"/>
      <c r="AU1125" s="430"/>
      <c r="AV1125" s="430"/>
      <c r="AW1125" s="430"/>
      <c r="AX1125" s="430"/>
    </row>
    <row r="1126" spans="1:50" ht="26.25" customHeight="1" x14ac:dyDescent="0.15">
      <c r="A1126" s="1059">
        <v>1</v>
      </c>
      <c r="B1126" s="1059">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29"/>
      <c r="AP1158" s="430" t="s">
        <v>420</v>
      </c>
      <c r="AQ1158" s="430"/>
      <c r="AR1158" s="430"/>
      <c r="AS1158" s="430"/>
      <c r="AT1158" s="430"/>
      <c r="AU1158" s="430"/>
      <c r="AV1158" s="430"/>
      <c r="AW1158" s="430"/>
      <c r="AX1158" s="430"/>
    </row>
    <row r="1159" spans="1:50" ht="26.25" customHeight="1" x14ac:dyDescent="0.15">
      <c r="A1159" s="1059">
        <v>1</v>
      </c>
      <c r="B1159" s="1059">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29"/>
      <c r="AP1191" s="430" t="s">
        <v>420</v>
      </c>
      <c r="AQ1191" s="430"/>
      <c r="AR1191" s="430"/>
      <c r="AS1191" s="430"/>
      <c r="AT1191" s="430"/>
      <c r="AU1191" s="430"/>
      <c r="AV1191" s="430"/>
      <c r="AW1191" s="430"/>
      <c r="AX1191" s="430"/>
    </row>
    <row r="1192" spans="1:50" ht="26.25" customHeight="1" x14ac:dyDescent="0.15">
      <c r="A1192" s="1059">
        <v>1</v>
      </c>
      <c r="B1192" s="1059">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29"/>
      <c r="AP1224" s="430" t="s">
        <v>420</v>
      </c>
      <c r="AQ1224" s="430"/>
      <c r="AR1224" s="430"/>
      <c r="AS1224" s="430"/>
      <c r="AT1224" s="430"/>
      <c r="AU1224" s="430"/>
      <c r="AV1224" s="430"/>
      <c r="AW1224" s="430"/>
      <c r="AX1224" s="430"/>
    </row>
    <row r="1225" spans="1:50" ht="26.25" customHeight="1" x14ac:dyDescent="0.15">
      <c r="A1225" s="1059">
        <v>1</v>
      </c>
      <c r="B1225" s="1059">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29"/>
      <c r="AP1257" s="430" t="s">
        <v>420</v>
      </c>
      <c r="AQ1257" s="430"/>
      <c r="AR1257" s="430"/>
      <c r="AS1257" s="430"/>
      <c r="AT1257" s="430"/>
      <c r="AU1257" s="430"/>
      <c r="AV1257" s="430"/>
      <c r="AW1257" s="430"/>
      <c r="AX1257" s="430"/>
    </row>
    <row r="1258" spans="1:50" ht="26.25" customHeight="1" x14ac:dyDescent="0.15">
      <c r="A1258" s="1059">
        <v>1</v>
      </c>
      <c r="B1258" s="1059">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29"/>
      <c r="AP1290" s="430" t="s">
        <v>420</v>
      </c>
      <c r="AQ1290" s="430"/>
      <c r="AR1290" s="430"/>
      <c r="AS1290" s="430"/>
      <c r="AT1290" s="430"/>
      <c r="AU1290" s="430"/>
      <c r="AV1290" s="430"/>
      <c r="AW1290" s="430"/>
      <c r="AX1290" s="430"/>
    </row>
    <row r="1291" spans="1:50" ht="26.25" customHeight="1" x14ac:dyDescent="0.15">
      <c r="A1291" s="1059">
        <v>1</v>
      </c>
      <c r="B1291" s="1059">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2019-06-11T12:17:37Z</cp:lastPrinted>
  <dcterms:created xsi:type="dcterms:W3CDTF">2012-03-13T00:50:25Z</dcterms:created>
  <dcterms:modified xsi:type="dcterms:W3CDTF">2019-07-09T00:07:41Z</dcterms:modified>
</cp:coreProperties>
</file>