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3AE3E67-E4A4-4E04-BBEE-50A616914CB5}" xr6:coauthVersionLast="36" xr6:coauthVersionMax="36" xr10:uidLastSave="{00000000-0000-0000-0000-000000000000}"/>
  <bookViews>
    <workbookView xWindow="19275" yWindow="0" windowWidth="158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<sst xmlns="http://schemas.openxmlformats.org/spreadsheetml/2006/main" count="2925" uniqueCount="664">
  <si>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</si>
  <si>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</si>
  <si>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</si>
  <si>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</si>
  <si>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</si>
  <si>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</si>
  <si>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</si>
  <si>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</si>
  <si>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</si>
  <si>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</si>
  <si>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</si>
  <si>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</si>
  <si>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</si>
  <si>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</si>
  <si>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</si>
  <si>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</si>
  <si>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</si>
  <si>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</si>
  <si>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</si>
  <si>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</si>
  <si>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</si>
  <si>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</si>
  <si>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</si>
  <si>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</si>
  <si>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</si>
  <si>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</si>
  <si>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</si>
  <si>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</si>
  <si>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</si>
  <si>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</si>
  <si>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</si>
  <si>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</si>
  <si>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</si>
  <si>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</si>
  <si>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</si>
  <si>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</si>
  <si>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</si>
  <si>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</si>
  <si>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</si>
  <si>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</si>
  <si>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</si>
  <si>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</si>
  <si>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</si>
  <si>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</si>
  <si>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</si>
  <si>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</si>
  <si>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</si>
  <si>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</si>
  <si>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</si>
  <si>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</si>
  <si>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</si>
  <si>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</si>
  <si>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</si>
  <si>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</si>
  <si>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</si>
  <si>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</si>
  <si>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</si>
  <si>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</si>
  <si>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</si>
  <si>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</si>
  <si>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</si>
  <si>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</si>
  <si>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</si>
  <si>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</si>
  <si>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</si>
  <si>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</si>
  <si>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</si>
  <si>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</si>
  <si>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</si>
  <si>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</si>
  <si>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</si>
  <si>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</si>
  <si>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</si>
  <si>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</si>
  <si>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</si>
  <si>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</si>
  <si>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</si>
  <si>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</si>
  <si>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</si>
  <si>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</si>
  <si>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</si>
  <si>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</si>
  <si>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</si>
  <si>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</si>
  <si>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</si>
  <si>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</si>
  <si>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</si>
  <si>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</si>
  <si>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</si>
  <si>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</si>
  <si>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</si>
  <si>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</si>
  <si>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</si>
  <si>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</si>
  <si>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</si>
  <si>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</si>
  <si>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</si>
  <si>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</si>
  <si>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</si>
  <si>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</si>
  <si>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</si>
  <si>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</si>
  <si>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</si>
  <si>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</si>
  <si>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</si>
  <si>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</si>
  <si>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</si>
  <si>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</si>
  <si>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</si>
  <si>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</si>
  <si>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</si>
  <si>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</si>
  <si>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</si>
  <si>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</si>
  <si>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</si>
  <si>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</si>
  <si>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</si>
  <si>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</si>
  <si>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</si>
  <si>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</si>
  <si>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</si>
  <si>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</si>
  <si>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</si>
  <si>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</si>
  <si>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</si>
  <si>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</si>
  <si>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</si>
  <si>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</si>
  <si>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</si>
  <si>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</si>
  <si>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</si>
  <si>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</si>
  <si>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</si>
  <si>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</si>
  <si>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</si>
  <si>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</si>
  <si>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</si>
  <si>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</si>
  <si>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</si>
  <si>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</si>
  <si>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</si>
  <si>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</si>
  <si>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</si>
  <si>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</si>
  <si>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</si>
  <si>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</si>
  <si>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</si>
  <si>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</si>
  <si>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</si>
  <si>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</si>
  <si>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</si>
  <si>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</si>
  <si>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</si>
  <si>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</si>
  <si>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</si>
  <si>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</si>
  <si>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</si>
  <si>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</si>
  <si>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</si>
  <si>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</si>
  <si>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</si>
  <si>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</si>
  <si>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</si>
  <si>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</si>
  <si>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</si>
  <si>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</si>
  <si>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</si>
  <si>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</si>
  <si>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</si>
  <si>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</si>
  <si>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</si>
  <si>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</si>
  <si>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</si>
  <si>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</si>
  <si>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</si>
  <si>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</si>
  <si>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</si>
  <si>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</si>
  <si>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</si>
  <si>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</si>
  <si>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</si>
  <si>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</si>
  <si>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</si>
  <si>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</si>
  <si>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</si>
  <si>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</si>
  <si>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</si>
  <si>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</si>
  <si>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</si>
  <si>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</si>
  <si>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</si>
  <si>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</si>
  <si>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</si>
  <si>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</si>
  <si>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</si>
  <si>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</si>
  <si>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</si>
  <si>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</si>
  <si>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</si>
  <si>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</si>
  <si>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</si>
  <si>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</si>
  <si>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</si>
  <si>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</si>
  <si>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</si>
  <si>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</si>
  <si>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</si>
  <si>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</si>
  <si>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</si>
  <si>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</si>
  <si>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</si>
  <si>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</si>
  <si>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</si>
  <si>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</si>
  <si>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</si>
  <si>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</si>
  <si>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</si>
  <si>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</si>
  <si>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</si>
  <si>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</si>
  <si>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</si>
  <si>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</si>
  <si>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</si>
  <si>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</si>
  <si>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</si>
  <si>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</si>
  <si>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</si>
  <si>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</si>
  <si>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</si>
  <si>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</si>
  <si>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</si>
  <si>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</si>
  <si>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</si>
  <si>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</si>
  <si>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</si>
  <si>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</si>
  <si>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</si>
  <si>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</si>
  <si>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</si>
  <si>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</si>
  <si>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</si>
  <si>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</si>
  <si>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</si>
  <si>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</si>
  <si>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</si>
  <si>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</si>
  <si>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</si>
  <si>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</si>
  <si>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</si>
  <si>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</si>
  <si>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</si>
  <si>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</si>
  <si>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</si>
  <si>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</si>
  <si>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</si>
  <si>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</si>
  <si>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</si>
  <si>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</si>
  <si>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</si>
  <si>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</si>
  <si>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</si>
  <si>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</si>
  <si>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</si>
  <si>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</si>
  <si>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</si>
  <si>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</si>
  <si>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</si>
  <si>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</si>
  <si>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</si>
  <si>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</si>
  <si>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</si>
  <si>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</si>
  <si>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</si>
  <si>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</si>
  <si>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</si>
  <si>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</si>
  <si>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</si>
  <si>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</si>
  <si>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</si>
  <si>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</si>
  <si>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</si>
  <si>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</si>
  <si>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</si>
  <si>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</si>
  <si>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</si>
  <si>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</si>
  <si>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</si>
  <si>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</si>
  <si>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</si>
  <si>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</si>
  <si>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</si>
  <si>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</si>
  <si>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</si>
  <si>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</si>
  <si>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</si>
  <si>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</si>
  <si>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</si>
  <si>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</si>
  <si>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</si>
  <si>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</si>
  <si>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</si>
  <si>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</si>
  <si>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</si>
  <si>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</si>
  <si>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</si>
  <si>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</si>
  <si>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</si>
  <si>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</si>
  <si>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</si>
  <si>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</si>
  <si>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</si>
  <si>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</si>
  <si>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</si>
  <si>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</si>
  <si>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</si>
  <si>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</si>
  <si>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</si>
  <si>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</si>
  <si>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</si>
  <si>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</si>
  <si>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</si>
  <si>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</si>
  <si>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</si>
  <si>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</si>
  <si>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</si>
  <si>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</si>
  <si>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</si>
  <si>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</si>
  <si>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</si>
  <si>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</si>
  <si>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</si>
  <si>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</si>
  <si>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</si>
  <si>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</si>
  <si>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</si>
  <si>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</si>
  <si>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</si>
  <si>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</si>
  <si>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</si>
  <si>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</si>
  <si>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</si>
  <si>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</si>
  <si>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</si>
  <si>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</si>
  <si>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</si>
  <si>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</si>
  <si>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</si>
  <si>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</si>
  <si>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</si>
  <si>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</si>
  <si>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</si>
  <si>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</si>
  <si>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</si>
  <si>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</si>
  <si>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</si>
  <si>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</si>
  <si>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</si>
  <si>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</si>
  <si>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</si>
  <si>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</si>
  <si>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</si>
  <si>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</si>
  <si>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</si>
  <si>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</si>
  <si>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</si>
  <si>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</si>
  <si>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</si>
  <si>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</si>
  <si>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</si>
  <si>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</si>
  <si>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</si>
  <si>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</si>
  <si>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</si>
  <si>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</si>
  <si>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</si>
  <si>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</si>
  <si>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</si>
  <si>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</si>
  <si>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</si>
  <si>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</si>
  <si>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</si>
  <si>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</si>
  <si>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</si>
  <si>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</si>
  <si>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</si>
  <si>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</si>
  <si>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</si>
  <si>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</si>
  <si>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</si>
  <si>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</si>
  <si>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</si>
  <si>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</si>
  <si>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</si>
  <si>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</si>
  <si>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</si>
  <si>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</si>
  <si>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</si>
  <si>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</si>
  <si>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</si>
  <si>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</si>
  <si>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</si>
  <si>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</si>
  <si>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</si>
  <si>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</si>
  <si>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</si>
  <si>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</si>
  <si>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</si>
  <si>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</si>
  <si>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</si>
  <si>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</si>
  <si>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</si>
  <si>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</si>
  <si>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</si>
  <si>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</si>
  <si>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</si>
  <si>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</si>
  <si>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</si>
  <si>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</si>
  <si>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</si>
  <si>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</si>
  <si>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</si>
  <si>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</si>
  <si>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</si>
  <si>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</si>
  <si>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</si>
  <si>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</si>
  <si>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</si>
  <si>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</si>
  <si>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</si>
  <si>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</si>
  <si>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</si>
  <si>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</si>
  <si>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</si>
  <si>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</si>
  <si>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</si>
  <si>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</si>
  <si>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</si>
  <si>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</si>
  <si>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</si>
  <si>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</si>
  <si>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</si>
  <si>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</si>
  <si>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</si>
  <si>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</si>
  <si>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</si>
  <si>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</si>
  <si>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</si>
  <si>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</si>
  <si>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</si>
  <si>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</si>
  <si>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</si>
  <si>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</si>
  <si>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</si>
  <si>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</si>
  <si>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</si>
  <si>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</si>
  <si>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</si>
  <si>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</si>
  <si>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</si>
  <si>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</si>
  <si>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</si>
  <si>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</si>
  <si>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</si>
  <si>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</si>
  <si>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</si>
  <si>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</si>
  <si>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</si>
  <si>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</si>
  <si>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</si>
  <si>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</si>
  <si>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</si>
  <si>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</si>
  <si>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</si>
  <si>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</si>
  <si>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</si>
  <si>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</si>
  <si>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</si>
  <si>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</si>
  <si>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</si>
  <si>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</si>
  <si>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</si>
  <si>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</si>
  <si>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</si>
  <si>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</si>
  <si>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</si>
  <si>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</si>
  <si>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</si>
  <si>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</si>
  <si>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</si>
  <si>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</si>
  <si>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</si>
  <si>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</si>
  <si>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</si>
  <si>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</si>
  <si>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</si>
  <si>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</si>
  <si>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</si>
  <si>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</si>
  <si>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</si>
  <si>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</si>
  <si>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</si>
  <si>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</si>
  <si>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</si>
  <si>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</si>
  <si>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</si>
  <si>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</si>
  <si>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</si>
  <si>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</si>
  <si>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</si>
  <si>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</si>
  <si>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</si>
  <si>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</si>
  <si>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</si>
  <si>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</si>
  <si>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</si>
  <si>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</si>
  <si>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</si>
  <si>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</si>
  <si>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</si>
  <si>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</si>
  <si>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</si>
  <si>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</si>
  <si>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</si>
  <si>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</si>
  <si>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</si>
  <si>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</si>
  <si>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</si>
  <si>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</si>
  <si>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</si>
  <si>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</si>
  <si>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</si>
  <si>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</si>
  <si>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</si>
  <si>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</si>
  <si>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</si>
  <si>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</si>
  <si>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</si>
  <si>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</si>
  <si>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</si>
  <si>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</si>
  <si>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</si>
  <si>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</si>
  <si>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</si>
  <si>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</si>
  <si>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</si>
  <si>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</si>
  <si>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</si>
  <si>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</si>
  <si>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</si>
  <si>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</si>
  <si>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</si>
  <si>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</si>
  <si>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</si>
  <si>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</si>
  <si>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</si>
  <si>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</si>
  <si>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</si>
  <si>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</si>
  <si>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</si>
  <si>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</si>
  <si>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</si>
  <si>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</si>
  <si>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</si>
  <si>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</si>
  <si>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</si>
  <si>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</si>
  <si>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</si>
  <si>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</si>
  <si>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</si>
  <si>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</si>
  <si>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</si>
  <si>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</si>
  <si>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</si>
  <si>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</si>
  <si>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</si>
  <si>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</si>
  <si>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平成２７年度</t>
  </si>
  <si>
    <t>平成３０年度</t>
  </si>
  <si>
    <t xml:space="preserve">産業連携・地域支援課長
西條　正明　   </t>
  </si>
  <si>
    <t>平成30年度までに右記増加率を対前年比10％増とする。</t>
  </si>
  <si>
    <t>産学連携等実施状況調査</t>
  </si>
  <si>
    <t>平成30年度までに、右記人数を30人</t>
  </si>
  <si>
    <t>事業参加者の内、大学経営等に関わる職務等に従事している人数</t>
  </si>
  <si>
    <t>人数</t>
  </si>
  <si>
    <t>参加者の「申請者情報」より</t>
  </si>
  <si>
    <t>リスクマネジメントモデル事業整備数</t>
  </si>
  <si>
    <t>機関</t>
  </si>
  <si>
    <t>イノベーション経営人材育成システム構築事業プログラム参加機関数</t>
  </si>
  <si>
    <t>A.産学官連携リスクマネジメントモデル推進事業予算額（事務費（0.9百万円）を除く）／産学官連携リスクマネジメントモデル推進事業整備数　　　　　　　　　　　　</t>
    <phoneticPr fontId="5"/>
  </si>
  <si>
    <t>百万円</t>
  </si>
  <si>
    <t>百万円/整備数</t>
    <phoneticPr fontId="5"/>
  </si>
  <si>
    <t>44/5</t>
  </si>
  <si>
    <t>45/5</t>
  </si>
  <si>
    <t>B．イノベーション経営人材育成システム構築事業予算額／事業プログラム参加機関数</t>
    <phoneticPr fontId="5"/>
  </si>
  <si>
    <t>百万円/整備数</t>
    <phoneticPr fontId="5"/>
  </si>
  <si>
    <t>60/18</t>
  </si>
  <si>
    <t>68/21</t>
  </si>
  <si>
    <t>60/20</t>
  </si>
  <si>
    <t>7 イノベーション創出に向けたシステム改革</t>
  </si>
  <si>
    <t>7-1 産学官における人材・知・資金の好循環システムの構築</t>
  </si>
  <si>
    <t>大学等と民間企業との共同研究受入額</t>
  </si>
  <si>
    <t>-</t>
    <phoneticPr fontId="5"/>
  </si>
  <si>
    <t>-</t>
    <phoneticPr fontId="5"/>
  </si>
  <si>
    <t>-</t>
    <phoneticPr fontId="5"/>
  </si>
  <si>
    <t>支出先の選定に当たっては、十分な公告期間を確保した上で公募（企画競争等）を実施しており、その妥当性や競争性を確保しているところである。なお、受託機関との契約締結に当たっては、事業経費の費目・使途の内容を厳正に審査するなど、その必要性について適切にチェックを行っているところである。</t>
  </si>
  <si>
    <t>受託機関の選定時、契約時に経費の妥当性について精査しており、受益者との負担関係は妥当である。</t>
  </si>
  <si>
    <t>受託機関の選定時、契約時に経費の妥当性について、各受託機関の実施内容ごとに精査しており、単位当たりコスト等の水準は妥当である。</t>
  </si>
  <si>
    <t>事業期間中に各受託機関と連絡を取り、事業全体の成果として、過不足ないものとなるように調整している。</t>
  </si>
  <si>
    <t>175</t>
  </si>
  <si>
    <t>本事業で実施する「リスクマネジメントの仕組みを整備・運用し望ましいモデルの確立」と「イノベーション経営の中核を担う者を対象としたプログラムの開発」による大学のインティグリティー（社会的信頼）の確立、イノベーション経営人材育成、確保等の大学の体制整備を通じて、測定指標である「国公私立大学等における民間企業との共同研究の１件当たり受入額」の増額につながり、上位施策が目標とする産学官連携活動の推進に寄与する。</t>
  </si>
  <si>
    <t>○</t>
  </si>
  <si>
    <t>7　イノベーション創出に向けたシステム改革</t>
    <phoneticPr fontId="5"/>
  </si>
  <si>
    <t>7-1 産学官における人材・知・資金の好循環システムの構築</t>
    <phoneticPr fontId="5"/>
  </si>
  <si>
    <t>産学官連携リスクマネジメントモデル事業</t>
    <phoneticPr fontId="5"/>
  </si>
  <si>
    <t>科学技術・学術政策局</t>
    <phoneticPr fontId="5"/>
  </si>
  <si>
    <t>産業連携・地域支援課</t>
    <phoneticPr fontId="5"/>
  </si>
  <si>
    <t>-</t>
    <phoneticPr fontId="5"/>
  </si>
  <si>
    <t>国立大学法人東京医科歯科大学</t>
  </si>
  <si>
    <t>人件費</t>
    <rPh sb="0" eb="3">
      <t>ジンケンヒ</t>
    </rPh>
    <phoneticPr fontId="5"/>
  </si>
  <si>
    <t>事業実施費</t>
    <rPh sb="0" eb="2">
      <t>ジギョウ</t>
    </rPh>
    <rPh sb="2" eb="4">
      <t>ジッシ</t>
    </rPh>
    <rPh sb="4" eb="5">
      <t>ヒ</t>
    </rPh>
    <phoneticPr fontId="5"/>
  </si>
  <si>
    <t>一般管理費</t>
    <rPh sb="0" eb="2">
      <t>イッパン</t>
    </rPh>
    <rPh sb="2" eb="5">
      <t>カンリヒ</t>
    </rPh>
    <phoneticPr fontId="5"/>
  </si>
  <si>
    <t>調査活動費</t>
    <rPh sb="0" eb="2">
      <t>チョウサ</t>
    </rPh>
    <rPh sb="2" eb="4">
      <t>カツドウ</t>
    </rPh>
    <rPh sb="4" eb="5">
      <t>ヒ</t>
    </rPh>
    <phoneticPr fontId="5"/>
  </si>
  <si>
    <t>上記経費の１０％</t>
    <rPh sb="0" eb="2">
      <t>ジョウキ</t>
    </rPh>
    <rPh sb="2" eb="4">
      <t>ケイヒ</t>
    </rPh>
    <phoneticPr fontId="5"/>
  </si>
  <si>
    <t>事業実施担当者の雇用にかかる経費</t>
    <rPh sb="0" eb="2">
      <t>ジギョウ</t>
    </rPh>
    <rPh sb="2" eb="4">
      <t>ジッシ</t>
    </rPh>
    <rPh sb="4" eb="7">
      <t>タントウシャ</t>
    </rPh>
    <phoneticPr fontId="5"/>
  </si>
  <si>
    <t>-</t>
    <phoneticPr fontId="5"/>
  </si>
  <si>
    <t>-</t>
    <phoneticPr fontId="5"/>
  </si>
  <si>
    <t>無</t>
  </si>
  <si>
    <t>‐</t>
  </si>
  <si>
    <t>-</t>
    <phoneticPr fontId="5"/>
  </si>
  <si>
    <t>-</t>
    <phoneticPr fontId="5"/>
  </si>
  <si>
    <t>大学における産学連携活動に係るリスクマップの作成とリスク情報の一元化を図る。</t>
    <rPh sb="0" eb="2">
      <t>ダイガク</t>
    </rPh>
    <rPh sb="6" eb="8">
      <t>サンガク</t>
    </rPh>
    <rPh sb="8" eb="10">
      <t>レンケイ</t>
    </rPh>
    <rPh sb="10" eb="12">
      <t>カツドウ</t>
    </rPh>
    <rPh sb="13" eb="14">
      <t>カカ</t>
    </rPh>
    <rPh sb="22" eb="24">
      <t>サクセイ</t>
    </rPh>
    <rPh sb="28" eb="30">
      <t>ジョウホウ</t>
    </rPh>
    <rPh sb="31" eb="34">
      <t>イチゲンカ</t>
    </rPh>
    <rPh sb="35" eb="36">
      <t>ハカ</t>
    </rPh>
    <phoneticPr fontId="5"/>
  </si>
  <si>
    <t>大学と社会との連携強化によって生じるリスクに対する実効的なマネジメントを行うとともに、大学が有する知的資産（人、モノ、金といった研究経営資源）の効果的なマネジメントを行うことで、社会的価値の創造と大学の成長を適切な形で実現し、大学に対する信頼をさらに高め、社会の期待に応えるイノベーションを連続的に創出していくことが求められている。その為、我が国の大学における「産学官連携に関わるリスクマネジメント」と「経営資源を最大限活用する知的資産マネジメント」を両輪として双方の一体的な推進を図り、イノベーション経営システムを確立していくことを目的とする。</t>
    <phoneticPr fontId="5"/>
  </si>
  <si>
    <t>科学技術・学術審議会　産業連携・地域支援部会の下に設置された「大学等における産学官連携リスクマネジメント検討委員会」、「競争力強化に向けた大学知的資産マネジメント検討委員会」において、大学における研究経営システムの確立と社会的信頼の向上は、今後の産学官連携の拡大に向けて非常に重要な取組であるとされており、本事業は社会のニーズを的確に反映している。</t>
    <phoneticPr fontId="5"/>
  </si>
  <si>
    <t>本事業は、リスクマネジメントのモデルやイノベーション経営人材を育成するシステムの構築にとどまらず、全国的なネットワーク構築を目指しているため、国が推進する必要がある。</t>
    <phoneticPr fontId="5"/>
  </si>
  <si>
    <t>産学官連携を推進する上で生じるリスクマネジメントの強化、イノベーションの創出に重要な役割を担う大学の経営人材の育成は、「科学技術イノベーション総合戦略2017」においてその必要性が明記されており、政策体系の中で優先度の高い事業である。</t>
    <phoneticPr fontId="5"/>
  </si>
  <si>
    <t>現状確立されていない体制・システムの構築と普及を行うという目的から鑑み、現在実施している事業形態（モデル事業）は、効果的である。</t>
    <phoneticPr fontId="5"/>
  </si>
  <si>
    <t>見込みに見合った活動実績となっている。</t>
    <phoneticPr fontId="5"/>
  </si>
  <si>
    <t>活動成果については、受託機関で実施されているだけでなく、関係するシンポジウム等にて実践例として紹介され、活用されている。</t>
    <phoneticPr fontId="5"/>
  </si>
  <si>
    <t>業務実施費</t>
    <rPh sb="0" eb="2">
      <t>ギョウム</t>
    </rPh>
    <rPh sb="2" eb="4">
      <t>ジッシ</t>
    </rPh>
    <rPh sb="4" eb="5">
      <t>ヒ</t>
    </rPh>
    <phoneticPr fontId="5"/>
  </si>
  <si>
    <t>調査活動・施設借上・講師招聘等にかかる費用</t>
    <rPh sb="0" eb="2">
      <t>チョウサ</t>
    </rPh>
    <rPh sb="2" eb="4">
      <t>カツドウ</t>
    </rPh>
    <rPh sb="5" eb="7">
      <t>シセツ</t>
    </rPh>
    <rPh sb="7" eb="9">
      <t>カリア</t>
    </rPh>
    <rPh sb="10" eb="12">
      <t>コウシ</t>
    </rPh>
    <rPh sb="12" eb="14">
      <t>ショウヘイ</t>
    </rPh>
    <rPh sb="14" eb="15">
      <t>トウ</t>
    </rPh>
    <rPh sb="19" eb="21">
      <t>ヒヨウ</t>
    </rPh>
    <phoneticPr fontId="5"/>
  </si>
  <si>
    <t>事業実施担当者の雇用にかかる費用</t>
    <rPh sb="0" eb="2">
      <t>ジギョウ</t>
    </rPh>
    <rPh sb="2" eb="4">
      <t>ジッシ</t>
    </rPh>
    <rPh sb="4" eb="7">
      <t>タントウシャ</t>
    </rPh>
    <rPh sb="8" eb="10">
      <t>コヨウ</t>
    </rPh>
    <rPh sb="14" eb="16">
      <t>ヒヨウ</t>
    </rPh>
    <phoneticPr fontId="5"/>
  </si>
  <si>
    <t>上記経費の10％</t>
    <rPh sb="0" eb="2">
      <t>ジョウキ</t>
    </rPh>
    <rPh sb="2" eb="4">
      <t>ケイヒ</t>
    </rPh>
    <phoneticPr fontId="5"/>
  </si>
  <si>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5"/>
  </si>
  <si>
    <t>先進的な事例分析等を通じたプログラムを開発及び育成システム構築に向けたネットワーク形成</t>
    <rPh sb="0" eb="3">
      <t>センシンテキ</t>
    </rPh>
    <rPh sb="4" eb="6">
      <t>ジレイ</t>
    </rPh>
    <rPh sb="6" eb="8">
      <t>ブンセキ</t>
    </rPh>
    <rPh sb="8" eb="9">
      <t>トウ</t>
    </rPh>
    <rPh sb="10" eb="11">
      <t>ツウ</t>
    </rPh>
    <rPh sb="19" eb="21">
      <t>カイハツ</t>
    </rPh>
    <rPh sb="21" eb="22">
      <t>オヨ</t>
    </rPh>
    <rPh sb="23" eb="25">
      <t>イクセイ</t>
    </rPh>
    <rPh sb="29" eb="31">
      <t>コウチク</t>
    </rPh>
    <rPh sb="32" eb="33">
      <t>ム</t>
    </rPh>
    <rPh sb="41" eb="43">
      <t>ケイセイ</t>
    </rPh>
    <phoneticPr fontId="5"/>
  </si>
  <si>
    <t>-</t>
    <phoneticPr fontId="5"/>
  </si>
  <si>
    <t>-</t>
    <phoneticPr fontId="5"/>
  </si>
  <si>
    <t>A. 国立大学法人東京医科歯科大学</t>
    <rPh sb="3" eb="5">
      <t>コクリツ</t>
    </rPh>
    <rPh sb="5" eb="7">
      <t>ダイガク</t>
    </rPh>
    <rPh sb="7" eb="9">
      <t>ホウジン</t>
    </rPh>
    <rPh sb="9" eb="11">
      <t>トウキョウ</t>
    </rPh>
    <rPh sb="11" eb="13">
      <t>イカ</t>
    </rPh>
    <rPh sb="13" eb="15">
      <t>シカ</t>
    </rPh>
    <rPh sb="15" eb="17">
      <t>ダイガク</t>
    </rPh>
    <phoneticPr fontId="5"/>
  </si>
  <si>
    <t>B. 国立大学法人政策研究大学院大学</t>
    <phoneticPr fontId="5"/>
  </si>
  <si>
    <t>17/1</t>
    <phoneticPr fontId="5"/>
  </si>
  <si>
    <t>事業目的の達成に向け、以下2つの取組を実施する。
1）産学官連携リスクマネジメント推進事業
①リスクマップを作成し、大学全体のリスクを俯瞰することで、優先的に対応すべき新たなリスクを特定し、当該リスクについてマネジメントを行う。②リスクマネジメント部署以外の部署が管理・保有するリスクマネジメント情報を一元化し、組織的なリスクマネジメントのオペレーションを適切に行うための基盤づくりを行う。③ネットワークを形成・拡大しつつ、モデルの普及を行う。
2）イノベーション経営人材システム構築事業
海外の先進的な事例の分析等を通じて、イノベーション経営の中核を担う者を対象としたプログラムを開発するとともに、継続的な育成システム構築に向けたネットワークを形成する。</t>
    <rPh sb="95" eb="97">
      <t>トウガイ</t>
    </rPh>
    <rPh sb="111" eb="112">
      <t>オコナ</t>
    </rPh>
    <rPh sb="135" eb="137">
      <t>ホユウ</t>
    </rPh>
    <rPh sb="203" eb="205">
      <t>ケイセイ</t>
    </rPh>
    <rPh sb="206" eb="208">
      <t>カクダイ</t>
    </rPh>
    <rPh sb="216" eb="218">
      <t>フキュウ</t>
    </rPh>
    <rPh sb="219" eb="220">
      <t>オコナ</t>
    </rPh>
    <phoneticPr fontId="5"/>
  </si>
  <si>
    <t>-</t>
    <phoneticPr fontId="5"/>
  </si>
  <si>
    <t>受託機関の選定時、契約時に経費の妥当性を精査しており、その際、費目・使途が事業目的に即しているかも確認しており、真に必要なものに限定している。</t>
    <phoneticPr fontId="5"/>
  </si>
  <si>
    <t>本事業は平成30年度で終了したが、イノベーション経営人材の充実やリスクマネジメントのモデルの構築を効果的に行ってきた。今後は本事業の成果を踏まえ、大学経営においてイノベーション経営やリスクマネジメントについてどう実質化を図るかが重要となる。</t>
    <phoneticPr fontId="5"/>
  </si>
  <si>
    <t>上記のように今後については、成果の普及・定着が重要である。従って、成果の普及については、これまでもシンポジウム通じて行っているところであるが、今後もネットワークの維持・充実を含めて取り組む予定である。</t>
    <phoneticPr fontId="5"/>
  </si>
  <si>
    <t xml:space="preserve">※金額は単位未満四捨五入して記載していることから、合計が一致しない場合がある
</t>
    <phoneticPr fontId="5"/>
  </si>
  <si>
    <t>本事業は、構築したモデルをシンポジウム等を通じて、各大学に普及を行っている。
また、大学が有する知的資源の効果的なマネジメントを行うことを目的として、本事業を通して大学経営の高度化に資するものとして目標・実績を関連付けている。</t>
    <phoneticPr fontId="5"/>
  </si>
  <si>
    <t>.</t>
    <phoneticPr fontId="5"/>
  </si>
  <si>
    <t>平成28年度実施機関における民間企業からの共同研究費受入額の増加率
（平成30年度実績は産学連携等実施状況調査に基づき2月頃確定）</t>
    <rPh sb="35" eb="37">
      <t>ヘイセイ</t>
    </rPh>
    <rPh sb="39" eb="41">
      <t>ネンド</t>
    </rPh>
    <rPh sb="41" eb="43">
      <t>ジッセキ</t>
    </rPh>
    <rPh sb="44" eb="46">
      <t>サンガク</t>
    </rPh>
    <rPh sb="46" eb="48">
      <t>レンケイ</t>
    </rPh>
    <rPh sb="48" eb="49">
      <t>トウ</t>
    </rPh>
    <rPh sb="49" eb="51">
      <t>ジッシ</t>
    </rPh>
    <rPh sb="51" eb="53">
      <t>ジョウキョウ</t>
    </rPh>
    <rPh sb="53" eb="55">
      <t>チョウサ</t>
    </rPh>
    <rPh sb="56" eb="57">
      <t>モト</t>
    </rPh>
    <rPh sb="60" eb="61">
      <t>ガツ</t>
    </rPh>
    <rPh sb="61" eb="62">
      <t>コロ</t>
    </rPh>
    <rPh sb="62" eb="64">
      <t>カクテイ</t>
    </rPh>
    <phoneticPr fontId="5"/>
  </si>
  <si>
    <t>-</t>
    <phoneticPr fontId="5"/>
  </si>
  <si>
    <t>-</t>
    <phoneticPr fontId="5"/>
  </si>
  <si>
    <t>大学等と民間企業との共同研究受入額
（平成30年度実績は産学連携等実施状況調査に基づき2月頃確定）</t>
    <phoneticPr fontId="5"/>
  </si>
  <si>
    <t>当初リスクマネジメントに関するシステムの導入を見込んでいたが、委託先において既に要件を満たすシステムが整備されていたため不要となった。</t>
    <rPh sb="0" eb="2">
      <t>トウショ</t>
    </rPh>
    <rPh sb="12" eb="13">
      <t>カン</t>
    </rPh>
    <rPh sb="20" eb="22">
      <t>ドウニュウ</t>
    </rPh>
    <rPh sb="23" eb="25">
      <t>ミコ</t>
    </rPh>
    <rPh sb="31" eb="34">
      <t>イタクサキ</t>
    </rPh>
    <rPh sb="38" eb="39">
      <t>スデ</t>
    </rPh>
    <rPh sb="40" eb="42">
      <t>ヨウケン</t>
    </rPh>
    <rPh sb="43" eb="44">
      <t>ミ</t>
    </rPh>
    <rPh sb="51" eb="53">
      <t>セイビ</t>
    </rPh>
    <rPh sb="60" eb="62">
      <t>フヨウ</t>
    </rPh>
    <phoneticPr fontId="5"/>
  </si>
  <si>
    <t>○第5期科学技術基本計画（平成28年1月22日閣議決定）
○科学技術イノベーション総合戦略2017（平成29年6月2日閣議決定）</t>
    <rPh sb="30" eb="32">
      <t>カガク</t>
    </rPh>
    <rPh sb="32" eb="34">
      <t>ギジュツ</t>
    </rPh>
    <rPh sb="41" eb="43">
      <t>ソウゴウ</t>
    </rPh>
    <rPh sb="43" eb="45">
      <t>センリャク</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</si>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</sst>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124400</xdr:colOff>
      <xdr:row>741</xdr:row>
      <xdr:rowOff>166940</xdr:rowOff>
    </xdr:from>
    <xdr:to>
      <xdr:col>44</xdr:col>
      <xdr:colOff>67869</xdr:colOff>
      <xdr:row>744</xdr:row>
      <xdr:rowOff>31</xdr:rowOff>
    </xdr:to>
    <xdr:sp macro="" textlink="">
      <xdr:nvSpPr>
        <xdr:cNvPr id="3" name="Rectangle 4">
          <a:extLst>
            <a:ext uri="{FF2B5EF4-FFF2-40B4-BE49-F238E27FC236}">
              <a16:creationId xmlns:a16="http://schemas.microsoft.com/office/drawing/2014/main" id="{890821E1-8D8F-4D41-B77F-99555613879B}"/>
            </a:ext>
          </a:extLst>
        </xdr:cNvPr>
        <xdr:cNvSpPr>
          <a:spLocks noChangeArrowheads="1"/>
        </xdr:cNvSpPr>
      </xdr:nvSpPr>
      <xdr:spPr bwMode="auto">
        <a:xfrm>
          <a:off x="6859936" y="60705119"/>
          <a:ext cx="2188647" cy="894448"/>
        </a:xfrm>
        <a:prstGeom prst="rect">
          <a:avLst/>
        </a:prstGeom>
        <a:solidFill>
          <a:sysClr val="window" lastClr="FFFFFF"/>
        </a:solidFill>
        <a:ln>
          <a:noFill/>
        </a:ln>
        <a:extLst/>
      </xdr:spPr>
      <xdr:txBody>
        <a:bodyPr vertOverflow="clip" wrap="square" lIns="27432" tIns="18288" rIns="0" bIns="0" anchor="b"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a:t>
          </a:r>
          <a:r>
            <a:rPr lang="en-US" altLang="ja-JP" sz="1000" b="0" i="0" u="none" strike="noStrike" baseline="0">
              <a:solidFill>
                <a:sysClr val="windowText" lastClr="000000"/>
              </a:solidFill>
              <a:latin typeface="ＭＳ Ｐゴシック"/>
              <a:ea typeface="ＭＳ Ｐゴシック"/>
            </a:rPr>
            <a:t>0.6</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a:t>
          </a:r>
          <a:r>
            <a:rPr lang="en-US" altLang="ja-JP" sz="1000" b="0" i="0" u="none" strike="noStrike" baseline="0">
              <a:solidFill>
                <a:sysClr val="windowText" lastClr="000000"/>
              </a:solidFill>
              <a:latin typeface="ＭＳ Ｐゴシック"/>
              <a:ea typeface="ＭＳ Ｐゴシック"/>
            </a:rPr>
            <a:t>1.5</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a:t>
          </a:r>
          <a:r>
            <a:rPr lang="en-US" altLang="ja-JP" sz="1000" b="0" i="0" u="none" strike="noStrike" baseline="0">
              <a:solidFill>
                <a:sysClr val="windowText" lastClr="000000"/>
              </a:solidFill>
              <a:latin typeface="ＭＳ Ｐゴシック"/>
              <a:ea typeface="ＭＳ Ｐゴシック"/>
            </a:rPr>
            <a:t>1.5</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a:t>
          </a:r>
          <a:r>
            <a:rPr lang="en-US" altLang="ja-JP" sz="1000" b="0" i="0" u="none" strike="noStrike" baseline="0">
              <a:solidFill>
                <a:sysClr val="windowText" lastClr="000000"/>
              </a:solidFill>
              <a:latin typeface="ＭＳ Ｐゴシック"/>
              <a:ea typeface="ＭＳ Ｐゴシック"/>
            </a:rPr>
            <a:t>0.6</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15</xdr:col>
      <xdr:colOff>27062</xdr:colOff>
      <xdr:row>741</xdr:row>
      <xdr:rowOff>348634</xdr:rowOff>
    </xdr:from>
    <xdr:to>
      <xdr:col>32</xdr:col>
      <xdr:colOff>199126</xdr:colOff>
      <xdr:row>743</xdr:row>
      <xdr:rowOff>303386</xdr:rowOff>
    </xdr:to>
    <xdr:sp macro="" textlink="">
      <xdr:nvSpPr>
        <xdr:cNvPr id="4" name="Rectangle 1">
          <a:extLst>
            <a:ext uri="{FF2B5EF4-FFF2-40B4-BE49-F238E27FC236}">
              <a16:creationId xmlns:a16="http://schemas.microsoft.com/office/drawing/2014/main" id="{E79A9070-56DB-4D5B-AA2C-4458EF9E6B5E}"/>
            </a:ext>
          </a:extLst>
        </xdr:cNvPr>
        <xdr:cNvSpPr>
          <a:spLocks noChangeArrowheads="1"/>
        </xdr:cNvSpPr>
      </xdr:nvSpPr>
      <xdr:spPr bwMode="auto">
        <a:xfrm>
          <a:off x="3075062" y="48888034"/>
          <a:ext cx="3626464" cy="66595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100289</xdr:colOff>
      <xdr:row>742</xdr:row>
      <xdr:rowOff>71263</xdr:rowOff>
    </xdr:from>
    <xdr:to>
      <xdr:col>41</xdr:col>
      <xdr:colOff>201985</xdr:colOff>
      <xdr:row>744</xdr:row>
      <xdr:rowOff>18131</xdr:rowOff>
    </xdr:to>
    <xdr:sp macro="" textlink="">
      <xdr:nvSpPr>
        <xdr:cNvPr id="5" name="AutoShape 5">
          <a:extLst>
            <a:ext uri="{FF2B5EF4-FFF2-40B4-BE49-F238E27FC236}">
              <a16:creationId xmlns:a16="http://schemas.microsoft.com/office/drawing/2014/main" id="{AD0067AE-D41C-467B-8AEA-C7F95DA05ACF}"/>
            </a:ext>
          </a:extLst>
        </xdr:cNvPr>
        <xdr:cNvSpPr>
          <a:spLocks/>
        </xdr:cNvSpPr>
      </xdr:nvSpPr>
      <xdr:spPr bwMode="auto">
        <a:xfrm>
          <a:off x="8468682" y="60963227"/>
          <a:ext cx="101696" cy="654440"/>
        </a:xfrm>
        <a:prstGeom prst="rightBrace">
          <a:avLst>
            <a:gd name="adj1" fmla="val 963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127451</xdr:colOff>
      <xdr:row>744</xdr:row>
      <xdr:rowOff>127063</xdr:rowOff>
    </xdr:from>
    <xdr:to>
      <xdr:col>41</xdr:col>
      <xdr:colOff>40770</xdr:colOff>
      <xdr:row>748</xdr:row>
      <xdr:rowOff>179849</xdr:rowOff>
    </xdr:to>
    <xdr:sp macro="" textlink="">
      <xdr:nvSpPr>
        <xdr:cNvPr id="6" name="AutoShape 3">
          <a:extLst>
            <a:ext uri="{FF2B5EF4-FFF2-40B4-BE49-F238E27FC236}">
              <a16:creationId xmlns:a16="http://schemas.microsoft.com/office/drawing/2014/main" id="{E042CE2E-41A3-43EB-93CF-F5FFA766C8FE}"/>
            </a:ext>
          </a:extLst>
        </xdr:cNvPr>
        <xdr:cNvSpPr>
          <a:spLocks noChangeArrowheads="1"/>
        </xdr:cNvSpPr>
      </xdr:nvSpPr>
      <xdr:spPr bwMode="auto">
        <a:xfrm>
          <a:off x="2372630" y="61726599"/>
          <a:ext cx="6036533" cy="14679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大学と社会との連携強化によって生じるリスクに対する実効的なマネジメントを行うとともに、大学が有する知的資産（人、モノ、金といった研究経営資源）の効果的なマネジメントを行うことで、社会的価値の創造と大学の成長を適切な形で実現し、大学に対する信頼をさらに高め、社会の期待に応えるイノベーションを連続的に創出していくことが求められている。その為、我が国の大学における「産学官連携に関わるリスクマネジメント」と「経営資源を最大限活用する知的資産マネジメント」を両輪として双方の一体的な推進を図り、イノベーション経営システムを確立していくことを目的とする。</a:t>
          </a: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116568</xdr:colOff>
      <xdr:row>742</xdr:row>
      <xdr:rowOff>308203</xdr:rowOff>
    </xdr:from>
    <xdr:to>
      <xdr:col>46</xdr:col>
      <xdr:colOff>201138</xdr:colOff>
      <xdr:row>743</xdr:row>
      <xdr:rowOff>303388</xdr:rowOff>
    </xdr:to>
    <xdr:sp macro="" textlink="">
      <xdr:nvSpPr>
        <xdr:cNvPr id="8" name="Rectangle 6">
          <a:extLst>
            <a:ext uri="{FF2B5EF4-FFF2-40B4-BE49-F238E27FC236}">
              <a16:creationId xmlns:a16="http://schemas.microsoft.com/office/drawing/2014/main" id="{FEB2CF9A-2EC7-434E-AAE5-FE9E2368D6B2}"/>
            </a:ext>
          </a:extLst>
        </xdr:cNvPr>
        <xdr:cNvSpPr>
          <a:spLocks noChangeArrowheads="1"/>
        </xdr:cNvSpPr>
      </xdr:nvSpPr>
      <xdr:spPr bwMode="auto">
        <a:xfrm>
          <a:off x="8689068" y="61200167"/>
          <a:ext cx="900999" cy="3489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100465</xdr:colOff>
      <xdr:row>752</xdr:row>
      <xdr:rowOff>39766</xdr:rowOff>
    </xdr:from>
    <xdr:to>
      <xdr:col>25</xdr:col>
      <xdr:colOff>174593</xdr:colOff>
      <xdr:row>756</xdr:row>
      <xdr:rowOff>386623</xdr:rowOff>
    </xdr:to>
    <xdr:sp macro="" textlink="">
      <xdr:nvSpPr>
        <xdr:cNvPr id="19" name="Rectangle 2">
          <a:extLst>
            <a:ext uri="{FF2B5EF4-FFF2-40B4-BE49-F238E27FC236}">
              <a16:creationId xmlns:a16="http://schemas.microsoft.com/office/drawing/2014/main" id="{7ACABADB-DDAF-4798-8381-F7461F69E7EF}"/>
            </a:ext>
          </a:extLst>
        </xdr:cNvPr>
        <xdr:cNvSpPr>
          <a:spLocks noChangeArrowheads="1"/>
        </xdr:cNvSpPr>
      </xdr:nvSpPr>
      <xdr:spPr bwMode="auto">
        <a:xfrm>
          <a:off x="1529215" y="64469587"/>
          <a:ext cx="3748057" cy="176200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A．産学官連携リスクマネジメント推進事業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国立大学法人東京医科歯科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10</xdr:col>
      <xdr:colOff>19439</xdr:colOff>
      <xdr:row>750</xdr:row>
      <xdr:rowOff>181434</xdr:rowOff>
    </xdr:from>
    <xdr:to>
      <xdr:col>21</xdr:col>
      <xdr:colOff>95250</xdr:colOff>
      <xdr:row>752</xdr:row>
      <xdr:rowOff>1194</xdr:rowOff>
    </xdr:to>
    <xdr:sp macro="" textlink="">
      <xdr:nvSpPr>
        <xdr:cNvPr id="20" name="Text Box 5">
          <a:extLst>
            <a:ext uri="{FF2B5EF4-FFF2-40B4-BE49-F238E27FC236}">
              <a16:creationId xmlns:a16="http://schemas.microsoft.com/office/drawing/2014/main" id="{539E8795-FCE5-4D3E-9285-CAC712E930C1}"/>
            </a:ext>
          </a:extLst>
        </xdr:cNvPr>
        <xdr:cNvSpPr txBox="1">
          <a:spLocks noChangeArrowheads="1"/>
        </xdr:cNvSpPr>
      </xdr:nvSpPr>
      <xdr:spPr bwMode="auto">
        <a:xfrm>
          <a:off x="2060510" y="51412327"/>
          <a:ext cx="2320990" cy="527331"/>
        </a:xfrm>
        <a:prstGeom prst="rect">
          <a:avLst/>
        </a:prstGeom>
        <a:solidFill>
          <a:sysClr val="window" lastClr="FFFFFF"/>
        </a:solid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27212</xdr:colOff>
      <xdr:row>757</xdr:row>
      <xdr:rowOff>121687</xdr:rowOff>
    </xdr:from>
    <xdr:to>
      <xdr:col>25</xdr:col>
      <xdr:colOff>185895</xdr:colOff>
      <xdr:row>761</xdr:row>
      <xdr:rowOff>321939</xdr:rowOff>
    </xdr:to>
    <xdr:sp macro="" textlink="">
      <xdr:nvSpPr>
        <xdr:cNvPr id="21" name="AutoShape 8">
          <a:extLst>
            <a:ext uri="{FF2B5EF4-FFF2-40B4-BE49-F238E27FC236}">
              <a16:creationId xmlns:a16="http://schemas.microsoft.com/office/drawing/2014/main" id="{58CEA877-6C8F-4441-B82D-30FE2DEBCDC1}"/>
            </a:ext>
          </a:extLst>
        </xdr:cNvPr>
        <xdr:cNvSpPr>
          <a:spLocks noChangeArrowheads="1"/>
        </xdr:cNvSpPr>
      </xdr:nvSpPr>
      <xdr:spPr bwMode="auto">
        <a:xfrm>
          <a:off x="1455962" y="66633401"/>
          <a:ext cx="3832612" cy="2132467"/>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①リスクマップを作成し、大学全体のリスクを俯瞰することで、優先的に対応すべき新たなリスクを特定し、当該リスクについてマネジメントを行う。②リスクマネジメント部署以外の部署が管理・保有するリスクマネジメント情報を一元化し、組織的なリスクマネジメントのオペレーションを適切に行うための基盤づくりを行う。③ネットワークを形成・拡大しつつ、モデルの普及を行う。</a:t>
          </a:r>
          <a:endParaRPr lang="ja-JP" altLang="ja-JP">
            <a:effectLst/>
          </a:endParaRPr>
        </a:p>
      </xdr:txBody>
    </xdr:sp>
    <xdr:clientData/>
  </xdr:twoCellAnchor>
  <xdr:twoCellAnchor>
    <xdr:from>
      <xdr:col>13</xdr:col>
      <xdr:colOff>143033</xdr:colOff>
      <xdr:row>749</xdr:row>
      <xdr:rowOff>166496</xdr:rowOff>
    </xdr:from>
    <xdr:to>
      <xdr:col>13</xdr:col>
      <xdr:colOff>143033</xdr:colOff>
      <xdr:row>750</xdr:row>
      <xdr:rowOff>131982</xdr:rowOff>
    </xdr:to>
    <xdr:cxnSp macro="">
      <xdr:nvCxnSpPr>
        <xdr:cNvPr id="22" name="直線コネクタ 21">
          <a:extLst>
            <a:ext uri="{FF2B5EF4-FFF2-40B4-BE49-F238E27FC236}">
              <a16:creationId xmlns:a16="http://schemas.microsoft.com/office/drawing/2014/main" id="{094AC266-CE3A-49FA-AF61-65CF113B566A}"/>
            </a:ext>
          </a:extLst>
        </xdr:cNvPr>
        <xdr:cNvCxnSpPr/>
      </xdr:nvCxnSpPr>
      <xdr:spPr>
        <a:xfrm>
          <a:off x="2796426" y="63534960"/>
          <a:ext cx="0" cy="319272"/>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128381</xdr:colOff>
      <xdr:row>749</xdr:row>
      <xdr:rowOff>176571</xdr:rowOff>
    </xdr:from>
    <xdr:to>
      <xdr:col>37</xdr:col>
      <xdr:colOff>13880</xdr:colOff>
      <xdr:row>749</xdr:row>
      <xdr:rowOff>176572</xdr:rowOff>
    </xdr:to>
    <xdr:cxnSp macro="">
      <xdr:nvCxnSpPr>
        <xdr:cNvPr id="23" name="直線コネクタ 22">
          <a:extLst>
            <a:ext uri="{FF2B5EF4-FFF2-40B4-BE49-F238E27FC236}">
              <a16:creationId xmlns:a16="http://schemas.microsoft.com/office/drawing/2014/main" id="{475815C1-13EC-4E57-803F-B06E13A36356}"/>
            </a:ext>
          </a:extLst>
        </xdr:cNvPr>
        <xdr:cNvCxnSpPr/>
      </xdr:nvCxnSpPr>
      <xdr:spPr>
        <a:xfrm>
          <a:off x="2781774" y="63545035"/>
          <a:ext cx="4784070" cy="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31022</xdr:colOff>
      <xdr:row>749</xdr:row>
      <xdr:rowOff>0</xdr:rowOff>
    </xdr:from>
    <xdr:to>
      <xdr:col>25</xdr:col>
      <xdr:colOff>31023</xdr:colOff>
      <xdr:row>749</xdr:row>
      <xdr:rowOff>192088</xdr:rowOff>
    </xdr:to>
    <xdr:cxnSp macro="">
      <xdr:nvCxnSpPr>
        <xdr:cNvPr id="24" name="直線コネクタ 23">
          <a:extLst>
            <a:ext uri="{FF2B5EF4-FFF2-40B4-BE49-F238E27FC236}">
              <a16:creationId xmlns:a16="http://schemas.microsoft.com/office/drawing/2014/main" id="{57C5276B-BC1F-4F4E-83C3-64529C67DCB7}"/>
            </a:ext>
          </a:extLst>
        </xdr:cNvPr>
        <xdr:cNvCxnSpPr/>
      </xdr:nvCxnSpPr>
      <xdr:spPr>
        <a:xfrm flipH="1">
          <a:off x="5133701" y="63368464"/>
          <a:ext cx="1" cy="192088"/>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55322</xdr:colOff>
      <xdr:row>750</xdr:row>
      <xdr:rowOff>166368</xdr:rowOff>
    </xdr:from>
    <xdr:to>
      <xdr:col>42</xdr:col>
      <xdr:colOff>94907</xdr:colOff>
      <xdr:row>751</xdr:row>
      <xdr:rowOff>349498</xdr:rowOff>
    </xdr:to>
    <xdr:sp macro="" textlink="">
      <xdr:nvSpPr>
        <xdr:cNvPr id="25" name="Text Box 5">
          <a:extLst>
            <a:ext uri="{FF2B5EF4-FFF2-40B4-BE49-F238E27FC236}">
              <a16:creationId xmlns:a16="http://schemas.microsoft.com/office/drawing/2014/main" id="{AB552973-9DB3-4AD4-94DC-9BBD9C3DBB54}"/>
            </a:ext>
          </a:extLst>
        </xdr:cNvPr>
        <xdr:cNvSpPr txBox="1">
          <a:spLocks noChangeArrowheads="1"/>
        </xdr:cNvSpPr>
      </xdr:nvSpPr>
      <xdr:spPr bwMode="auto">
        <a:xfrm>
          <a:off x="6586751" y="63888618"/>
          <a:ext cx="2080656" cy="536916"/>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113011</xdr:colOff>
      <xdr:row>757</xdr:row>
      <xdr:rowOff>131442</xdr:rowOff>
    </xdr:from>
    <xdr:to>
      <xdr:col>47</xdr:col>
      <xdr:colOff>120698</xdr:colOff>
      <xdr:row>761</xdr:row>
      <xdr:rowOff>321938</xdr:rowOff>
    </xdr:to>
    <xdr:sp macro="" textlink="">
      <xdr:nvSpPr>
        <xdr:cNvPr id="26" name="AutoShape 8">
          <a:extLst>
            <a:ext uri="{FF2B5EF4-FFF2-40B4-BE49-F238E27FC236}">
              <a16:creationId xmlns:a16="http://schemas.microsoft.com/office/drawing/2014/main" id="{7C59DA58-2B06-4495-A0EC-121099C83B40}"/>
            </a:ext>
          </a:extLst>
        </xdr:cNvPr>
        <xdr:cNvSpPr>
          <a:spLocks noChangeArrowheads="1"/>
        </xdr:cNvSpPr>
      </xdr:nvSpPr>
      <xdr:spPr bwMode="auto">
        <a:xfrm>
          <a:off x="6032118" y="66643156"/>
          <a:ext cx="3681616" cy="21227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海外の先進的な事例の分析等を通じて、イノベーション経営の中核を担う者を対象としたプログラムを開発するとともに、継続的な育成システム構築に向けたネットワークを形成する。</a:t>
          </a:r>
          <a:endPar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28</xdr:col>
      <xdr:colOff>160934</xdr:colOff>
      <xdr:row>752</xdr:row>
      <xdr:rowOff>40061</xdr:rowOff>
    </xdr:from>
    <xdr:to>
      <xdr:col>47</xdr:col>
      <xdr:colOff>187934</xdr:colOff>
      <xdr:row>756</xdr:row>
      <xdr:rowOff>386624</xdr:rowOff>
    </xdr:to>
    <xdr:sp macro="" textlink="">
      <xdr:nvSpPr>
        <xdr:cNvPr id="27" name="Rectangle 2">
          <a:extLst>
            <a:ext uri="{FF2B5EF4-FFF2-40B4-BE49-F238E27FC236}">
              <a16:creationId xmlns:a16="http://schemas.microsoft.com/office/drawing/2014/main" id="{5339DCB5-2A26-4504-8635-7B91D26DB19D}"/>
            </a:ext>
          </a:extLst>
        </xdr:cNvPr>
        <xdr:cNvSpPr>
          <a:spLocks noChangeArrowheads="1"/>
        </xdr:cNvSpPr>
      </xdr:nvSpPr>
      <xdr:spPr bwMode="auto">
        <a:xfrm>
          <a:off x="5875934" y="64469882"/>
          <a:ext cx="3905036" cy="176170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．イノベーション経営人材育成システム構築事業構築事業</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国立大学法人政策研究大学院大学（</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37</xdr:col>
      <xdr:colOff>13879</xdr:colOff>
      <xdr:row>749</xdr:row>
      <xdr:rowOff>165363</xdr:rowOff>
    </xdr:from>
    <xdr:to>
      <xdr:col>37</xdr:col>
      <xdr:colOff>13879</xdr:colOff>
      <xdr:row>750</xdr:row>
      <xdr:rowOff>130849</xdr:rowOff>
    </xdr:to>
    <xdr:cxnSp macro="">
      <xdr:nvCxnSpPr>
        <xdr:cNvPr id="28" name="直線コネクタ 27">
          <a:extLst>
            <a:ext uri="{FF2B5EF4-FFF2-40B4-BE49-F238E27FC236}">
              <a16:creationId xmlns:a16="http://schemas.microsoft.com/office/drawing/2014/main" id="{AC6A748C-CC6B-4FF5-A5CB-DEC6A219B949}"/>
            </a:ext>
          </a:extLst>
        </xdr:cNvPr>
        <xdr:cNvCxnSpPr/>
      </xdr:nvCxnSpPr>
      <xdr:spPr>
        <a:xfrm>
          <a:off x="7565843" y="63533827"/>
          <a:ext cx="0" cy="319272"/>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170</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615</v>
      </c>
      <c r="AF5" s="717"/>
      <c r="AG5" s="717"/>
      <c r="AH5" s="717"/>
      <c r="AI5" s="717"/>
      <c r="AJ5" s="717"/>
      <c r="AK5" s="717"/>
      <c r="AL5" s="717"/>
      <c r="AM5" s="717"/>
      <c r="AN5" s="717"/>
      <c r="AO5" s="717"/>
      <c r="AP5" s="718"/>
      <c r="AQ5" s="719" t="s">
        <v>578</v>
      </c>
      <c r="AR5" s="720"/>
      <c r="AS5" s="720"/>
      <c r="AT5" s="720"/>
      <c r="AU5" s="720"/>
      <c r="AV5" s="720"/>
      <c r="AW5" s="720"/>
      <c r="AX5" s="721"/>
    </row>
    <row r="6" spans="1:50" ht="28.5"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6.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662</v>
      </c>
      <c r="AF7" s="384"/>
      <c r="AG7" s="384"/>
      <c r="AH7" s="384"/>
      <c r="AI7" s="384"/>
      <c r="AJ7" s="384"/>
      <c r="AK7" s="384"/>
      <c r="AL7" s="384"/>
      <c r="AM7" s="384"/>
      <c r="AN7" s="384"/>
      <c r="AO7" s="384"/>
      <c r="AP7" s="384"/>
      <c r="AQ7" s="384"/>
      <c r="AR7" s="384"/>
      <c r="AS7" s="384"/>
      <c r="AT7" s="384"/>
      <c r="AU7" s="384"/>
      <c r="AV7" s="384"/>
      <c r="AW7" s="384"/>
      <c r="AX7" s="385"/>
    </row>
    <row r="8" spans="1:50" ht="40.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66.75" customHeight="1" x14ac:dyDescent="0.15">
      <c r="A9" s="145" t="s">
        <v>23</v>
      </c>
      <c r="B9" s="146"/>
      <c r="C9" s="146"/>
      <c r="D9" s="146"/>
      <c r="E9" s="146"/>
      <c r="F9" s="146"/>
      <c r="G9" s="572" t="s">
        <v>631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9.5" customHeight="1" x14ac:dyDescent="0.15">
      <c r="A10" s="739" t="s">
        <v>30</v>
      </c>
      <c r="B10" s="740"/>
      <c r="C10" s="740"/>
      <c r="D10" s="740"/>
      <c r="E10" s="740"/>
      <c r="F10" s="740"/>
      <c r="G10" s="672" t="s">
        <v>649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3.75"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110</v>
      </c>
      <c r="Q13" s="109"/>
      <c r="R13" s="109"/>
      <c r="S13" s="109"/>
      <c r="T13" s="109"/>
      <c r="U13" s="109"/>
      <c r="V13" s="110"/>
      <c r="W13" s="108">
        <v>120</v>
      </c>
      <c r="X13" s="109"/>
      <c r="Y13" s="109"/>
      <c r="Z13" s="109"/>
      <c r="AA13" s="109"/>
      <c r="AB13" s="109"/>
      <c r="AC13" s="110"/>
      <c r="AD13" s="108">
        <v>92</v>
      </c>
      <c r="AE13" s="109"/>
      <c r="AF13" s="109"/>
      <c r="AG13" s="109"/>
      <c r="AH13" s="109"/>
      <c r="AI13" s="109"/>
      <c r="AJ13" s="110"/>
      <c r="AK13" s="108">
        <v>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616</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110</v>
      </c>
      <c r="Q18" s="115"/>
      <c r="R18" s="115"/>
      <c r="S18" s="115"/>
      <c r="T18" s="115"/>
      <c r="U18" s="115"/>
      <c r="V18" s="116"/>
      <c r="W18" s="114">
        <f>SUM(W13:AC17)</f>
        <v>120</v>
      </c>
      <c r="X18" s="115"/>
      <c r="Y18" s="115"/>
      <c r="Z18" s="115"/>
      <c r="AA18" s="115"/>
      <c r="AB18" s="115"/>
      <c r="AC18" s="116"/>
      <c r="AD18" s="114">
        <f>SUM(AD13:AJ17)</f>
        <v>92</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109</v>
      </c>
      <c r="Q19" s="109"/>
      <c r="R19" s="109"/>
      <c r="S19" s="109"/>
      <c r="T19" s="109"/>
      <c r="U19" s="109"/>
      <c r="V19" s="110"/>
      <c r="W19" s="108">
        <v>117</v>
      </c>
      <c r="X19" s="109"/>
      <c r="Y19" s="109"/>
      <c r="Z19" s="109"/>
      <c r="AA19" s="109"/>
      <c r="AB19" s="109"/>
      <c r="AC19" s="110"/>
      <c r="AD19" s="108">
        <v>71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0.99090909090909096</v>
      </c>
      <c r="Q20" s="539"/>
      <c r="R20" s="539"/>
      <c r="S20" s="539"/>
      <c r="T20" s="539"/>
      <c r="U20" s="539"/>
      <c r="V20" s="539"/>
      <c r="W20" s="539">
        <f t="shared" ref="W20" si="0">IF(W18=0, "-", SUM(W19)/W18)</f>
        <v>0.97499999999999998</v>
      </c>
      <c r="X20" s="539"/>
      <c r="Y20" s="539"/>
      <c r="Z20" s="539"/>
      <c r="AA20" s="539"/>
      <c r="AB20" s="539"/>
      <c r="AC20" s="539"/>
      <c r="AD20" s="539">
        <f t="shared" ref="AD20" si="1">IF(AD18=0, "-", SUM(AD19)/AD18)</f>
        <v>0.77173913043478259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0.99090909090909096</v>
      </c>
      <c r="Q21" s="539"/>
      <c r="R21" s="539"/>
      <c r="S21" s="539"/>
      <c r="T21" s="539"/>
      <c r="U21" s="539"/>
      <c r="V21" s="539"/>
      <c r="W21" s="539">
        <f t="shared" ref="W21" si="2">IF(W19=0, "-", SUM(W19)/SUM(W13,W14))</f>
        <v>0.97499999999999998</v>
      </c>
      <c r="X21" s="539"/>
      <c r="Y21" s="539"/>
      <c r="Z21" s="539"/>
      <c r="AA21" s="539"/>
      <c r="AB21" s="539"/>
      <c r="AC21" s="539"/>
      <c r="AD21" s="539">
        <f t="shared" ref="AD21" si="3">IF(AD19=0, "-", SUM(AD19)/SUM(AD13,AD14))</f>
        <v>0.77173913043478259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654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569</v>
      </c>
      <c r="AR31" s="136"/>
      <c r="AS31" s="137" t="s">
        <v>355</v>
      </c>
      <c r="AT31" s="172"/>
      <c r="AU31" s="271">
        <v>30</v>
      </c>
      <c r="AV31" s="271"/>
      <c r="AW31" s="379" t="s">
        <v>300</v>
      </c>
      <c r="AX31" s="380"/>
    </row>
    <row r="32" spans="1:50" ht="35.25" customHeight="1" x14ac:dyDescent="0.15">
      <c r="A32" s="515"/>
      <c r="B32" s="513"/>
      <c r="C32" s="513"/>
      <c r="D32" s="513"/>
      <c r="E32" s="513"/>
      <c r="F32" s="514"/>
      <c r="G32" s="540" t="s">
        <v>579</v>
      </c>
      <c r="H32" s="541"/>
      <c r="I32" s="541"/>
      <c r="J32" s="541"/>
      <c r="K32" s="541"/>
      <c r="L32" s="541"/>
      <c r="M32" s="541"/>
      <c r="N32" s="541"/>
      <c r="O32" s="542"/>
      <c r="P32" s="161" t="s">
        <v>657</v>
      </c>
      <c r="Q32" s="161"/>
      <c r="R32" s="161"/>
      <c r="S32" s="161"/>
      <c r="T32" s="161"/>
      <c r="U32" s="161"/>
      <c r="V32" s="161"/>
      <c r="W32" s="161"/>
      <c r="X32" s="231"/>
      <c r="Y32" s="338" t="s">
        <v>12</v>
      </c>
      <c r="Z32" s="549"/>
      <c r="AA32" s="550"/>
      <c r="AB32" s="551" t="s">
        <v>494</v>
      </c>
      <c r="AC32" s="551"/>
      <c r="AD32" s="551"/>
      <c r="AE32" s="364">
        <v>12.5</v>
      </c>
      <c r="AF32" s="365"/>
      <c r="AG32" s="365"/>
      <c r="AH32" s="365"/>
      <c r="AI32" s="364">
        <v>15.7</v>
      </c>
      <c r="AJ32" s="365"/>
      <c r="AK32" s="365"/>
      <c r="AL32" s="365"/>
      <c r="AM32" s="364" t="s">
        <v>624</v>
      </c>
      <c r="AN32" s="365"/>
      <c r="AO32" s="365"/>
      <c r="AP32" s="365"/>
      <c r="AQ32" s="111" t="s">
        <v>569</v>
      </c>
      <c r="AR32" s="112"/>
      <c r="AS32" s="112"/>
      <c r="AT32" s="113"/>
      <c r="AU32" s="365" t="s">
        <v>569</v>
      </c>
      <c r="AV32" s="365"/>
      <c r="AW32" s="365"/>
      <c r="AX32" s="367"/>
    </row>
    <row r="33" spans="1:50" ht="31.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494</v>
      </c>
      <c r="AC33" s="522"/>
      <c r="AD33" s="522"/>
      <c r="AE33" s="364">
        <v>5</v>
      </c>
      <c r="AF33" s="365"/>
      <c r="AG33" s="365"/>
      <c r="AH33" s="365"/>
      <c r="AI33" s="364">
        <v>10</v>
      </c>
      <c r="AJ33" s="365"/>
      <c r="AK33" s="365"/>
      <c r="AL33" s="365"/>
      <c r="AM33" s="364">
        <v>10</v>
      </c>
      <c r="AN33" s="365"/>
      <c r="AO33" s="365"/>
      <c r="AP33" s="365"/>
      <c r="AQ33" s="111" t="s">
        <v>569</v>
      </c>
      <c r="AR33" s="112"/>
      <c r="AS33" s="112"/>
      <c r="AT33" s="113"/>
      <c r="AU33" s="365">
        <v>10</v>
      </c>
      <c r="AV33" s="365"/>
      <c r="AW33" s="365"/>
      <c r="AX33" s="367"/>
    </row>
    <row r="34" spans="1:50" ht="32.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107</v>
      </c>
      <c r="AF34" s="365"/>
      <c r="AG34" s="365"/>
      <c r="AH34" s="365"/>
      <c r="AI34" s="364">
        <v>106</v>
      </c>
      <c r="AJ34" s="365"/>
      <c r="AK34" s="365"/>
      <c r="AL34" s="365"/>
      <c r="AM34" s="364" t="s">
        <v>624</v>
      </c>
      <c r="AN34" s="365"/>
      <c r="AO34" s="365"/>
      <c r="AP34" s="365"/>
      <c r="AQ34" s="111" t="s">
        <v>569</v>
      </c>
      <c r="AR34" s="112"/>
      <c r="AS34" s="112"/>
      <c r="AT34" s="113"/>
      <c r="AU34" s="365" t="s">
        <v>569</v>
      </c>
      <c r="AV34" s="365"/>
      <c r="AW34" s="365"/>
      <c r="AX34" s="367"/>
    </row>
    <row r="35" spans="1:50" ht="23.25" customHeight="1" x14ac:dyDescent="0.15">
      <c r="A35" s="897" t="s">
        <v>503</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569</v>
      </c>
      <c r="AR38" s="136"/>
      <c r="AS38" s="137" t="s">
        <v>355</v>
      </c>
      <c r="AT38" s="172"/>
      <c r="AU38" s="271">
        <v>30</v>
      </c>
      <c r="AV38" s="271"/>
      <c r="AW38" s="379" t="s">
        <v>300</v>
      </c>
      <c r="AX38" s="380"/>
    </row>
    <row r="39" spans="1:50" ht="23.25" customHeight="1" x14ac:dyDescent="0.15">
      <c r="A39" s="515"/>
      <c r="B39" s="513"/>
      <c r="C39" s="513"/>
      <c r="D39" s="513"/>
      <c r="E39" s="513"/>
      <c r="F39" s="514"/>
      <c r="G39" s="540" t="s">
        <v>581</v>
      </c>
      <c r="H39" s="541"/>
      <c r="I39" s="541"/>
      <c r="J39" s="541"/>
      <c r="K39" s="541"/>
      <c r="L39" s="541"/>
      <c r="M39" s="541"/>
      <c r="N39" s="541"/>
      <c r="O39" s="542"/>
      <c r="P39" s="161" t="s">
        <v>582</v>
      </c>
      <c r="Q39" s="161"/>
      <c r="R39" s="161"/>
      <c r="S39" s="161"/>
      <c r="T39" s="161"/>
      <c r="U39" s="161"/>
      <c r="V39" s="161"/>
      <c r="W39" s="161"/>
      <c r="X39" s="231"/>
      <c r="Y39" s="338" t="s">
        <v>12</v>
      </c>
      <c r="Z39" s="549"/>
      <c r="AA39" s="550"/>
      <c r="AB39" s="551" t="s">
        <v>583</v>
      </c>
      <c r="AC39" s="551"/>
      <c r="AD39" s="551"/>
      <c r="AE39" s="364">
        <v>13</v>
      </c>
      <c r="AF39" s="365"/>
      <c r="AG39" s="365"/>
      <c r="AH39" s="365"/>
      <c r="AI39" s="364">
        <v>24</v>
      </c>
      <c r="AJ39" s="365"/>
      <c r="AK39" s="365"/>
      <c r="AL39" s="365"/>
      <c r="AM39" s="364">
        <v>32</v>
      </c>
      <c r="AN39" s="365"/>
      <c r="AO39" s="365"/>
      <c r="AP39" s="365"/>
      <c r="AQ39" s="111" t="s">
        <v>569</v>
      </c>
      <c r="AR39" s="112"/>
      <c r="AS39" s="112"/>
      <c r="AT39" s="113"/>
      <c r="AU39" s="365">
        <v>32</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583</v>
      </c>
      <c r="AC40" s="522"/>
      <c r="AD40" s="522"/>
      <c r="AE40" s="364">
        <v>10</v>
      </c>
      <c r="AF40" s="365"/>
      <c r="AG40" s="365"/>
      <c r="AH40" s="365"/>
      <c r="AI40" s="364">
        <v>20</v>
      </c>
      <c r="AJ40" s="365"/>
      <c r="AK40" s="365"/>
      <c r="AL40" s="365"/>
      <c r="AM40" s="364">
        <v>30</v>
      </c>
      <c r="AN40" s="365"/>
      <c r="AO40" s="365"/>
      <c r="AP40" s="365"/>
      <c r="AQ40" s="111" t="s">
        <v>569</v>
      </c>
      <c r="AR40" s="112"/>
      <c r="AS40" s="112"/>
      <c r="AT40" s="113"/>
      <c r="AU40" s="365">
        <v>30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130</v>
      </c>
      <c r="AF41" s="365"/>
      <c r="AG41" s="365"/>
      <c r="AH41" s="365"/>
      <c r="AI41" s="364">
        <v>120</v>
      </c>
      <c r="AJ41" s="365"/>
      <c r="AK41" s="365"/>
      <c r="AL41" s="365"/>
      <c r="AM41" s="364">
        <v>107</v>
      </c>
      <c r="AN41" s="365"/>
      <c r="AO41" s="365"/>
      <c r="AP41" s="365"/>
      <c r="AQ41" s="111" t="s">
        <v>569</v>
      </c>
      <c r="AR41" s="112"/>
      <c r="AS41" s="112"/>
      <c r="AT41" s="113"/>
      <c r="AU41" s="365">
        <v>107</v>
      </c>
      <c r="AV41" s="365"/>
      <c r="AW41" s="365"/>
      <c r="AX41" s="367"/>
    </row>
    <row r="42" spans="1:50" ht="23.25" customHeight="1" x14ac:dyDescent="0.15">
      <c r="A42" s="897" t="s">
        <v>503</v>
      </c>
      <c r="B42" s="898"/>
      <c r="C42" s="898"/>
      <c r="D42" s="898"/>
      <c r="E42" s="898"/>
      <c r="F42" s="899"/>
      <c r="G42" s="903" t="s">
        <v>584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506</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v>5</v>
      </c>
      <c r="AF101" s="365"/>
      <c r="AG101" s="365"/>
      <c r="AH101" s="366"/>
      <c r="AI101" s="364">
        <v>5</v>
      </c>
      <c r="AJ101" s="365"/>
      <c r="AK101" s="365"/>
      <c r="AL101" s="366"/>
      <c r="AM101" s="364">
        <v>1</v>
      </c>
      <c r="AN101" s="365"/>
      <c r="AO101" s="365"/>
      <c r="AP101" s="366"/>
      <c r="AQ101" s="364" t="s">
        <v>569</v>
      </c>
      <c r="AR101" s="365"/>
      <c r="AS101" s="365"/>
      <c r="AT101" s="366"/>
      <c r="AU101" s="364" t="s">
        <v>628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5</v>
      </c>
      <c r="AF102" s="358"/>
      <c r="AG102" s="358"/>
      <c r="AH102" s="358"/>
      <c r="AI102" s="358">
        <v>5</v>
      </c>
      <c r="AJ102" s="358"/>
      <c r="AK102" s="358"/>
      <c r="AL102" s="358"/>
      <c r="AM102" s="358">
        <v>2</v>
      </c>
      <c r="AN102" s="358"/>
      <c r="AO102" s="358"/>
      <c r="AP102" s="358"/>
      <c r="AQ102" s="814" t="s">
        <v>569</v>
      </c>
      <c r="AR102" s="815"/>
      <c r="AS102" s="815"/>
      <c r="AT102" s="816"/>
      <c r="AU102" s="814" t="s">
        <v>628</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1"/>
      <c r="B104" s="492"/>
      <c r="C104" s="492"/>
      <c r="D104" s="492"/>
      <c r="E104" s="492"/>
      <c r="F104" s="493"/>
      <c r="G104" s="161" t="s">
        <v>587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586</v>
      </c>
      <c r="AC104" s="472"/>
      <c r="AD104" s="473"/>
      <c r="AE104" s="364">
        <v>18</v>
      </c>
      <c r="AF104" s="365"/>
      <c r="AG104" s="365"/>
      <c r="AH104" s="366"/>
      <c r="AI104" s="364">
        <v>21</v>
      </c>
      <c r="AJ104" s="365"/>
      <c r="AK104" s="365"/>
      <c r="AL104" s="366"/>
      <c r="AM104" s="364">
        <v>20</v>
      </c>
      <c r="AN104" s="365"/>
      <c r="AO104" s="365"/>
      <c r="AP104" s="366"/>
      <c r="AQ104" s="364" t="s">
        <v>569</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586</v>
      </c>
      <c r="AC105" s="407"/>
      <c r="AD105" s="408"/>
      <c r="AE105" s="358">
        <v>10</v>
      </c>
      <c r="AF105" s="358"/>
      <c r="AG105" s="358"/>
      <c r="AH105" s="358"/>
      <c r="AI105" s="358">
        <v>20</v>
      </c>
      <c r="AJ105" s="358"/>
      <c r="AK105" s="358"/>
      <c r="AL105" s="358"/>
      <c r="AM105" s="358">
        <v>20</v>
      </c>
      <c r="AN105" s="358"/>
      <c r="AO105" s="358"/>
      <c r="AP105" s="358"/>
      <c r="AQ105" s="364" t="s">
        <v>569</v>
      </c>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9</v>
      </c>
      <c r="AF116" s="358"/>
      <c r="AG116" s="358"/>
      <c r="AH116" s="358"/>
      <c r="AI116" s="358">
        <v>9</v>
      </c>
      <c r="AJ116" s="358"/>
      <c r="AK116" s="358"/>
      <c r="AL116" s="358"/>
      <c r="AM116" s="358">
        <v>17</v>
      </c>
      <c r="AN116" s="358"/>
      <c r="AO116" s="358"/>
      <c r="AP116" s="358"/>
      <c r="AQ116" s="364" t="s">
        <v>628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591</v>
      </c>
      <c r="AF117" s="306"/>
      <c r="AG117" s="306"/>
      <c r="AH117" s="306"/>
      <c r="AI117" s="306" t="s">
        <v>592</v>
      </c>
      <c r="AJ117" s="306"/>
      <c r="AK117" s="306"/>
      <c r="AL117" s="306"/>
      <c r="AM117" s="306" t="s">
        <v>648</v>
      </c>
      <c r="AN117" s="306"/>
      <c r="AO117" s="306"/>
      <c r="AP117" s="306"/>
      <c r="AQ117" s="306" t="s">
        <v>629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589</v>
      </c>
      <c r="AC119" s="301"/>
      <c r="AD119" s="302"/>
      <c r="AE119" s="358">
        <v>3</v>
      </c>
      <c r="AF119" s="358"/>
      <c r="AG119" s="358"/>
      <c r="AH119" s="358"/>
      <c r="AI119" s="358">
        <v>3</v>
      </c>
      <c r="AJ119" s="358"/>
      <c r="AK119" s="358"/>
      <c r="AL119" s="358"/>
      <c r="AM119" s="358">
        <v>3</v>
      </c>
      <c r="AN119" s="358"/>
      <c r="AO119" s="358"/>
      <c r="AP119" s="358"/>
      <c r="AQ119" s="358" t="s">
        <v>658</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t="s">
        <v>595</v>
      </c>
      <c r="AF120" s="306"/>
      <c r="AG120" s="306"/>
      <c r="AH120" s="306"/>
      <c r="AI120" s="306" t="s">
        <v>596</v>
      </c>
      <c r="AJ120" s="306"/>
      <c r="AK120" s="306"/>
      <c r="AL120" s="306"/>
      <c r="AM120" s="306" t="s">
        <v>597</v>
      </c>
      <c r="AN120" s="306"/>
      <c r="AO120" s="306"/>
      <c r="AP120" s="306"/>
      <c r="AQ120" s="306" t="s">
        <v>659</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v>30</v>
      </c>
      <c r="AV133" s="136"/>
      <c r="AW133" s="137" t="s">
        <v>300</v>
      </c>
      <c r="AX133" s="138"/>
    </row>
    <row r="134" spans="1:50" ht="39.75" customHeight="1" x14ac:dyDescent="0.15">
      <c r="A134" s="994"/>
      <c r="B134" s="252"/>
      <c r="C134" s="251"/>
      <c r="D134" s="252"/>
      <c r="E134" s="251"/>
      <c r="F134" s="314"/>
      <c r="G134" s="230" t="s">
        <v>660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52557</v>
      </c>
      <c r="AF134" s="112"/>
      <c r="AG134" s="112"/>
      <c r="AH134" s="112"/>
      <c r="AI134" s="266">
        <v>60814</v>
      </c>
      <c r="AJ134" s="112"/>
      <c r="AK134" s="112"/>
      <c r="AL134" s="112"/>
      <c r="AM134" s="266" t="s">
        <v>624</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569</v>
      </c>
      <c r="AF135" s="112"/>
      <c r="AG135" s="112"/>
      <c r="AH135" s="112"/>
      <c r="AI135" s="266" t="s">
        <v>569</v>
      </c>
      <c r="AJ135" s="112"/>
      <c r="AK135" s="112"/>
      <c r="AL135" s="112"/>
      <c r="AM135" s="266">
        <v>66895</v>
      </c>
      <c r="AN135" s="112"/>
      <c r="AO135" s="112"/>
      <c r="AP135" s="112"/>
      <c r="AQ135" s="266" t="s">
        <v>569</v>
      </c>
      <c r="AR135" s="112"/>
      <c r="AS135" s="112"/>
      <c r="AT135" s="112"/>
      <c r="AU135" s="266" t="s">
        <v>650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t="s">
        <v>598</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t="s">
        <v>599</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569</v>
      </c>
      <c r="AR193" s="271"/>
      <c r="AS193" s="137" t="s">
        <v>355</v>
      </c>
      <c r="AT193" s="172"/>
      <c r="AU193" s="136">
        <v>32</v>
      </c>
      <c r="AV193" s="136"/>
      <c r="AW193" s="137" t="s">
        <v>300</v>
      </c>
      <c r="AX193" s="138"/>
    </row>
    <row r="194" spans="1:50" ht="39.75" hidden="1" customHeight="1" x14ac:dyDescent="0.15">
      <c r="A194" s="994"/>
      <c r="B194" s="252"/>
      <c r="C194" s="251"/>
      <c r="D194" s="252"/>
      <c r="E194" s="251"/>
      <c r="F194" s="314"/>
      <c r="G194" s="230" t="s">
        <v>600</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589</v>
      </c>
      <c r="AC194" s="221"/>
      <c r="AD194" s="221"/>
      <c r="AE194" s="266">
        <v>52557</v>
      </c>
      <c r="AF194" s="112"/>
      <c r="AG194" s="112"/>
      <c r="AH194" s="112"/>
      <c r="AI194" s="266" t="s">
        <v>569</v>
      </c>
      <c r="AJ194" s="112"/>
      <c r="AK194" s="112"/>
      <c r="AL194" s="112"/>
      <c r="AM194" s="266"/>
      <c r="AN194" s="112"/>
      <c r="AO194" s="112"/>
      <c r="AP194" s="112"/>
      <c r="AQ194" s="266" t="s">
        <v>569</v>
      </c>
      <c r="AR194" s="112"/>
      <c r="AS194" s="112"/>
      <c r="AT194" s="112"/>
      <c r="AU194" s="266" t="s">
        <v>569</v>
      </c>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589</v>
      </c>
      <c r="AC195" s="133"/>
      <c r="AD195" s="133"/>
      <c r="AE195" s="266" t="s">
        <v>569</v>
      </c>
      <c r="AF195" s="112"/>
      <c r="AG195" s="112"/>
      <c r="AH195" s="112"/>
      <c r="AI195" s="266" t="s">
        <v>569</v>
      </c>
      <c r="AJ195" s="112"/>
      <c r="AK195" s="112"/>
      <c r="AL195" s="112"/>
      <c r="AM195" s="266"/>
      <c r="AN195" s="112"/>
      <c r="AO195" s="112"/>
      <c r="AP195" s="112"/>
      <c r="AQ195" s="266" t="s">
        <v>569</v>
      </c>
      <c r="AR195" s="112"/>
      <c r="AS195" s="112"/>
      <c r="AT195" s="112"/>
      <c r="AU195" s="266">
        <v>58535</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609</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601</v>
      </c>
      <c r="K430" s="242"/>
      <c r="L430" s="242"/>
      <c r="M430" s="242"/>
      <c r="N430" s="242"/>
      <c r="O430" s="242"/>
      <c r="P430" s="242"/>
      <c r="Q430" s="242"/>
      <c r="R430" s="242"/>
      <c r="S430" s="242"/>
      <c r="T430" s="243"/>
      <c r="U430" s="244" t="s">
        <v>570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602</v>
      </c>
      <c r="AF432" s="136"/>
      <c r="AG432" s="137" t="s">
        <v>355</v>
      </c>
      <c r="AH432" s="172"/>
      <c r="AI432" s="182"/>
      <c r="AJ432" s="182"/>
      <c r="AK432" s="182"/>
      <c r="AL432" s="177"/>
      <c r="AM432" s="182"/>
      <c r="AN432" s="182"/>
      <c r="AO432" s="182"/>
      <c r="AP432" s="177"/>
      <c r="AQ432" s="217" t="s">
        <v>602</v>
      </c>
      <c r="AR432" s="136"/>
      <c r="AS432" s="137" t="s">
        <v>355</v>
      </c>
      <c r="AT432" s="172"/>
      <c r="AU432" s="136" t="s">
        <v>570</v>
      </c>
      <c r="AV432" s="136"/>
      <c r="AW432" s="137" t="s">
        <v>300</v>
      </c>
      <c r="AX432" s="138"/>
    </row>
    <row r="433" spans="1:50" ht="23.25" customHeight="1" x14ac:dyDescent="0.15">
      <c r="A433" s="994"/>
      <c r="B433" s="252"/>
      <c r="C433" s="251"/>
      <c r="D433" s="252"/>
      <c r="E433" s="166"/>
      <c r="F433" s="167"/>
      <c r="G433" s="230" t="s">
        <v>570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602</v>
      </c>
      <c r="AC433" s="133"/>
      <c r="AD433" s="133"/>
      <c r="AE433" s="111" t="s">
        <v>603</v>
      </c>
      <c r="AF433" s="112"/>
      <c r="AG433" s="112"/>
      <c r="AH433" s="113"/>
      <c r="AI433" s="111" t="s">
        <v>603</v>
      </c>
      <c r="AJ433" s="112"/>
      <c r="AK433" s="112"/>
      <c r="AL433" s="112"/>
      <c r="AM433" s="111" t="s">
        <v>569</v>
      </c>
      <c r="AN433" s="112"/>
      <c r="AO433" s="112"/>
      <c r="AP433" s="113"/>
      <c r="AQ433" s="111" t="s">
        <v>603</v>
      </c>
      <c r="AR433" s="112"/>
      <c r="AS433" s="112"/>
      <c r="AT433" s="113"/>
      <c r="AU433" s="112" t="s">
        <v>601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570</v>
      </c>
      <c r="AC434" s="221"/>
      <c r="AD434" s="221"/>
      <c r="AE434" s="111" t="s">
        <v>603</v>
      </c>
      <c r="AF434" s="112"/>
      <c r="AG434" s="112"/>
      <c r="AH434" s="113"/>
      <c r="AI434" s="111" t="s">
        <v>603</v>
      </c>
      <c r="AJ434" s="112"/>
      <c r="AK434" s="112"/>
      <c r="AL434" s="112"/>
      <c r="AM434" s="111" t="s">
        <v>569</v>
      </c>
      <c r="AN434" s="112"/>
      <c r="AO434" s="112"/>
      <c r="AP434" s="113"/>
      <c r="AQ434" s="111" t="s">
        <v>603</v>
      </c>
      <c r="AR434" s="112"/>
      <c r="AS434" s="112"/>
      <c r="AT434" s="113"/>
      <c r="AU434" s="112" t="s">
        <v>603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603</v>
      </c>
      <c r="AJ435" s="112"/>
      <c r="AK435" s="112"/>
      <c r="AL435" s="112"/>
      <c r="AM435" s="111" t="s">
        <v>569</v>
      </c>
      <c r="AN435" s="112"/>
      <c r="AO435" s="112"/>
      <c r="AP435" s="113"/>
      <c r="AQ435" s="111" t="s">
        <v>603</v>
      </c>
      <c r="AR435" s="112"/>
      <c r="AS435" s="112"/>
      <c r="AT435" s="113"/>
      <c r="AU435" s="112" t="s">
        <v>624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602</v>
      </c>
      <c r="AF457" s="136"/>
      <c r="AG457" s="137" t="s">
        <v>355</v>
      </c>
      <c r="AH457" s="172"/>
      <c r="AI457" s="182"/>
      <c r="AJ457" s="182"/>
      <c r="AK457" s="182"/>
      <c r="AL457" s="177"/>
      <c r="AM457" s="182"/>
      <c r="AN457" s="182"/>
      <c r="AO457" s="182"/>
      <c r="AP457" s="177"/>
      <c r="AQ457" s="217" t="s">
        <v>602</v>
      </c>
      <c r="AR457" s="136"/>
      <c r="AS457" s="137" t="s">
        <v>355</v>
      </c>
      <c r="AT457" s="172"/>
      <c r="AU457" s="136" t="s">
        <v>570</v>
      </c>
      <c r="AV457" s="136"/>
      <c r="AW457" s="137" t="s">
        <v>300</v>
      </c>
      <c r="AX457" s="138"/>
    </row>
    <row r="458" spans="1:50" ht="23.25" customHeight="1" x14ac:dyDescent="0.15">
      <c r="A458" s="994"/>
      <c r="B458" s="252"/>
      <c r="C458" s="251"/>
      <c r="D458" s="252"/>
      <c r="E458" s="166"/>
      <c r="F458" s="167"/>
      <c r="G458" s="230" t="s">
        <v>570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570</v>
      </c>
      <c r="AC458" s="133"/>
      <c r="AD458" s="133"/>
      <c r="AE458" s="111" t="s">
        <v>603</v>
      </c>
      <c r="AF458" s="112"/>
      <c r="AG458" s="112"/>
      <c r="AH458" s="112"/>
      <c r="AI458" s="111" t="s">
        <v>603</v>
      </c>
      <c r="AJ458" s="112"/>
      <c r="AK458" s="112"/>
      <c r="AL458" s="112"/>
      <c r="AM458" s="111" t="s">
        <v>569</v>
      </c>
      <c r="AN458" s="112"/>
      <c r="AO458" s="112"/>
      <c r="AP458" s="113"/>
      <c r="AQ458" s="111" t="s">
        <v>603</v>
      </c>
      <c r="AR458" s="112"/>
      <c r="AS458" s="112"/>
      <c r="AT458" s="113"/>
      <c r="AU458" s="112" t="s">
        <v>603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570</v>
      </c>
      <c r="AC459" s="221"/>
      <c r="AD459" s="221"/>
      <c r="AE459" s="111" t="s">
        <v>603</v>
      </c>
      <c r="AF459" s="112"/>
      <c r="AG459" s="112"/>
      <c r="AH459" s="113"/>
      <c r="AI459" s="111" t="s">
        <v>603</v>
      </c>
      <c r="AJ459" s="112"/>
      <c r="AK459" s="112"/>
      <c r="AL459" s="112"/>
      <c r="AM459" s="111" t="s">
        <v>569</v>
      </c>
      <c r="AN459" s="112"/>
      <c r="AO459" s="112"/>
      <c r="AP459" s="113"/>
      <c r="AQ459" s="111" t="s">
        <v>601</v>
      </c>
      <c r="AR459" s="112"/>
      <c r="AS459" s="112"/>
      <c r="AT459" s="113"/>
      <c r="AU459" s="112" t="s">
        <v>603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603</v>
      </c>
      <c r="AF460" s="112"/>
      <c r="AG460" s="112"/>
      <c r="AH460" s="113"/>
      <c r="AI460" s="111" t="s">
        <v>603</v>
      </c>
      <c r="AJ460" s="112"/>
      <c r="AK460" s="112"/>
      <c r="AL460" s="112"/>
      <c r="AM460" s="111" t="s">
        <v>569</v>
      </c>
      <c r="AN460" s="112"/>
      <c r="AO460" s="112"/>
      <c r="AP460" s="113"/>
      <c r="AQ460" s="111" t="s">
        <v>603</v>
      </c>
      <c r="AR460" s="112"/>
      <c r="AS460" s="112"/>
      <c r="AT460" s="113"/>
      <c r="AU460" s="112" t="s">
        <v>603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610</v>
      </c>
      <c r="AE702" s="896"/>
      <c r="AF702" s="896"/>
      <c r="AG702" s="885" t="s">
        <v>632</v>
      </c>
      <c r="AH702" s="886"/>
      <c r="AI702" s="886"/>
      <c r="AJ702" s="886"/>
      <c r="AK702" s="886"/>
      <c r="AL702" s="886"/>
      <c r="AM702" s="886"/>
      <c r="AN702" s="886"/>
      <c r="AO702" s="886"/>
      <c r="AP702" s="886"/>
      <c r="AQ702" s="886"/>
      <c r="AR702" s="886"/>
      <c r="AS702" s="886"/>
      <c r="AT702" s="886"/>
      <c r="AU702" s="886"/>
      <c r="AV702" s="886"/>
      <c r="AW702" s="886"/>
      <c r="AX702" s="887"/>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610</v>
      </c>
      <c r="AE703" s="155"/>
      <c r="AF703" s="155"/>
      <c r="AG703" s="664" t="s">
        <v>633</v>
      </c>
      <c r="AH703" s="665"/>
      <c r="AI703" s="665"/>
      <c r="AJ703" s="665"/>
      <c r="AK703" s="665"/>
      <c r="AL703" s="665"/>
      <c r="AM703" s="665"/>
      <c r="AN703" s="665"/>
      <c r="AO703" s="665"/>
      <c r="AP703" s="665"/>
      <c r="AQ703" s="665"/>
      <c r="AR703" s="665"/>
      <c r="AS703" s="665"/>
      <c r="AT703" s="665"/>
      <c r="AU703" s="665"/>
      <c r="AV703" s="665"/>
      <c r="AW703" s="665"/>
      <c r="AX703" s="666"/>
    </row>
    <row r="704" spans="1:50" ht="8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610</v>
      </c>
      <c r="AE704" s="586"/>
      <c r="AF704" s="586"/>
      <c r="AG704" s="428" t="s">
        <v>634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610</v>
      </c>
      <c r="AE705" s="733"/>
      <c r="AF705" s="733"/>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t="s">
        <v>605</v>
      </c>
      <c r="AH708" s="527"/>
      <c r="AI708" s="527"/>
      <c r="AJ708" s="527"/>
      <c r="AK708" s="527"/>
      <c r="AL708" s="527"/>
      <c r="AM708" s="527"/>
      <c r="AN708" s="527"/>
      <c r="AO708" s="527"/>
      <c r="AP708" s="527"/>
      <c r="AQ708" s="527"/>
      <c r="AR708" s="527"/>
      <c r="AS708" s="527"/>
      <c r="AT708" s="527"/>
      <c r="AU708" s="527"/>
      <c r="AV708" s="527"/>
      <c r="AW708" s="527"/>
      <c r="AX708" s="528"/>
    </row>
    <row r="709" spans="1:50" ht="51"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610</v>
      </c>
      <c r="AE709" s="155"/>
      <c r="AF709" s="155"/>
      <c r="AG709" s="664" t="s">
        <v>606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627</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57.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610</v>
      </c>
      <c r="AE711" s="155"/>
      <c r="AF711" s="155"/>
      <c r="AG711" s="664" t="s">
        <v>651</v>
      </c>
      <c r="AH711" s="665"/>
      <c r="AI711" s="665"/>
      <c r="AJ711" s="665"/>
      <c r="AK711" s="665"/>
      <c r="AL711" s="665"/>
      <c r="AM711" s="665"/>
      <c r="AN711" s="665"/>
      <c r="AO711" s="665"/>
      <c r="AP711" s="665"/>
      <c r="AQ711" s="665"/>
      <c r="AR711" s="665"/>
      <c r="AS711" s="665"/>
      <c r="AT711" s="665"/>
      <c r="AU711" s="665"/>
      <c r="AV711" s="665"/>
      <c r="AW711" s="665"/>
      <c r="AX711" s="666"/>
    </row>
    <row r="712" spans="1:50" ht="48.7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661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610</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93.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610</v>
      </c>
      <c r="AE715" s="668"/>
      <c r="AF715" s="777"/>
      <c r="AG715" s="526" t="s">
        <v>655</v>
      </c>
      <c r="AH715" s="527"/>
      <c r="AI715" s="527"/>
      <c r="AJ715" s="527"/>
      <c r="AK715" s="527"/>
      <c r="AL715" s="527"/>
      <c r="AM715" s="527"/>
      <c r="AN715" s="527"/>
      <c r="AO715" s="527"/>
      <c r="AP715" s="527"/>
      <c r="AQ715" s="527"/>
      <c r="AR715" s="527"/>
      <c r="AS715" s="527"/>
      <c r="AT715" s="527"/>
      <c r="AU715" s="527"/>
      <c r="AV715" s="527"/>
      <c r="AW715" s="527"/>
      <c r="AX715" s="528"/>
    </row>
    <row r="716" spans="1:50" ht="47.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t="s">
        <v>635</v>
      </c>
      <c r="AH716" s="665"/>
      <c r="AI716" s="665"/>
      <c r="AJ716" s="665"/>
      <c r="AK716" s="665"/>
      <c r="AL716" s="665"/>
      <c r="AM716" s="665"/>
      <c r="AN716" s="665"/>
      <c r="AO716" s="665"/>
      <c r="AP716" s="665"/>
      <c r="AQ716" s="665"/>
      <c r="AR716" s="665"/>
      <c r="AS716" s="665"/>
      <c r="AT716" s="665"/>
      <c r="AU716" s="665"/>
      <c r="AV716" s="665"/>
      <c r="AW716" s="665"/>
      <c r="AX716" s="666"/>
    </row>
    <row r="717" spans="1:50" ht="36"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610</v>
      </c>
      <c r="AE717" s="155"/>
      <c r="AF717" s="155"/>
      <c r="AG717" s="664" t="s">
        <v>636</v>
      </c>
      <c r="AH717" s="665"/>
      <c r="AI717" s="665"/>
      <c r="AJ717" s="665"/>
      <c r="AK717" s="665"/>
      <c r="AL717" s="665"/>
      <c r="AM717" s="665"/>
      <c r="AN717" s="665"/>
      <c r="AO717" s="665"/>
      <c r="AP717" s="665"/>
      <c r="AQ717" s="665"/>
      <c r="AR717" s="665"/>
      <c r="AS717" s="665"/>
      <c r="AT717" s="665"/>
      <c r="AU717" s="665"/>
      <c r="AV717" s="665"/>
      <c r="AW717" s="665"/>
      <c r="AX717" s="666"/>
    </row>
    <row r="718" spans="1:50" ht="42"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610</v>
      </c>
      <c r="AE718" s="155"/>
      <c r="AF718" s="155"/>
      <c r="AG718" s="163" t="s">
        <v>637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627</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656</v>
      </c>
      <c r="S738" s="122"/>
      <c r="T738" s="122"/>
      <c r="U738" s="122"/>
      <c r="V738" s="122"/>
      <c r="W738" s="122"/>
      <c r="X738" s="122"/>
      <c r="Y738" s="122"/>
      <c r="Z738" s="122"/>
      <c r="AA738" s="101" t="s">
        <v>535</v>
      </c>
      <c r="AB738" s="101"/>
      <c r="AC738" s="101"/>
      <c r="AD738" s="101"/>
      <c r="AE738" s="122" t="s">
        <v>608</v>
      </c>
      <c r="AF738" s="122"/>
      <c r="AG738" s="122"/>
      <c r="AH738" s="122"/>
      <c r="AI738" s="122"/>
      <c r="AJ738" s="122"/>
      <c r="AK738" s="122"/>
      <c r="AL738" s="122"/>
      <c r="AM738" s="122"/>
      <c r="AN738" s="101" t="s">
        <v>531</v>
      </c>
      <c r="AO738" s="101"/>
      <c r="AP738" s="101"/>
      <c r="AQ738" s="101"/>
      <c r="AR738" s="102">
        <v>178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179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619</v>
      </c>
      <c r="H781" s="450"/>
      <c r="I781" s="450"/>
      <c r="J781" s="450"/>
      <c r="K781" s="451"/>
      <c r="L781" s="452" t="s">
        <v>621</v>
      </c>
      <c r="M781" s="453"/>
      <c r="N781" s="453"/>
      <c r="O781" s="453"/>
      <c r="P781" s="453"/>
      <c r="Q781" s="453"/>
      <c r="R781" s="453"/>
      <c r="S781" s="453"/>
      <c r="T781" s="453"/>
      <c r="U781" s="453"/>
      <c r="V781" s="453"/>
      <c r="W781" s="453"/>
      <c r="X781" s="454"/>
      <c r="Y781" s="455">
        <v>10</v>
      </c>
      <c r="Z781" s="456"/>
      <c r="AA781" s="456"/>
      <c r="AB781" s="557"/>
      <c r="AC781" s="449" t="s">
        <v>638</v>
      </c>
      <c r="AD781" s="450"/>
      <c r="AE781" s="450"/>
      <c r="AF781" s="450"/>
      <c r="AG781" s="451"/>
      <c r="AH781" s="452" t="s">
        <v>639</v>
      </c>
      <c r="AI781" s="453"/>
      <c r="AJ781" s="453"/>
      <c r="AK781" s="453"/>
      <c r="AL781" s="453"/>
      <c r="AM781" s="453"/>
      <c r="AN781" s="453"/>
      <c r="AO781" s="453"/>
      <c r="AP781" s="453"/>
      <c r="AQ781" s="453"/>
      <c r="AR781" s="453"/>
      <c r="AS781" s="453"/>
      <c r="AT781" s="454"/>
      <c r="AU781" s="455">
        <v>31</v>
      </c>
      <c r="AV781" s="456"/>
      <c r="AW781" s="456"/>
      <c r="AX781" s="457"/>
    </row>
    <row r="782" spans="1:50" ht="24.75" customHeight="1" x14ac:dyDescent="0.15">
      <c r="A782" s="556"/>
      <c r="B782" s="763"/>
      <c r="C782" s="763"/>
      <c r="D782" s="763"/>
      <c r="E782" s="763"/>
      <c r="F782" s="764"/>
      <c r="G782" s="348" t="s">
        <v>618</v>
      </c>
      <c r="H782" s="349"/>
      <c r="I782" s="349"/>
      <c r="J782" s="349"/>
      <c r="K782" s="350"/>
      <c r="L782" s="401" t="s">
        <v>623</v>
      </c>
      <c r="M782" s="402"/>
      <c r="N782" s="402"/>
      <c r="O782" s="402"/>
      <c r="P782" s="402"/>
      <c r="Q782" s="402"/>
      <c r="R782" s="402"/>
      <c r="S782" s="402"/>
      <c r="T782" s="402"/>
      <c r="U782" s="402"/>
      <c r="V782" s="402"/>
      <c r="W782" s="402"/>
      <c r="X782" s="403"/>
      <c r="Y782" s="398">
        <v>5</v>
      </c>
      <c r="Z782" s="399"/>
      <c r="AA782" s="399"/>
      <c r="AB782" s="405"/>
      <c r="AC782" s="348" t="s">
        <v>618</v>
      </c>
      <c r="AD782" s="349"/>
      <c r="AE782" s="349"/>
      <c r="AF782" s="349"/>
      <c r="AG782" s="350"/>
      <c r="AH782" s="401" t="s">
        <v>640</v>
      </c>
      <c r="AI782" s="402"/>
      <c r="AJ782" s="402"/>
      <c r="AK782" s="402"/>
      <c r="AL782" s="402"/>
      <c r="AM782" s="402"/>
      <c r="AN782" s="402"/>
      <c r="AO782" s="402"/>
      <c r="AP782" s="402"/>
      <c r="AQ782" s="402"/>
      <c r="AR782" s="402"/>
      <c r="AS782" s="402"/>
      <c r="AT782" s="403"/>
      <c r="AU782" s="398">
        <v>14</v>
      </c>
      <c r="AV782" s="399"/>
      <c r="AW782" s="399"/>
      <c r="AX782" s="400"/>
    </row>
    <row r="783" spans="1:50" ht="24.75" customHeight="1" x14ac:dyDescent="0.15">
      <c r="A783" s="556"/>
      <c r="B783" s="763"/>
      <c r="C783" s="763"/>
      <c r="D783" s="763"/>
      <c r="E783" s="763"/>
      <c r="F783" s="764"/>
      <c r="G783" s="348" t="s">
        <v>620</v>
      </c>
      <c r="H783" s="349"/>
      <c r="I783" s="349"/>
      <c r="J783" s="349"/>
      <c r="K783" s="350"/>
      <c r="L783" s="401" t="s">
        <v>622</v>
      </c>
      <c r="M783" s="402"/>
      <c r="N783" s="402"/>
      <c r="O783" s="402"/>
      <c r="P783" s="402"/>
      <c r="Q783" s="402"/>
      <c r="R783" s="402"/>
      <c r="S783" s="402"/>
      <c r="T783" s="402"/>
      <c r="U783" s="402"/>
      <c r="V783" s="402"/>
      <c r="W783" s="402"/>
      <c r="X783" s="403"/>
      <c r="Y783" s="398">
        <v>2</v>
      </c>
      <c r="Z783" s="399"/>
      <c r="AA783" s="399"/>
      <c r="AB783" s="405"/>
      <c r="AC783" s="348" t="s">
        <v>620</v>
      </c>
      <c r="AD783" s="349"/>
      <c r="AE783" s="349"/>
      <c r="AF783" s="349"/>
      <c r="AG783" s="350"/>
      <c r="AH783" s="401" t="s">
        <v>641</v>
      </c>
      <c r="AI783" s="402"/>
      <c r="AJ783" s="402"/>
      <c r="AK783" s="402"/>
      <c r="AL783" s="402"/>
      <c r="AM783" s="402"/>
      <c r="AN783" s="402"/>
      <c r="AO783" s="402"/>
      <c r="AP783" s="402"/>
      <c r="AQ783" s="402"/>
      <c r="AR783" s="402"/>
      <c r="AS783" s="402"/>
      <c r="AT783" s="403"/>
      <c r="AU783" s="398">
        <v>5</v>
      </c>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67.5" customHeight="1" x14ac:dyDescent="0.15">
      <c r="A837" s="404">
        <v>1</v>
      </c>
      <c r="B837" s="404">
        <v>1</v>
      </c>
      <c r="C837" s="418" t="s">
        <v>617</v>
      </c>
      <c r="D837" s="418"/>
      <c r="E837" s="418"/>
      <c r="F837" s="418"/>
      <c r="G837" s="418"/>
      <c r="H837" s="418"/>
      <c r="I837" s="418"/>
      <c r="J837" s="419">
        <v>6010005007397</v>
      </c>
      <c r="K837" s="420"/>
      <c r="L837" s="420"/>
      <c r="M837" s="420"/>
      <c r="N837" s="420"/>
      <c r="O837" s="420"/>
      <c r="P837" s="425" t="s">
        <v>630</v>
      </c>
      <c r="Q837" s="317"/>
      <c r="R837" s="317"/>
      <c r="S837" s="317"/>
      <c r="T837" s="317"/>
      <c r="U837" s="317"/>
      <c r="V837" s="317"/>
      <c r="W837" s="317"/>
      <c r="X837" s="317"/>
      <c r="Y837" s="318">
        <v>17</v>
      </c>
      <c r="Z837" s="319"/>
      <c r="AA837" s="319"/>
      <c r="AB837" s="320"/>
      <c r="AC837" s="328" t="s">
        <v>499</v>
      </c>
      <c r="AD837" s="423"/>
      <c r="AE837" s="423"/>
      <c r="AF837" s="423"/>
      <c r="AG837" s="423"/>
      <c r="AH837" s="421" t="s">
        <v>624</v>
      </c>
      <c r="AI837" s="422"/>
      <c r="AJ837" s="422"/>
      <c r="AK837" s="422"/>
      <c r="AL837" s="325" t="s">
        <v>624</v>
      </c>
      <c r="AM837" s="326"/>
      <c r="AN837" s="326"/>
      <c r="AO837" s="327"/>
      <c r="AP837" s="321" t="s">
        <v>625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67.5" customHeight="1" x14ac:dyDescent="0.15">
      <c r="A870" s="404">
        <v>1</v>
      </c>
      <c r="B870" s="404">
        <v>1</v>
      </c>
      <c r="C870" s="424" t="s">
        <v>642</v>
      </c>
      <c r="D870" s="418"/>
      <c r="E870" s="418"/>
      <c r="F870" s="418"/>
      <c r="G870" s="418"/>
      <c r="H870" s="418"/>
      <c r="I870" s="418"/>
      <c r="J870" s="419">
        <v>5010405004953</v>
      </c>
      <c r="K870" s="420"/>
      <c r="L870" s="420"/>
      <c r="M870" s="420"/>
      <c r="N870" s="420"/>
      <c r="O870" s="420"/>
      <c r="P870" s="425" t="s">
        <v>643</v>
      </c>
      <c r="Q870" s="317"/>
      <c r="R870" s="317"/>
      <c r="S870" s="317"/>
      <c r="T870" s="317"/>
      <c r="U870" s="317"/>
      <c r="V870" s="317"/>
      <c r="W870" s="317"/>
      <c r="X870" s="317"/>
      <c r="Y870" s="318">
        <v>50</v>
      </c>
      <c r="Z870" s="319"/>
      <c r="AA870" s="319"/>
      <c r="AB870" s="320"/>
      <c r="AC870" s="328" t="s">
        <v>499</v>
      </c>
      <c r="AD870" s="423"/>
      <c r="AE870" s="423"/>
      <c r="AF870" s="423"/>
      <c r="AG870" s="423"/>
      <c r="AH870" s="421" t="s">
        <v>644</v>
      </c>
      <c r="AI870" s="422"/>
      <c r="AJ870" s="422"/>
      <c r="AK870" s="422"/>
      <c r="AL870" s="325" t="s">
        <v>645</v>
      </c>
      <c r="AM870" s="326"/>
      <c r="AN870" s="326"/>
      <c r="AO870" s="327"/>
      <c r="AP870" s="321" t="s">
        <v>564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571</v>
      </c>
      <c r="F1102" s="892"/>
      <c r="G1102" s="892"/>
      <c r="H1102" s="892"/>
      <c r="I1102" s="892"/>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1">
    <cfRule type="expression" dxfId="2061" priority="2069">
      <formula>IF(RIGHT(TEXT(Y871,"0.#"),1)=".",FALSE,TRUE)</formula>
    </cfRule>
    <cfRule type="expression" dxfId="2060" priority="2070">
      <formula>IF(RIGHT(TEXT(Y871,"0.#"),1)=".",TRUE,FALSE)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1:AO871">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8" max="49" man="1"/>
    <brk id="699" max="49" man="1"/>
    <brk id="727" max="49" man="1"/>
    <brk id="7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35" sqref="AG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3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2019-07-01T08:22:10Z</cp:lastPrinted>
  <dcterms:created xsi:type="dcterms:W3CDTF">2012-03-13T00:50:25Z</dcterms:created>
  <dcterms:modified xsi:type="dcterms:W3CDTF">2019-07-09T00:07:23Z</dcterms:modified>
</cp:coreProperties>
</file>