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FC83B543-9DA4-4E95-A88E-689FA1B87925}" xr6:coauthVersionLast="36" xr6:coauthVersionMax="36" xr10:uidLastSave="{00000000-0000-0000-0000-000000000000}"/>
  <bookViews>
    <workbookView xWindow="1927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<sst xmlns="http://schemas.openxmlformats.org/spreadsheetml/2006/main" count="2973" uniqueCount="659">
  <si>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</si>
  <si>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</si>
  <si>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</si>
  <si>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</si>
  <si>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</si>
  <si>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</si>
  <si>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</si>
  <si>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</si>
  <si>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</si>
  <si>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</si>
  <si>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</si>
  <si>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</si>
  <si>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</si>
  <si>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</si>
  <si>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</si>
  <si>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</si>
  <si>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</si>
  <si>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</si>
  <si>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</si>
  <si>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</si>
  <si>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</si>
  <si>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</si>
  <si>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</si>
  <si>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</si>
  <si>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</si>
  <si>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</si>
  <si>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</si>
  <si>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</si>
  <si>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</si>
  <si>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</si>
  <si>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</si>
  <si>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</si>
  <si>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</si>
  <si>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</si>
  <si>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</si>
  <si>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</si>
  <si>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</si>
  <si>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</si>
  <si>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</si>
  <si>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</si>
  <si>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</si>
  <si>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</si>
  <si>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</si>
  <si>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</si>
  <si>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</si>
  <si>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</si>
  <si>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</si>
  <si>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</si>
  <si>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</si>
  <si>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</si>
  <si>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</si>
  <si>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</si>
  <si>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</si>
  <si>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</si>
  <si>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</si>
  <si>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</si>
  <si>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</si>
  <si>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</si>
  <si>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</si>
  <si>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</si>
  <si>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</si>
  <si>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</si>
  <si>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</si>
  <si>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</si>
  <si>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</si>
  <si>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</si>
  <si>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</si>
  <si>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</si>
  <si>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</si>
  <si>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</si>
  <si>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</si>
  <si>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</si>
  <si>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</si>
  <si>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</si>
  <si>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</si>
  <si>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</si>
  <si>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</si>
  <si>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</si>
  <si>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</si>
  <si>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</si>
  <si>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</si>
  <si>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</si>
  <si>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</si>
  <si>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</si>
  <si>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</si>
  <si>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</si>
  <si>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</si>
  <si>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</si>
  <si>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</si>
  <si>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</si>
  <si>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</si>
  <si>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</si>
  <si>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</si>
  <si>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</si>
  <si>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</si>
  <si>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</si>
  <si>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</si>
  <si>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</si>
  <si>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</si>
  <si>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</si>
  <si>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</si>
  <si>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</si>
  <si>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</si>
  <si>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</si>
  <si>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</si>
  <si>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</si>
  <si>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</si>
  <si>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</si>
  <si>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</si>
  <si>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</si>
  <si>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</si>
  <si>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</si>
  <si>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</si>
  <si>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</si>
  <si>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</si>
  <si>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</si>
  <si>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</si>
  <si>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</si>
  <si>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</si>
  <si>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</si>
  <si>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</si>
  <si>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</si>
  <si>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</si>
  <si>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</si>
  <si>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</si>
  <si>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</si>
  <si>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</si>
  <si>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</si>
  <si>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</si>
  <si>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</si>
  <si>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</si>
  <si>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</si>
  <si>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</si>
  <si>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</si>
  <si>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</si>
  <si>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</si>
  <si>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</si>
  <si>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</si>
  <si>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</si>
  <si>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</si>
  <si>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</si>
  <si>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</si>
  <si>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</si>
  <si>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</si>
  <si>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</si>
  <si>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</si>
  <si>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</si>
  <si>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</si>
  <si>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</si>
  <si>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</si>
  <si>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</si>
  <si>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</si>
  <si>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</si>
  <si>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</si>
  <si>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</si>
  <si>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</si>
  <si>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</si>
  <si>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</si>
  <si>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</si>
  <si>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</si>
  <si>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</si>
  <si>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</si>
  <si>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</si>
  <si>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</si>
  <si>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</si>
  <si>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</si>
  <si>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</si>
  <si>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</si>
  <si>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</si>
  <si>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</si>
  <si>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</si>
  <si>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</si>
  <si>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</si>
  <si>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</si>
  <si>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</si>
  <si>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</si>
  <si>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</si>
  <si>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</si>
  <si>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</si>
  <si>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</si>
  <si>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</si>
  <si>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</si>
  <si>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</si>
  <si>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</si>
  <si>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</si>
  <si>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</si>
  <si>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</si>
  <si>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</si>
  <si>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</si>
  <si>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</si>
  <si>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</si>
  <si>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</si>
  <si>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</si>
  <si>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</si>
  <si>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</si>
  <si>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</si>
  <si>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</si>
  <si>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</si>
  <si>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</si>
  <si>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</si>
  <si>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</si>
  <si>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</si>
  <si>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</si>
  <si>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</si>
  <si>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</si>
  <si>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</si>
  <si>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</si>
  <si>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</si>
  <si>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</si>
  <si>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</si>
  <si>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</si>
  <si>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</si>
  <si>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</si>
  <si>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</si>
  <si>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</si>
  <si>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</si>
  <si>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</si>
  <si>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</si>
  <si>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</si>
  <si>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</si>
  <si>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</si>
  <si>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</si>
  <si>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</si>
  <si>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</si>
  <si>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</si>
  <si>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</si>
  <si>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</si>
  <si>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</si>
  <si>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</si>
  <si>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</si>
  <si>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</si>
  <si>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</si>
  <si>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</si>
  <si>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</si>
  <si>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</si>
  <si>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</si>
  <si>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</si>
  <si>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</si>
  <si>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</si>
  <si>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</si>
  <si>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</si>
  <si>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</si>
  <si>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</si>
  <si>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</si>
  <si>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</si>
  <si>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</si>
  <si>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</si>
  <si>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</si>
  <si>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</si>
  <si>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</si>
  <si>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</si>
  <si>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</si>
  <si>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</si>
  <si>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</si>
  <si>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</si>
  <si>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</si>
  <si>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</si>
  <si>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</si>
  <si>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</si>
  <si>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</si>
  <si>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</si>
  <si>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</si>
  <si>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</si>
  <si>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</si>
  <si>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</si>
  <si>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</si>
  <si>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</si>
  <si>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</si>
  <si>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</si>
  <si>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</si>
  <si>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</si>
  <si>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</si>
  <si>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</si>
  <si>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</si>
  <si>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</si>
  <si>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</si>
  <si>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</si>
  <si>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</si>
  <si>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</si>
  <si>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</si>
  <si>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</si>
  <si>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</si>
  <si>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</si>
  <si>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</si>
  <si>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</si>
  <si>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</si>
  <si>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</si>
  <si>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</si>
  <si>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</si>
  <si>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</si>
  <si>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</si>
  <si>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</si>
  <si>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</si>
  <si>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</si>
  <si>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</si>
  <si>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</si>
  <si>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</si>
  <si>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</si>
  <si>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</si>
  <si>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</si>
  <si>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</si>
  <si>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</si>
  <si>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</si>
  <si>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</si>
  <si>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</si>
  <si>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</si>
  <si>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</si>
  <si>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</si>
  <si>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</si>
  <si>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</si>
  <si>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</si>
  <si>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</si>
  <si>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</si>
  <si>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</si>
  <si>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</si>
  <si>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</si>
  <si>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</si>
  <si>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</si>
  <si>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</si>
  <si>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</si>
  <si>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</si>
  <si>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</si>
  <si>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</si>
  <si>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</si>
  <si>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</si>
  <si>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</si>
  <si>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</si>
  <si>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</si>
  <si>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</si>
  <si>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</si>
  <si>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</si>
  <si>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</si>
  <si>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</si>
  <si>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</si>
  <si>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</si>
  <si>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</si>
  <si>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</si>
  <si>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</si>
  <si>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</si>
  <si>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</si>
  <si>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</si>
  <si>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</si>
  <si>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</si>
  <si>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</si>
  <si>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</si>
  <si>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</si>
  <si>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</si>
  <si>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</si>
  <si>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</si>
  <si>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</si>
  <si>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</si>
  <si>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</si>
  <si>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</si>
  <si>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</si>
  <si>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</si>
  <si>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</si>
  <si>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</si>
  <si>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</si>
  <si>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</si>
  <si>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</si>
  <si>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</si>
  <si>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</si>
  <si>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</si>
  <si>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</si>
  <si>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</si>
  <si>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</si>
  <si>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</si>
  <si>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</si>
  <si>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</si>
  <si>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</si>
  <si>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</si>
  <si>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</si>
  <si>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</si>
  <si>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</si>
  <si>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</si>
  <si>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</si>
  <si>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</si>
  <si>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</si>
  <si>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</si>
  <si>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</si>
  <si>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</si>
  <si>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</si>
  <si>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</si>
  <si>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</si>
  <si>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</si>
  <si>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</si>
  <si>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</si>
  <si>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</si>
  <si>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</si>
  <si>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</si>
  <si>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</si>
  <si>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</si>
  <si>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</si>
  <si>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</si>
  <si>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</si>
  <si>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</si>
  <si>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</si>
  <si>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</si>
  <si>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</si>
  <si>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</si>
  <si>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</si>
  <si>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</si>
  <si>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</si>
  <si>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</si>
  <si>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</si>
  <si>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</si>
  <si>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</si>
  <si>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</si>
  <si>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</si>
  <si>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</si>
  <si>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</si>
  <si>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</si>
  <si>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</si>
  <si>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</si>
  <si>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</si>
  <si>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</si>
  <si>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</si>
  <si>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</si>
  <si>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</si>
  <si>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</si>
  <si>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</si>
  <si>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</si>
  <si>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</si>
  <si>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</si>
  <si>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</si>
  <si>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</si>
  <si>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</si>
  <si>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</si>
  <si>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</si>
  <si>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</si>
  <si>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</si>
  <si>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</si>
  <si>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</si>
  <si>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</si>
  <si>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</si>
  <si>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</si>
  <si>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</si>
  <si>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</si>
  <si>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</si>
  <si>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</si>
  <si>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</si>
  <si>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</si>
  <si>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</si>
  <si>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</si>
  <si>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</si>
  <si>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</si>
  <si>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</si>
  <si>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</si>
  <si>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</si>
  <si>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</si>
  <si>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</si>
  <si>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</si>
  <si>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</si>
  <si>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</si>
  <si>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</si>
  <si>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</si>
  <si>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</si>
  <si>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</si>
  <si>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</si>
  <si>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</si>
  <si>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</si>
  <si>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</si>
  <si>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</si>
  <si>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</si>
  <si>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</si>
  <si>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</si>
  <si>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</si>
  <si>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</si>
  <si>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</si>
  <si>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</si>
  <si>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</si>
  <si>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</si>
  <si>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</si>
  <si>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</si>
  <si>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</si>
  <si>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</si>
  <si>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</si>
  <si>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</si>
  <si>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</si>
  <si>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</si>
  <si>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</si>
  <si>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</si>
  <si>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</si>
  <si>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</si>
  <si>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</si>
  <si>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</si>
  <si>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</si>
  <si>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</si>
  <si>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</si>
  <si>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</si>
  <si>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</si>
  <si>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</si>
  <si>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</si>
  <si>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</si>
  <si>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</si>
  <si>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</si>
  <si>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</si>
  <si>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</si>
  <si>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</si>
  <si>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</si>
  <si>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</si>
  <si>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</si>
  <si>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</si>
  <si>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</si>
  <si>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</si>
  <si>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</si>
  <si>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</si>
  <si>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</si>
  <si>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</si>
  <si>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</si>
  <si>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</si>
  <si>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</si>
  <si>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</si>
  <si>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</si>
  <si>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</si>
  <si>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</si>
  <si>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</si>
  <si>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</si>
  <si>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</si>
  <si>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</si>
  <si>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</si>
  <si>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</si>
  <si>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</si>
  <si>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</si>
  <si>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</si>
  <si>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</si>
  <si>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</si>
  <si>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</si>
  <si>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</si>
  <si>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</si>
  <si>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</si>
  <si>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</si>
  <si>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</si>
  <si>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</si>
  <si>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</si>
  <si>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</si>
  <si>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</si>
  <si>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</si>
  <si>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</si>
  <si>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</si>
  <si>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</si>
  <si>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</si>
  <si>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</si>
  <si>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</si>
  <si>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</si>
  <si>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</si>
  <si>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</si>
  <si>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</si>
  <si>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</si>
  <si>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</si>
  <si>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</si>
  <si>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</si>
  <si>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</si>
  <si>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</si>
  <si>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</si>
  <si>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</si>
  <si>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</si>
  <si>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</si>
  <si>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</si>
  <si>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</si>
  <si>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</si>
  <si>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</si>
  <si>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</si>
  <si>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</si>
  <si>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</si>
  <si>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</si>
  <si>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</si>
  <si>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</si>
  <si>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</si>
  <si>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</si>
  <si>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</si>
  <si>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</si>
  <si>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</si>
  <si>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</si>
  <si>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</si>
  <si>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</si>
  <si>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</si>
  <si>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phoneticPr fontId="5"/>
  </si>
  <si>
    <t>文部科学省</t>
    <phoneticPr fontId="5"/>
  </si>
  <si>
    <t>平成２１年度</t>
  </si>
  <si>
    <t>終了予定なし</t>
  </si>
  <si>
    <t>幼児教育課長　先﨑　卓歩</t>
  </si>
  <si>
    <t>教育振興基本計画（平成25年6月14日閣議決定）</t>
  </si>
  <si>
    <t>幼児教育関係者の幼稚園教育要領に関する理解を更に深めること等により、幼稚園教育の質の向上を図る。</t>
  </si>
  <si>
    <t>本事業は、幼稚園の園長、地域の指導的立場にある幼稚園教員、幼稚園教員養成系大学の教員、保育所保育士等の参加を得て、幼稚園の教育課程の編成及び指導上の課題や、学校評価など幼稚園を取り巻く諸課題に関して、中央及び都道府県において研究協議会を行うものである。
都道府県協議会においては、幼稚園の教育課程の編成をはじめとする幼稚園教育に関する内容、幼稚園の運営・管理等に関する専門的な講義、研究協議等を行う。</t>
  </si>
  <si>
    <t>教職員研修費</t>
  </si>
  <si>
    <t>委員等旅費</t>
  </si>
  <si>
    <t>諸謝金</t>
  </si>
  <si>
    <t>職員旅費</t>
  </si>
  <si>
    <t>子供の発達や学びの連続性を保証するため、幼稚園と小学校の教育が円滑に接続し、教育の連続性・一貫性を確保し、子供に対して、体系的な教育が組織的に行われるようにすること</t>
  </si>
  <si>
    <t>幼児教育実態調査（文部科学省調べ）</t>
  </si>
  <si>
    <t>都道府県協議会において計画に基づいた一定数の参加者を集め、幼稚園教育要領に関する参加者の理解を深めることで、全国的に幼稚園教育の質の向上を図る。</t>
  </si>
  <si>
    <t>都道府県協議会参加者数（人）</t>
  </si>
  <si>
    <t>人</t>
  </si>
  <si>
    <t>各都道府県より提出された都道府県協議会の実施計画書及び実施報告書</t>
  </si>
  <si>
    <t>都道府県協議会開催回数（回）</t>
  </si>
  <si>
    <t>回</t>
  </si>
  <si>
    <t>都道府県協議会１回当たりに
必要となった予算額（執行額　／　協議会開催回数）　　　　</t>
    <phoneticPr fontId="5"/>
  </si>
  <si>
    <t>円</t>
  </si>
  <si>
    <t>百万円/回</t>
    <phoneticPr fontId="5"/>
  </si>
  <si>
    <t>7.3百万円/241回</t>
  </si>
  <si>
    <t>12.7百万円/233回</t>
  </si>
  <si>
    <t>　　/</t>
    <phoneticPr fontId="5"/>
  </si>
  <si>
    <t>本事業は幼稚園教育に関する理解を深めることによって幼稚園教育の質向上を図り上位施策である幼児教育の振興に資するものである。
幼稚園教育要領で幼小接続の強化が求められているなか、児童と幼児の交流や教師同士の交流を行っている割合を向上させることは、幼稚園の教育課程等の理解を推進することになり幼稚園教育の質向上につながる。
幼稚園教育の内容、運営・管理等に関する専門的な講義、研究協議等への参加者の増加により、その質の向上につながるため、参加者の増加が求められる。</t>
  </si>
  <si>
    <t>-</t>
    <phoneticPr fontId="5"/>
  </si>
  <si>
    <t>-</t>
    <phoneticPr fontId="5"/>
  </si>
  <si>
    <t>-</t>
    <phoneticPr fontId="5"/>
  </si>
  <si>
    <t>-</t>
    <phoneticPr fontId="5"/>
  </si>
  <si>
    <t>-</t>
    <phoneticPr fontId="5"/>
  </si>
  <si>
    <t>子ども・子育て支援に関する新制度が運用されている中で、幼児教育への質の向上は以前にも増してより一層国民・社会から求められている。</t>
  </si>
  <si>
    <t>公教育である幼児教育の質向上は国が積極的に実施すべき事業である。</t>
  </si>
  <si>
    <t>幼児教育は生涯にわたる人格形成の基礎を培うものであるため、その質向上を図る本事業は必要かつ適切である。
また本事業は、新制度が運用されている中で国民から期待される質の高い学校教育・保育につながるものであることから、優先度が極めて高い。</t>
  </si>
  <si>
    <t>予算の交付決定に当たっては、事業経費の費目・使途の内容を厳正に審査するなど、その必要性についてチェックを行った。</t>
  </si>
  <si>
    <t>会議の開催方法の見直しなど経済的・効率的な執行に努めた結果であり，妥当である。</t>
  </si>
  <si>
    <t>目標値に向けて着実に実施している。</t>
  </si>
  <si>
    <t>本事業は、具体的な研究協議を通じて幼稚園教育要領の理解を深めることにより幼稚園教育の質の向上を図ることを目的としているが、事例をもとに研究協議を行い実践的に理解を深めるとともに、その成果を全国で共有する本事業の実施形態は、有効性が極めて高いと考えられる。</t>
  </si>
  <si>
    <t>研究協議会において質の高い幼児教育実践について事例発表などを行っているため、十分に活用していると考えられる。</t>
  </si>
  <si>
    <t>142</t>
  </si>
  <si>
    <t>117</t>
  </si>
  <si>
    <t>122</t>
  </si>
  <si>
    <t>115</t>
  </si>
  <si>
    <t>118</t>
  </si>
  <si>
    <t>112</t>
  </si>
  <si>
    <t>109</t>
  </si>
  <si>
    <t>○</t>
  </si>
  <si>
    <t>2　確かな学力の向上、豊かな心と健やかな体の育成と信頼される学校づくり</t>
    <phoneticPr fontId="5"/>
  </si>
  <si>
    <t>2-7 幼児教育の振興</t>
    <phoneticPr fontId="5"/>
  </si>
  <si>
    <t>幼稚園教育内容・方法の改善充実</t>
    <phoneticPr fontId="5"/>
  </si>
  <si>
    <t>初等中等教育局</t>
    <phoneticPr fontId="5"/>
  </si>
  <si>
    <t>幼児教育課</t>
    <phoneticPr fontId="5"/>
  </si>
  <si>
    <t>-</t>
    <phoneticPr fontId="5"/>
  </si>
  <si>
    <t>‐</t>
  </si>
  <si>
    <t>無</t>
  </si>
  <si>
    <t>A.沖縄県教育委員会</t>
    <rPh sb="2" eb="5">
      <t>オキナワケン</t>
    </rPh>
    <rPh sb="5" eb="7">
      <t>キョウイク</t>
    </rPh>
    <rPh sb="7" eb="10">
      <t>イインカイ</t>
    </rPh>
    <phoneticPr fontId="5"/>
  </si>
  <si>
    <t>委員等旅費</t>
    <rPh sb="0" eb="2">
      <t>イイン</t>
    </rPh>
    <rPh sb="2" eb="3">
      <t>トウ</t>
    </rPh>
    <rPh sb="3" eb="5">
      <t>リョヒ</t>
    </rPh>
    <phoneticPr fontId="5"/>
  </si>
  <si>
    <t>教職員研修費</t>
    <rPh sb="0" eb="3">
      <t>キョウショクイン</t>
    </rPh>
    <rPh sb="3" eb="6">
      <t>ケンシュウヒ</t>
    </rPh>
    <phoneticPr fontId="5"/>
  </si>
  <si>
    <t>諸謝金</t>
    <rPh sb="0" eb="3">
      <t>ショシャキン</t>
    </rPh>
    <phoneticPr fontId="5"/>
  </si>
  <si>
    <t>会場借料、事務用品等</t>
    <rPh sb="0" eb="2">
      <t>カイジョウ</t>
    </rPh>
    <rPh sb="2" eb="4">
      <t>シャクリョウ</t>
    </rPh>
    <rPh sb="5" eb="7">
      <t>ジム</t>
    </rPh>
    <rPh sb="7" eb="9">
      <t>ヨウヒン</t>
    </rPh>
    <rPh sb="9" eb="10">
      <t>トウ</t>
    </rPh>
    <phoneticPr fontId="5"/>
  </si>
  <si>
    <t>講師派遣旅費</t>
    <rPh sb="0" eb="2">
      <t>コウシ</t>
    </rPh>
    <rPh sb="2" eb="4">
      <t>ハケン</t>
    </rPh>
    <rPh sb="4" eb="6">
      <t>リョヒ</t>
    </rPh>
    <phoneticPr fontId="5"/>
  </si>
  <si>
    <t>講師謝金</t>
    <rPh sb="0" eb="2">
      <t>コウシ</t>
    </rPh>
    <rPh sb="2" eb="4">
      <t>シャキン</t>
    </rPh>
    <phoneticPr fontId="5"/>
  </si>
  <si>
    <t>沖縄県教育委員会</t>
    <rPh sb="0" eb="3">
      <t>オキナワケン</t>
    </rPh>
    <rPh sb="3" eb="5">
      <t>キョウイク</t>
    </rPh>
    <rPh sb="5" eb="8">
      <t>イインカイ</t>
    </rPh>
    <phoneticPr fontId="5"/>
  </si>
  <si>
    <t>石川県教育委員会</t>
    <rPh sb="0" eb="3">
      <t>イシカワケン</t>
    </rPh>
    <rPh sb="3" eb="8">
      <t>キョウイクイインカイ</t>
    </rPh>
    <phoneticPr fontId="5"/>
  </si>
  <si>
    <t>栃木県教育委員会</t>
    <rPh sb="0" eb="3">
      <t>トチギケン</t>
    </rPh>
    <rPh sb="3" eb="8">
      <t>キョウイクイインカイ</t>
    </rPh>
    <phoneticPr fontId="5"/>
  </si>
  <si>
    <t>徳島県教育委員会</t>
    <rPh sb="0" eb="3">
      <t>トクシマケン</t>
    </rPh>
    <rPh sb="3" eb="8">
      <t>キョウイクイインカイ</t>
    </rPh>
    <phoneticPr fontId="5"/>
  </si>
  <si>
    <t>群馬県教育委員会</t>
    <rPh sb="0" eb="3">
      <t>グンマケン</t>
    </rPh>
    <rPh sb="3" eb="8">
      <t>キョウイクイインカイ</t>
    </rPh>
    <phoneticPr fontId="5"/>
  </si>
  <si>
    <t>岩手県教育委員会</t>
    <rPh sb="0" eb="3">
      <t>イワテケン</t>
    </rPh>
    <rPh sb="3" eb="8">
      <t>キョウイクイインカイ</t>
    </rPh>
    <phoneticPr fontId="5"/>
  </si>
  <si>
    <t>埼玉県教育委員会</t>
    <rPh sb="0" eb="3">
      <t>サイタマケン</t>
    </rPh>
    <rPh sb="3" eb="8">
      <t>キョウイクイインカイ</t>
    </rPh>
    <phoneticPr fontId="5"/>
  </si>
  <si>
    <t>広島県教育委員会</t>
    <rPh sb="0" eb="3">
      <t>ヒロシマケン</t>
    </rPh>
    <rPh sb="3" eb="8">
      <t>キョウイクイインカイ</t>
    </rPh>
    <phoneticPr fontId="5"/>
  </si>
  <si>
    <t>鹿児島県教育委員会</t>
    <rPh sb="0" eb="4">
      <t>カゴシマケン</t>
    </rPh>
    <rPh sb="4" eb="9">
      <t>キョウイクイインカイ</t>
    </rPh>
    <phoneticPr fontId="5"/>
  </si>
  <si>
    <t>愛知県教育委員会</t>
    <rPh sb="0" eb="3">
      <t>アイチケン</t>
    </rPh>
    <rPh sb="3" eb="5">
      <t>キョウイク</t>
    </rPh>
    <rPh sb="5" eb="8">
      <t>イインカイ</t>
    </rPh>
    <phoneticPr fontId="5"/>
  </si>
  <si>
    <t>幼稚園教育、幼稚園の運営・管理などに関する研究協議等の実施（幼稚園教育要領の内容の理解推進等）※支出委任</t>
    <rPh sb="0" eb="3">
      <t>ヨウチエン</t>
    </rPh>
    <rPh sb="3" eb="5">
      <t>キョウイク</t>
    </rPh>
    <rPh sb="6" eb="9">
      <t>ヨウチエン</t>
    </rPh>
    <rPh sb="10" eb="12">
      <t>ウンエイ</t>
    </rPh>
    <rPh sb="13" eb="15">
      <t>カンリ</t>
    </rPh>
    <rPh sb="18" eb="19">
      <t>カン</t>
    </rPh>
    <rPh sb="21" eb="23">
      <t>ケンキュウ</t>
    </rPh>
    <rPh sb="23" eb="25">
      <t>キョウギ</t>
    </rPh>
    <rPh sb="25" eb="26">
      <t>トウ</t>
    </rPh>
    <rPh sb="27" eb="29">
      <t>ジッシ</t>
    </rPh>
    <rPh sb="30" eb="33">
      <t>ヨウチエン</t>
    </rPh>
    <rPh sb="33" eb="35">
      <t>キョウイク</t>
    </rPh>
    <rPh sb="35" eb="37">
      <t>ヨウリョウ</t>
    </rPh>
    <rPh sb="38" eb="40">
      <t>ナイヨウ</t>
    </rPh>
    <rPh sb="41" eb="43">
      <t>リカイ</t>
    </rPh>
    <rPh sb="43" eb="45">
      <t>スイシン</t>
    </rPh>
    <rPh sb="45" eb="46">
      <t>トウ</t>
    </rPh>
    <rPh sb="48" eb="50">
      <t>シシュツ</t>
    </rPh>
    <rPh sb="50" eb="52">
      <t>イニン</t>
    </rPh>
    <phoneticPr fontId="5"/>
  </si>
  <si>
    <t>-</t>
    <phoneticPr fontId="5"/>
  </si>
  <si>
    <t>13百万円/230回</t>
    <rPh sb="2" eb="5">
      <t>ヒャクマンエン</t>
    </rPh>
    <rPh sb="9" eb="10">
      <t>カイ</t>
    </rPh>
    <phoneticPr fontId="5"/>
  </si>
  <si>
    <t>小学校の児童と交流している幼稚園の割合
※隔年調査を行っているが、平成30年度調査が遅れており、今後速やかに調査予定</t>
    <rPh sb="33" eb="35">
      <t>ヘイセイ</t>
    </rPh>
    <rPh sb="37" eb="39">
      <t>ネンド</t>
    </rPh>
    <rPh sb="39" eb="41">
      <t>チョウサ</t>
    </rPh>
    <rPh sb="42" eb="43">
      <t>オク</t>
    </rPh>
    <rPh sb="48" eb="50">
      <t>コンゴ</t>
    </rPh>
    <rPh sb="50" eb="51">
      <t>スミ</t>
    </rPh>
    <rPh sb="54" eb="56">
      <t>チョウサ</t>
    </rPh>
    <rPh sb="56" eb="58">
      <t>ヨテイ</t>
    </rPh>
    <phoneticPr fontId="5"/>
  </si>
  <si>
    <t xml:space="preserve">小学校教員と交流している幼稚園の割合
※隔年調査を行っているが、平成30年度調査が遅れており、今後速やかに調査予定
</t>
    <phoneticPr fontId="5"/>
  </si>
  <si>
    <t>小学校の児童と交流している幼稚園の割合
※隔年調査を行っているが、平成30年度調査が遅れており、今後速やかに調査予定</t>
    <phoneticPr fontId="5"/>
  </si>
  <si>
    <t>　幼児期の教育は、生涯にわたる人間形成の基礎を培う大切なものであり、質の高い幼児教育を保障することは極めて重要である。本事業は、幼稚園教育関係者が文部科学省の選定する協議主題の下で研究協議を行い、幼稚園教育要領の理解を深めるものであり、幼児教育の質の向上に資する事業である。
　また、費用・使途についても事業目的に即し、真に必要なものに限定されている。</t>
    <rPh sb="1" eb="4">
      <t>ヨウジキ</t>
    </rPh>
    <rPh sb="5" eb="7">
      <t>キョウイク</t>
    </rPh>
    <rPh sb="9" eb="11">
      <t>ショウガイ</t>
    </rPh>
    <rPh sb="15" eb="17">
      <t>ニンゲン</t>
    </rPh>
    <rPh sb="17" eb="19">
      <t>ケイセイ</t>
    </rPh>
    <rPh sb="20" eb="22">
      <t>キソ</t>
    </rPh>
    <rPh sb="23" eb="24">
      <t>ツチカ</t>
    </rPh>
    <rPh sb="25" eb="27">
      <t>タイセツ</t>
    </rPh>
    <rPh sb="34" eb="35">
      <t>シツ</t>
    </rPh>
    <rPh sb="36" eb="37">
      <t>タカ</t>
    </rPh>
    <rPh sb="38" eb="40">
      <t>ヨウジ</t>
    </rPh>
    <rPh sb="40" eb="42">
      <t>キョウイク</t>
    </rPh>
    <rPh sb="43" eb="45">
      <t>ホショウ</t>
    </rPh>
    <rPh sb="50" eb="51">
      <t>キワ</t>
    </rPh>
    <rPh sb="53" eb="55">
      <t>ジュウヨウ</t>
    </rPh>
    <rPh sb="59" eb="60">
      <t>ホン</t>
    </rPh>
    <rPh sb="60" eb="62">
      <t>ジギョウ</t>
    </rPh>
    <rPh sb="142" eb="144">
      <t>ヒヨウ</t>
    </rPh>
    <rPh sb="145" eb="147">
      <t>シト</t>
    </rPh>
    <rPh sb="152" eb="154">
      <t>ジギョウ</t>
    </rPh>
    <rPh sb="154" eb="156">
      <t>モクテキ</t>
    </rPh>
    <rPh sb="157" eb="158">
      <t>ソク</t>
    </rPh>
    <rPh sb="160" eb="161">
      <t>シン</t>
    </rPh>
    <rPh sb="162" eb="164">
      <t>ヒツヨウ</t>
    </rPh>
    <rPh sb="168" eb="170">
      <t>ゲンテイ</t>
    </rPh>
    <phoneticPr fontId="5"/>
  </si>
  <si>
    <t>今後、事業の実効性を更に高めるため、これまでの事業の成果や今後の課題を踏まえて協議主題を検討し、事業の実施方法を工夫することが考えられる。</t>
    <rPh sb="0" eb="2">
      <t>コンゴ</t>
    </rPh>
    <rPh sb="3" eb="5">
      <t>ジギョウ</t>
    </rPh>
    <rPh sb="6" eb="9">
      <t>ジッコウセイ</t>
    </rPh>
    <rPh sb="10" eb="11">
      <t>サラ</t>
    </rPh>
    <rPh sb="12" eb="13">
      <t>タカ</t>
    </rPh>
    <rPh sb="23" eb="25">
      <t>ジギョウ</t>
    </rPh>
    <rPh sb="26" eb="28">
      <t>セイカ</t>
    </rPh>
    <rPh sb="29" eb="31">
      <t>コンゴ</t>
    </rPh>
    <rPh sb="32" eb="34">
      <t>カダイ</t>
    </rPh>
    <rPh sb="35" eb="36">
      <t>フ</t>
    </rPh>
    <rPh sb="39" eb="41">
      <t>キョウギ</t>
    </rPh>
    <rPh sb="41" eb="43">
      <t>シュダイ</t>
    </rPh>
    <rPh sb="44" eb="46">
      <t>ケントウ</t>
    </rPh>
    <rPh sb="48" eb="50">
      <t>ジギョウ</t>
    </rPh>
    <rPh sb="51" eb="53">
      <t>ジッシ</t>
    </rPh>
    <rPh sb="53" eb="55">
      <t>ホウホウ</t>
    </rPh>
    <rPh sb="56" eb="58">
      <t>クフウ</t>
    </rPh>
    <rPh sb="63" eb="64">
      <t>カンガ</t>
    </rPh>
    <phoneticPr fontId="5"/>
  </si>
  <si>
    <t>見込みに対して86％であり、着実な実施が行えている。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</si>
</sst>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68039</xdr:colOff>
      <xdr:row>742</xdr:row>
      <xdr:rowOff>157792</xdr:rowOff>
    </xdr:from>
    <xdr:to>
      <xdr:col>38</xdr:col>
      <xdr:colOff>63707</xdr:colOff>
      <xdr:row>755</xdr:row>
      <xdr:rowOff>197475</xdr:rowOff>
    </xdr:to>
    <xdr:grpSp>
      <xdr:nvGrpSpPr>
        <xdr:cNvPr id="4" name="グループ化 3">
          <a:extLst>
            <a:ext uri="{FF2B5EF4-FFF2-40B4-BE49-F238E27FC236}">
              <a16:creationId xmlns:a16="http://schemas.microsoft.com/office/drawing/2014/main" id="{80584950-3CCC-44C6-AA48-CED19342913C}"/>
            </a:ext>
          </a:extLst>
        </xdr:cNvPr>
        <xdr:cNvGrpSpPr/>
      </xdr:nvGrpSpPr>
      <xdr:grpSpPr>
        <a:xfrm>
          <a:off x="3104133" y="48068542"/>
          <a:ext cx="4651012" cy="4683121"/>
          <a:chOff x="1181315" y="49188920"/>
          <a:chExt cx="4762500" cy="4679157"/>
        </a:xfrm>
      </xdr:grpSpPr>
      <xdr:grpSp>
        <xdr:nvGrpSpPr>
          <xdr:cNvPr id="6" name="グループ化 5">
            <a:extLst>
              <a:ext uri="{FF2B5EF4-FFF2-40B4-BE49-F238E27FC236}">
                <a16:creationId xmlns:a16="http://schemas.microsoft.com/office/drawing/2014/main" id="{8FADFE2F-719E-40D3-AC3C-7BE1FD54079B}"/>
              </a:ext>
            </a:extLst>
          </xdr:cNvPr>
          <xdr:cNvGrpSpPr/>
        </xdr:nvGrpSpPr>
        <xdr:grpSpPr>
          <a:xfrm>
            <a:off x="1181315" y="52216283"/>
            <a:ext cx="4762500" cy="1651794"/>
            <a:chOff x="1181315" y="52216283"/>
            <a:chExt cx="4762500" cy="1651794"/>
          </a:xfrm>
        </xdr:grpSpPr>
        <xdr:sp macro="" textlink="">
          <xdr:nvSpPr>
            <xdr:cNvPr id="15" name="AutoShape 9">
              <a:extLst>
                <a:ext uri="{FF2B5EF4-FFF2-40B4-BE49-F238E27FC236}">
                  <a16:creationId xmlns:a16="http://schemas.microsoft.com/office/drawing/2014/main" id="{8DC5118F-6CB3-4A85-BEA5-BB7897724559}"/>
                </a:ext>
              </a:extLst>
            </xdr:cNvPr>
            <xdr:cNvSpPr>
              <a:spLocks noChangeArrowheads="1"/>
            </xdr:cNvSpPr>
          </xdr:nvSpPr>
          <xdr:spPr bwMode="auto">
            <a:xfrm>
              <a:off x="2311260" y="53304514"/>
              <a:ext cx="2631281" cy="35004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 name="Text Box 7">
              <a:extLst>
                <a:ext uri="{FF2B5EF4-FFF2-40B4-BE49-F238E27FC236}">
                  <a16:creationId xmlns:a16="http://schemas.microsoft.com/office/drawing/2014/main" id="{CAA1C965-F44C-4A56-A5C5-3E260A17889D}"/>
                </a:ext>
              </a:extLst>
            </xdr:cNvPr>
            <xdr:cNvSpPr txBox="1">
              <a:spLocks noChangeArrowheads="1"/>
            </xdr:cNvSpPr>
          </xdr:nvSpPr>
          <xdr:spPr bwMode="auto">
            <a:xfrm>
              <a:off x="1181315" y="52216283"/>
              <a:ext cx="4762500" cy="952500"/>
            </a:xfrm>
            <a:prstGeom prst="rect">
              <a:avLst/>
            </a:prstGeom>
            <a:solidFill>
              <a:srgbClr val="FFFFFF"/>
            </a:solidFill>
            <a:ln w="9525">
              <a:solidFill>
                <a:srgbClr val="000000"/>
              </a:solidFill>
              <a:miter lim="800000"/>
              <a:headEnd/>
              <a:tailEnd/>
            </a:ln>
          </xdr:spPr>
          <xdr:txBody>
            <a:bodyPr vertOverflow="clip" wrap="square" lIns="36576" tIns="22860" rIns="36576" bIns="0" anchor="ctr" upright="1"/>
            <a:lstStyle/>
            <a:p>
              <a:pPr algn="ctr" rtl="0">
                <a:lnSpc>
                  <a:spcPts val="19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．幼稚園教育理解推進事業：　</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１３</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都道府県教育委員会（全４７都道府県）</a:t>
              </a:r>
            </a:p>
          </xdr:txBody>
        </xdr:sp>
        <xdr:sp macro="" textlink="">
          <xdr:nvSpPr>
            <xdr:cNvPr id="17" name="Text Box 4">
              <a:extLst>
                <a:ext uri="{FF2B5EF4-FFF2-40B4-BE49-F238E27FC236}">
                  <a16:creationId xmlns:a16="http://schemas.microsoft.com/office/drawing/2014/main" id="{FD378CF8-6161-4601-8E94-98A78153E886}"/>
                </a:ext>
              </a:extLst>
            </xdr:cNvPr>
            <xdr:cNvSpPr txBox="1">
              <a:spLocks noChangeArrowheads="1"/>
            </xdr:cNvSpPr>
          </xdr:nvSpPr>
          <xdr:spPr bwMode="auto">
            <a:xfrm>
              <a:off x="2440642" y="53315627"/>
              <a:ext cx="2357437" cy="55245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都道府県協議会の内容の企画・実施</a:t>
              </a:r>
            </a:p>
          </xdr:txBody>
        </xdr:sp>
      </xdr:grpSp>
      <xdr:grpSp>
        <xdr:nvGrpSpPr>
          <xdr:cNvPr id="7" name="グループ化 6">
            <a:extLst>
              <a:ext uri="{FF2B5EF4-FFF2-40B4-BE49-F238E27FC236}">
                <a16:creationId xmlns:a16="http://schemas.microsoft.com/office/drawing/2014/main" id="{BECD8D38-BB11-4237-97FD-F67357E4C0E1}"/>
              </a:ext>
            </a:extLst>
          </xdr:cNvPr>
          <xdr:cNvGrpSpPr/>
        </xdr:nvGrpSpPr>
        <xdr:grpSpPr>
          <a:xfrm>
            <a:off x="1745317" y="49188920"/>
            <a:ext cx="3527518" cy="3176588"/>
            <a:chOff x="1745317" y="49188920"/>
            <a:chExt cx="3527518" cy="3176588"/>
          </a:xfrm>
        </xdr:grpSpPr>
        <xdr:sp macro="" textlink="">
          <xdr:nvSpPr>
            <xdr:cNvPr id="8" name="Rectangle 1">
              <a:extLst>
                <a:ext uri="{FF2B5EF4-FFF2-40B4-BE49-F238E27FC236}">
                  <a16:creationId xmlns:a16="http://schemas.microsoft.com/office/drawing/2014/main" id="{F6E74C41-2F7D-4807-810D-4CDA93309691}"/>
                </a:ext>
              </a:extLst>
            </xdr:cNvPr>
            <xdr:cNvSpPr>
              <a:spLocks noChangeArrowheads="1"/>
            </xdr:cNvSpPr>
          </xdr:nvSpPr>
          <xdr:spPr bwMode="auto">
            <a:xfrm>
              <a:off x="1816754" y="49188920"/>
              <a:ext cx="3456081" cy="828675"/>
            </a:xfrm>
            <a:prstGeom prst="rect">
              <a:avLst/>
            </a:prstGeom>
            <a:solidFill>
              <a:srgbClr val="FFFFFF"/>
            </a:solidFill>
            <a:ln w="9525">
              <a:solidFill>
                <a:srgbClr val="000000"/>
              </a:solidFill>
              <a:miter lim="800000"/>
              <a:headEnd/>
              <a:tailEnd/>
            </a:ln>
          </xdr:spPr>
          <xdr:txBody>
            <a:bodyPr vertOverflow="clip" wrap="square" lIns="45720" tIns="27432" rIns="45720" bIns="0" anchor="ctr"/>
            <a:lstStyle/>
            <a:p>
              <a:pPr algn="ctr" rtl="0">
                <a:lnSpc>
                  <a:spcPts val="24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23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２１百万円</a:t>
              </a:r>
              <a:endParaRPr lang="ja-JP" altLang="en-US" sz="800" b="0">
                <a:solidFill>
                  <a:srgbClr xmlns:mc="http://schemas.openxmlformats.org/markup-compatibility/2006" xmlns:a14="http://schemas.microsoft.com/office/drawing/2010/main" val="000000" mc:Ignorable="a14" a14:legacySpreadsheetColorIndex="8"/>
                </a:solidFill>
              </a:endParaRPr>
            </a:p>
          </xdr:txBody>
        </xdr:sp>
        <xdr:sp macro="" textlink="">
          <xdr:nvSpPr>
            <xdr:cNvPr id="11" name="AutoShape 5">
              <a:extLst>
                <a:ext uri="{FF2B5EF4-FFF2-40B4-BE49-F238E27FC236}">
                  <a16:creationId xmlns:a16="http://schemas.microsoft.com/office/drawing/2014/main" id="{A94F70F1-774F-458F-B2EB-1076D2469554}"/>
                </a:ext>
              </a:extLst>
            </xdr:cNvPr>
            <xdr:cNvSpPr>
              <a:spLocks noChangeArrowheads="1"/>
            </xdr:cNvSpPr>
          </xdr:nvSpPr>
          <xdr:spPr bwMode="auto">
            <a:xfrm>
              <a:off x="1745317" y="50296202"/>
              <a:ext cx="3495675" cy="5715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2" name="AutoShape 6">
              <a:extLst>
                <a:ext uri="{FF2B5EF4-FFF2-40B4-BE49-F238E27FC236}">
                  <a16:creationId xmlns:a16="http://schemas.microsoft.com/office/drawing/2014/main" id="{A1722EF1-E365-45BE-9A8C-70AAF9DF9A5A}"/>
                </a:ext>
              </a:extLst>
            </xdr:cNvPr>
            <xdr:cNvSpPr>
              <a:spLocks noChangeArrowheads="1"/>
            </xdr:cNvSpPr>
          </xdr:nvSpPr>
          <xdr:spPr bwMode="auto">
            <a:xfrm>
              <a:off x="3162159" y="50951046"/>
              <a:ext cx="787774" cy="857250"/>
            </a:xfrm>
            <a:prstGeom prst="downArrow">
              <a:avLst>
                <a:gd name="adj1" fmla="val 50000"/>
                <a:gd name="adj2" fmla="val 27439"/>
              </a:avLst>
            </a:prstGeom>
            <a:solidFill>
              <a:srgbClr val="FFFFFF"/>
            </a:solidFill>
            <a:ln w="9525">
              <a:solidFill>
                <a:srgbClr val="000000"/>
              </a:solidFill>
              <a:miter lim="800000"/>
              <a:headEnd/>
              <a:tailEnd/>
            </a:ln>
          </xdr:spPr>
        </xdr:sp>
        <xdr:sp macro="" textlink="">
          <xdr:nvSpPr>
            <xdr:cNvPr id="13" name="Text Box 10">
              <a:extLst>
                <a:ext uri="{FF2B5EF4-FFF2-40B4-BE49-F238E27FC236}">
                  <a16:creationId xmlns:a16="http://schemas.microsoft.com/office/drawing/2014/main" id="{07FC135F-3EF5-4278-86F5-ECCE9F850CD1}"/>
                </a:ext>
              </a:extLst>
            </xdr:cNvPr>
            <xdr:cNvSpPr txBox="1">
              <a:spLocks noChangeArrowheads="1"/>
            </xdr:cNvSpPr>
          </xdr:nvSpPr>
          <xdr:spPr bwMode="auto">
            <a:xfrm>
              <a:off x="2852598" y="51865446"/>
              <a:ext cx="1459566" cy="500062"/>
            </a:xfrm>
            <a:prstGeom prst="rect">
              <a:avLst/>
            </a:prstGeom>
            <a:noFill/>
            <a:ln w="9525">
              <a:noFill/>
              <a:miter lim="800000"/>
              <a:headEnd/>
              <a:tailEnd/>
            </a:ln>
          </xdr:spPr>
          <xdr:txBody>
            <a:bodyPr vertOverflow="clip" wrap="square" lIns="45720" tIns="27432" rIns="45720" bIns="0" anchor="t" upright="1"/>
            <a:lstStyle/>
            <a:p>
              <a:pPr algn="ctr" rtl="0">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支出委任</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sp macro="" textlink="">
          <xdr:nvSpPr>
            <xdr:cNvPr id="14" name="Text Box 4">
              <a:extLst>
                <a:ext uri="{FF2B5EF4-FFF2-40B4-BE49-F238E27FC236}">
                  <a16:creationId xmlns:a16="http://schemas.microsoft.com/office/drawing/2014/main" id="{7156327E-070C-4946-B477-3D568329332D}"/>
                </a:ext>
              </a:extLst>
            </xdr:cNvPr>
            <xdr:cNvSpPr txBox="1">
              <a:spLocks noChangeArrowheads="1"/>
            </xdr:cNvSpPr>
          </xdr:nvSpPr>
          <xdr:spPr bwMode="auto">
            <a:xfrm>
              <a:off x="2078691" y="50365820"/>
              <a:ext cx="2917031" cy="55245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都道府県協議会の内容の確認及び必要経費の支出。各都道府県での協議結果の共有</a:t>
              </a:r>
            </a:p>
          </xdr:txBody>
        </xdr:sp>
      </xdr:grpSp>
    </xdr:grpSp>
    <xdr:clientData/>
  </xdr:twoCellAnchor>
  <xdr:twoCellAnchor>
    <xdr:from>
      <xdr:col>45</xdr:col>
      <xdr:colOff>136072</xdr:colOff>
      <xdr:row>134</xdr:row>
      <xdr:rowOff>122465</xdr:rowOff>
    </xdr:from>
    <xdr:to>
      <xdr:col>50</xdr:col>
      <xdr:colOff>108857</xdr:colOff>
      <xdr:row>135</xdr:row>
      <xdr:rowOff>27214</xdr:rowOff>
    </xdr:to>
    <xdr:sp macro="" textlink="">
      <xdr:nvSpPr>
        <xdr:cNvPr id="3" name="テキスト ボックス 2">
          <a:extLst>
            <a:ext uri="{FF2B5EF4-FFF2-40B4-BE49-F238E27FC236}">
              <a16:creationId xmlns:a16="http://schemas.microsoft.com/office/drawing/2014/main" id="{6E6825E1-1060-412F-92DF-BB92BE2C6FBA}"/>
            </a:ext>
          </a:extLst>
        </xdr:cNvPr>
        <xdr:cNvSpPr txBox="1"/>
      </xdr:nvSpPr>
      <xdr:spPr>
        <a:xfrm>
          <a:off x="9320893" y="35405786"/>
          <a:ext cx="1292678" cy="408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前回より増加</a:t>
          </a:r>
        </a:p>
      </xdr:txBody>
    </xdr:sp>
    <xdr:clientData/>
  </xdr:twoCellAnchor>
  <xdr:twoCellAnchor>
    <xdr:from>
      <xdr:col>45</xdr:col>
      <xdr:colOff>136073</xdr:colOff>
      <xdr:row>138</xdr:row>
      <xdr:rowOff>108856</xdr:rowOff>
    </xdr:from>
    <xdr:to>
      <xdr:col>50</xdr:col>
      <xdr:colOff>108858</xdr:colOff>
      <xdr:row>139</xdr:row>
      <xdr:rowOff>13606</xdr:rowOff>
    </xdr:to>
    <xdr:sp macro="" textlink="">
      <xdr:nvSpPr>
        <xdr:cNvPr id="18" name="テキスト ボックス 17">
          <a:extLst>
            <a:ext uri="{FF2B5EF4-FFF2-40B4-BE49-F238E27FC236}">
              <a16:creationId xmlns:a16="http://schemas.microsoft.com/office/drawing/2014/main" id="{86C87999-D042-488F-A3B2-B1C803424DDF}"/>
            </a:ext>
          </a:extLst>
        </xdr:cNvPr>
        <xdr:cNvSpPr txBox="1"/>
      </xdr:nvSpPr>
      <xdr:spPr>
        <a:xfrm>
          <a:off x="9320894" y="36888963"/>
          <a:ext cx="1292678" cy="408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前回より増加</a:t>
          </a:r>
        </a:p>
      </xdr:txBody>
    </xdr:sp>
    <xdr:clientData/>
  </xdr:twoCellAnchor>
  <xdr:twoCellAnchor>
    <xdr:from>
      <xdr:col>36</xdr:col>
      <xdr:colOff>81643</xdr:colOff>
      <xdr:row>742</xdr:row>
      <xdr:rowOff>149679</xdr:rowOff>
    </xdr:from>
    <xdr:to>
      <xdr:col>47</xdr:col>
      <xdr:colOff>27</xdr:colOff>
      <xdr:row>745</xdr:row>
      <xdr:rowOff>6979</xdr:rowOff>
    </xdr:to>
    <xdr:sp macro="" textlink="">
      <xdr:nvSpPr>
        <xdr:cNvPr id="19" name="Text Box 4">
          <a:extLst>
            <a:ext uri="{FF2B5EF4-FFF2-40B4-BE49-F238E27FC236}">
              <a16:creationId xmlns:a16="http://schemas.microsoft.com/office/drawing/2014/main" id="{8CAB927E-7EAB-4C77-A41E-FD047786C7E7}"/>
            </a:ext>
          </a:extLst>
        </xdr:cNvPr>
        <xdr:cNvSpPr txBox="1">
          <a:spLocks noChangeArrowheads="1"/>
        </xdr:cNvSpPr>
      </xdr:nvSpPr>
      <xdr:spPr bwMode="auto">
        <a:xfrm>
          <a:off x="7429500" y="48591108"/>
          <a:ext cx="2163563" cy="918657"/>
        </a:xfrm>
        <a:prstGeom prst="rect">
          <a:avLst/>
        </a:prstGeom>
        <a:solidFill>
          <a:srgbClr val="FFFFFF"/>
        </a:solidFill>
        <a:ln w="127000"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・諸謝金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0.8</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百万円</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・職員旅費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0.2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・委員等旅費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1.2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百万円</a:t>
          </a:r>
        </a:p>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・教職員研修費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5.6</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百万円　</a:t>
          </a:r>
        </a:p>
      </xdr:txBody>
    </xdr:sp>
    <xdr:clientData/>
  </xdr:twoCellAnchor>
  <xdr:twoCellAnchor>
    <xdr:from>
      <xdr:col>46</xdr:col>
      <xdr:colOff>114300</xdr:colOff>
      <xdr:row>743</xdr:row>
      <xdr:rowOff>38100</xdr:rowOff>
    </xdr:from>
    <xdr:to>
      <xdr:col>49</xdr:col>
      <xdr:colOff>171791</xdr:colOff>
      <xdr:row>744</xdr:row>
      <xdr:rowOff>36771</xdr:rowOff>
    </xdr:to>
    <xdr:sp macro="" textlink="">
      <xdr:nvSpPr>
        <xdr:cNvPr id="20" name="Text Box 6">
          <a:extLst>
            <a:ext uri="{FF2B5EF4-FFF2-40B4-BE49-F238E27FC236}">
              <a16:creationId xmlns:a16="http://schemas.microsoft.com/office/drawing/2014/main" id="{61E527E4-429A-44A7-BF43-3B76958BCF2A}"/>
            </a:ext>
          </a:extLst>
        </xdr:cNvPr>
        <xdr:cNvSpPr txBox="1">
          <a:spLocks noChangeArrowheads="1"/>
        </xdr:cNvSpPr>
      </xdr:nvSpPr>
      <xdr:spPr bwMode="auto">
        <a:xfrm>
          <a:off x="9315450" y="48644175"/>
          <a:ext cx="657566" cy="351096"/>
        </a:xfrm>
        <a:prstGeom prst="rect">
          <a:avLst/>
        </a:prstGeom>
        <a:solidFill>
          <a:srgbClr val="FFFFFF"/>
        </a:solidFill>
        <a:ln w="1238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109</v>
      </c>
      <c r="AT2" s="940"/>
      <c r="AU2" s="940"/>
      <c r="AV2" s="52" t="str">
        <f>IF(AW2="", "", "-")</f>
        <v/>
      </c>
      <c r="AW2" s="911"/>
      <c r="AX2" s="911"/>
    </row>
    <row r="3" spans="1:50" ht="21" customHeight="1" thickBot="1" x14ac:dyDescent="0.2">
      <c r="A3" s="867" t="s">
        <v>543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578</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627</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628</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579</v>
      </c>
      <c r="H5" s="840"/>
      <c r="I5" s="840"/>
      <c r="J5" s="840"/>
      <c r="K5" s="840"/>
      <c r="L5" s="840"/>
      <c r="M5" s="841" t="s">
        <v>66</v>
      </c>
      <c r="N5" s="842"/>
      <c r="O5" s="842"/>
      <c r="P5" s="842"/>
      <c r="Q5" s="842"/>
      <c r="R5" s="843"/>
      <c r="S5" s="844" t="s">
        <v>580</v>
      </c>
      <c r="T5" s="840"/>
      <c r="U5" s="840"/>
      <c r="V5" s="840"/>
      <c r="W5" s="840"/>
      <c r="X5" s="845"/>
      <c r="Y5" s="698" t="s">
        <v>3</v>
      </c>
      <c r="Z5" s="543"/>
      <c r="AA5" s="543"/>
      <c r="AB5" s="543"/>
      <c r="AC5" s="543"/>
      <c r="AD5" s="544"/>
      <c r="AE5" s="699" t="s">
        <v>629</v>
      </c>
      <c r="AF5" s="699"/>
      <c r="AG5" s="699"/>
      <c r="AH5" s="699"/>
      <c r="AI5" s="699"/>
      <c r="AJ5" s="699"/>
      <c r="AK5" s="699"/>
      <c r="AL5" s="699"/>
      <c r="AM5" s="699"/>
      <c r="AN5" s="699"/>
      <c r="AO5" s="699"/>
      <c r="AP5" s="700"/>
      <c r="AQ5" s="701" t="s">
        <v>581</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572</v>
      </c>
      <c r="H7" s="499"/>
      <c r="I7" s="499"/>
      <c r="J7" s="499"/>
      <c r="K7" s="499"/>
      <c r="L7" s="499"/>
      <c r="M7" s="499"/>
      <c r="N7" s="499"/>
      <c r="O7" s="499"/>
      <c r="P7" s="499"/>
      <c r="Q7" s="499"/>
      <c r="R7" s="499"/>
      <c r="S7" s="499"/>
      <c r="T7" s="499"/>
      <c r="U7" s="499"/>
      <c r="V7" s="499"/>
      <c r="W7" s="499"/>
      <c r="X7" s="500"/>
      <c r="Y7" s="922" t="s">
        <v>515</v>
      </c>
      <c r="Z7" s="443"/>
      <c r="AA7" s="443"/>
      <c r="AB7" s="443"/>
      <c r="AC7" s="443"/>
      <c r="AD7" s="923"/>
      <c r="AE7" s="912" t="s">
        <v>582</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少子化社会対策</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583</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584</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直接実施、その他</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22</v>
      </c>
      <c r="Q13" s="658"/>
      <c r="R13" s="658"/>
      <c r="S13" s="658"/>
      <c r="T13" s="658"/>
      <c r="U13" s="658"/>
      <c r="V13" s="659"/>
      <c r="W13" s="657">
        <v>58</v>
      </c>
      <c r="X13" s="658"/>
      <c r="Y13" s="658"/>
      <c r="Z13" s="658"/>
      <c r="AA13" s="658"/>
      <c r="AB13" s="658"/>
      <c r="AC13" s="659"/>
      <c r="AD13" s="657">
        <v>26.3</v>
      </c>
      <c r="AE13" s="658"/>
      <c r="AF13" s="658"/>
      <c r="AG13" s="658"/>
      <c r="AH13" s="658"/>
      <c r="AI13" s="658"/>
      <c r="AJ13" s="659"/>
      <c r="AK13" s="657">
        <v>23.2</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572</v>
      </c>
      <c r="Q14" s="658"/>
      <c r="R14" s="658"/>
      <c r="S14" s="658"/>
      <c r="T14" s="658"/>
      <c r="U14" s="658"/>
      <c r="V14" s="659"/>
      <c r="W14" s="657" t="s">
        <v>572</v>
      </c>
      <c r="X14" s="658"/>
      <c r="Y14" s="658"/>
      <c r="Z14" s="658"/>
      <c r="AA14" s="658"/>
      <c r="AB14" s="658"/>
      <c r="AC14" s="659"/>
      <c r="AD14" s="657" t="s">
        <v>630</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572</v>
      </c>
      <c r="Q15" s="658"/>
      <c r="R15" s="658"/>
      <c r="S15" s="658"/>
      <c r="T15" s="658"/>
      <c r="U15" s="658"/>
      <c r="V15" s="659"/>
      <c r="W15" s="657" t="s">
        <v>572</v>
      </c>
      <c r="X15" s="658"/>
      <c r="Y15" s="658"/>
      <c r="Z15" s="658"/>
      <c r="AA15" s="658"/>
      <c r="AB15" s="658"/>
      <c r="AC15" s="659"/>
      <c r="AD15" s="657" t="s">
        <v>572</v>
      </c>
      <c r="AE15" s="658"/>
      <c r="AF15" s="658"/>
      <c r="AG15" s="658"/>
      <c r="AH15" s="658"/>
      <c r="AI15" s="658"/>
      <c r="AJ15" s="659"/>
      <c r="AK15" s="657"/>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572</v>
      </c>
      <c r="Q16" s="658"/>
      <c r="R16" s="658"/>
      <c r="S16" s="658"/>
      <c r="T16" s="658"/>
      <c r="U16" s="658"/>
      <c r="V16" s="659"/>
      <c r="W16" s="657" t="s">
        <v>572</v>
      </c>
      <c r="X16" s="658"/>
      <c r="Y16" s="658"/>
      <c r="Z16" s="658"/>
      <c r="AA16" s="658"/>
      <c r="AB16" s="658"/>
      <c r="AC16" s="659"/>
      <c r="AD16" s="657" t="s">
        <v>572</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572</v>
      </c>
      <c r="Q17" s="658"/>
      <c r="R17" s="658"/>
      <c r="S17" s="658"/>
      <c r="T17" s="658"/>
      <c r="U17" s="658"/>
      <c r="V17" s="659"/>
      <c r="W17" s="657" t="s">
        <v>572</v>
      </c>
      <c r="X17" s="658"/>
      <c r="Y17" s="658"/>
      <c r="Z17" s="658"/>
      <c r="AA17" s="658"/>
      <c r="AB17" s="658"/>
      <c r="AC17" s="659"/>
      <c r="AD17" s="657" t="s">
        <v>572</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22</v>
      </c>
      <c r="Q18" s="879"/>
      <c r="R18" s="879"/>
      <c r="S18" s="879"/>
      <c r="T18" s="879"/>
      <c r="U18" s="879"/>
      <c r="V18" s="880"/>
      <c r="W18" s="878">
        <f>SUM(W13:AC17)</f>
        <v>58</v>
      </c>
      <c r="X18" s="879"/>
      <c r="Y18" s="879"/>
      <c r="Z18" s="879"/>
      <c r="AA18" s="879"/>
      <c r="AB18" s="879"/>
      <c r="AC18" s="880"/>
      <c r="AD18" s="878">
        <f>SUM(AD13:AJ17)</f>
        <v>26.3</v>
      </c>
      <c r="AE18" s="879"/>
      <c r="AF18" s="879"/>
      <c r="AG18" s="879"/>
      <c r="AH18" s="879"/>
      <c r="AI18" s="879"/>
      <c r="AJ18" s="880"/>
      <c r="AK18" s="878">
        <f>SUM(AK13:AQ17)</f>
        <v>23.2</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10</v>
      </c>
      <c r="Q19" s="658"/>
      <c r="R19" s="658"/>
      <c r="S19" s="658"/>
      <c r="T19" s="658"/>
      <c r="U19" s="658"/>
      <c r="V19" s="659"/>
      <c r="W19" s="657">
        <v>39</v>
      </c>
      <c r="X19" s="658"/>
      <c r="Y19" s="658"/>
      <c r="Z19" s="658"/>
      <c r="AA19" s="658"/>
      <c r="AB19" s="658"/>
      <c r="AC19" s="659"/>
      <c r="AD19" s="657">
        <v>20.8</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0.45454545454545453</v>
      </c>
      <c r="Q20" s="318"/>
      <c r="R20" s="318"/>
      <c r="S20" s="318"/>
      <c r="T20" s="318"/>
      <c r="U20" s="318"/>
      <c r="V20" s="318"/>
      <c r="W20" s="318">
        <f t="shared" ref="W20" si="0">IF(W18=0, "-", SUM(W19)/W18)</f>
        <v>0.67241379310344829</v>
      </c>
      <c r="X20" s="318"/>
      <c r="Y20" s="318"/>
      <c r="Z20" s="318"/>
      <c r="AA20" s="318"/>
      <c r="AB20" s="318"/>
      <c r="AC20" s="318"/>
      <c r="AD20" s="318">
        <f t="shared" ref="AD20" si="1">IF(AD18=0, "-", SUM(AD19)/AD18)</f>
        <v>0.79087452471482889</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0.45454545454545453</v>
      </c>
      <c r="Q21" s="318"/>
      <c r="R21" s="318"/>
      <c r="S21" s="318"/>
      <c r="T21" s="318"/>
      <c r="U21" s="318"/>
      <c r="V21" s="318"/>
      <c r="W21" s="318">
        <f t="shared" ref="W21" si="2">IF(W19=0, "-", SUM(W19)/SUM(W13,W14))</f>
        <v>0.67241379310344829</v>
      </c>
      <c r="X21" s="318"/>
      <c r="Y21" s="318"/>
      <c r="Z21" s="318"/>
      <c r="AA21" s="318"/>
      <c r="AB21" s="318"/>
      <c r="AC21" s="318"/>
      <c r="AD21" s="318">
        <f t="shared" ref="AD21" si="3">IF(AD19=0, "-", SUM(AD19)/SUM(AD13,AD14))</f>
        <v>0.79087452471482889</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559</v>
      </c>
      <c r="B22" s="965"/>
      <c r="C22" s="965"/>
      <c r="D22" s="965"/>
      <c r="E22" s="965"/>
      <c r="F22" s="966"/>
      <c r="G22" s="951" t="s">
        <v>457</v>
      </c>
      <c r="H22" s="222"/>
      <c r="I22" s="222"/>
      <c r="J22" s="222"/>
      <c r="K22" s="222"/>
      <c r="L22" s="222"/>
      <c r="M22" s="222"/>
      <c r="N22" s="222"/>
      <c r="O22" s="223"/>
      <c r="P22" s="936" t="s">
        <v>520</v>
      </c>
      <c r="Q22" s="222"/>
      <c r="R22" s="222"/>
      <c r="S22" s="222"/>
      <c r="T22" s="222"/>
      <c r="U22" s="222"/>
      <c r="V22" s="223"/>
      <c r="W22" s="936" t="s">
        <v>516</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585</v>
      </c>
      <c r="H23" s="953"/>
      <c r="I23" s="953"/>
      <c r="J23" s="953"/>
      <c r="K23" s="953"/>
      <c r="L23" s="953"/>
      <c r="M23" s="953"/>
      <c r="N23" s="953"/>
      <c r="O23" s="954"/>
      <c r="P23" s="919">
        <v>10.5</v>
      </c>
      <c r="Q23" s="920"/>
      <c r="R23" s="920"/>
      <c r="S23" s="920"/>
      <c r="T23" s="920"/>
      <c r="U23" s="920"/>
      <c r="V23" s="937"/>
      <c r="W23" s="919"/>
      <c r="X23" s="920"/>
      <c r="Y23" s="920"/>
      <c r="Z23" s="920"/>
      <c r="AA23" s="920"/>
      <c r="AB23" s="920"/>
      <c r="AC23" s="937"/>
      <c r="AD23" s="974" t="s">
        <v>571</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586</v>
      </c>
      <c r="H24" s="956"/>
      <c r="I24" s="956"/>
      <c r="J24" s="956"/>
      <c r="K24" s="956"/>
      <c r="L24" s="956"/>
      <c r="M24" s="956"/>
      <c r="N24" s="956"/>
      <c r="O24" s="957"/>
      <c r="P24" s="657">
        <v>6.1</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587</v>
      </c>
      <c r="H25" s="956"/>
      <c r="I25" s="956"/>
      <c r="J25" s="956"/>
      <c r="K25" s="956"/>
      <c r="L25" s="956"/>
      <c r="M25" s="956"/>
      <c r="N25" s="956"/>
      <c r="O25" s="957"/>
      <c r="P25" s="657">
        <v>6.4</v>
      </c>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588</v>
      </c>
      <c r="H26" s="956"/>
      <c r="I26" s="956"/>
      <c r="J26" s="956"/>
      <c r="K26" s="956"/>
      <c r="L26" s="956"/>
      <c r="M26" s="956"/>
      <c r="N26" s="956"/>
      <c r="O26" s="957"/>
      <c r="P26" s="657">
        <v>0.2</v>
      </c>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23.2</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535</v>
      </c>
      <c r="AF30" s="859"/>
      <c r="AG30" s="859"/>
      <c r="AH30" s="860"/>
      <c r="AI30" s="858" t="s">
        <v>532</v>
      </c>
      <c r="AJ30" s="859"/>
      <c r="AK30" s="859"/>
      <c r="AL30" s="860"/>
      <c r="AM30" s="915" t="s">
        <v>527</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572</v>
      </c>
      <c r="AR31" s="200"/>
      <c r="AS31" s="133" t="s">
        <v>355</v>
      </c>
      <c r="AT31" s="134"/>
      <c r="AU31" s="199" t="s">
        <v>651</v>
      </c>
      <c r="AV31" s="199"/>
      <c r="AW31" s="398" t="s">
        <v>300</v>
      </c>
      <c r="AX31" s="399"/>
    </row>
    <row r="32" spans="1:50" ht="37.5" customHeight="1" x14ac:dyDescent="0.15">
      <c r="A32" s="403"/>
      <c r="B32" s="401"/>
      <c r="C32" s="401"/>
      <c r="D32" s="401"/>
      <c r="E32" s="401"/>
      <c r="F32" s="402"/>
      <c r="G32" s="564" t="s">
        <v>589</v>
      </c>
      <c r="H32" s="565"/>
      <c r="I32" s="565"/>
      <c r="J32" s="565"/>
      <c r="K32" s="565"/>
      <c r="L32" s="565"/>
      <c r="M32" s="565"/>
      <c r="N32" s="565"/>
      <c r="O32" s="566"/>
      <c r="P32" s="105" t="s">
        <v>653</v>
      </c>
      <c r="Q32" s="105"/>
      <c r="R32" s="105"/>
      <c r="S32" s="105"/>
      <c r="T32" s="105"/>
      <c r="U32" s="105"/>
      <c r="V32" s="105"/>
      <c r="W32" s="105"/>
      <c r="X32" s="106"/>
      <c r="Y32" s="471" t="s">
        <v>12</v>
      </c>
      <c r="Z32" s="531"/>
      <c r="AA32" s="532"/>
      <c r="AB32" s="461" t="s">
        <v>496</v>
      </c>
      <c r="AC32" s="461"/>
      <c r="AD32" s="461"/>
      <c r="AE32" s="218" t="s">
        <v>572</v>
      </c>
      <c r="AF32" s="219"/>
      <c r="AG32" s="219"/>
      <c r="AH32" s="219"/>
      <c r="AI32" s="218" t="s">
        <v>572</v>
      </c>
      <c r="AJ32" s="219"/>
      <c r="AK32" s="219"/>
      <c r="AL32" s="219"/>
      <c r="AM32" s="218" t="s">
        <v>572</v>
      </c>
      <c r="AN32" s="219"/>
      <c r="AO32" s="219"/>
      <c r="AP32" s="219"/>
      <c r="AQ32" s="340" t="s">
        <v>572</v>
      </c>
      <c r="AR32" s="207"/>
      <c r="AS32" s="207"/>
      <c r="AT32" s="341"/>
      <c r="AU32" s="219" t="s">
        <v>572</v>
      </c>
      <c r="AV32" s="219"/>
      <c r="AW32" s="219"/>
      <c r="AX32" s="221"/>
    </row>
    <row r="33" spans="1:50" ht="37.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496</v>
      </c>
      <c r="AC33" s="523"/>
      <c r="AD33" s="523"/>
      <c r="AE33" s="218" t="s">
        <v>572</v>
      </c>
      <c r="AF33" s="219"/>
      <c r="AG33" s="219"/>
      <c r="AH33" s="219"/>
      <c r="AI33" s="218" t="s">
        <v>572</v>
      </c>
      <c r="AJ33" s="219"/>
      <c r="AK33" s="219"/>
      <c r="AL33" s="219"/>
      <c r="AM33" s="218" t="s">
        <v>572</v>
      </c>
      <c r="AN33" s="219"/>
      <c r="AO33" s="219"/>
      <c r="AP33" s="219"/>
      <c r="AQ33" s="340" t="s">
        <v>572</v>
      </c>
      <c r="AR33" s="207"/>
      <c r="AS33" s="207"/>
      <c r="AT33" s="341"/>
      <c r="AU33" s="219" t="s">
        <v>572</v>
      </c>
      <c r="AV33" s="219"/>
      <c r="AW33" s="219"/>
      <c r="AX33" s="221"/>
    </row>
    <row r="34" spans="1:50" ht="37.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572</v>
      </c>
      <c r="AF34" s="219"/>
      <c r="AG34" s="219"/>
      <c r="AH34" s="219"/>
      <c r="AI34" s="218" t="s">
        <v>572</v>
      </c>
      <c r="AJ34" s="219"/>
      <c r="AK34" s="219"/>
      <c r="AL34" s="219"/>
      <c r="AM34" s="218" t="s">
        <v>572</v>
      </c>
      <c r="AN34" s="219"/>
      <c r="AO34" s="219"/>
      <c r="AP34" s="219"/>
      <c r="AQ34" s="340" t="s">
        <v>572</v>
      </c>
      <c r="AR34" s="207"/>
      <c r="AS34" s="207"/>
      <c r="AT34" s="341"/>
      <c r="AU34" s="219" t="s">
        <v>572</v>
      </c>
      <c r="AV34" s="219"/>
      <c r="AW34" s="219"/>
      <c r="AX34" s="221"/>
    </row>
    <row r="35" spans="1:50" ht="23.25" customHeight="1" x14ac:dyDescent="0.15">
      <c r="A35" s="226" t="s">
        <v>505</v>
      </c>
      <c r="B35" s="227"/>
      <c r="C35" s="227"/>
      <c r="D35" s="227"/>
      <c r="E35" s="227"/>
      <c r="F35" s="228"/>
      <c r="G35" s="232" t="s">
        <v>590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0"/>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v>31</v>
      </c>
      <c r="AR38" s="200"/>
      <c r="AS38" s="133" t="s">
        <v>355</v>
      </c>
      <c r="AT38" s="134"/>
      <c r="AU38" s="199" t="s">
        <v>572</v>
      </c>
      <c r="AV38" s="199"/>
      <c r="AW38" s="398" t="s">
        <v>300</v>
      </c>
      <c r="AX38" s="399"/>
    </row>
    <row r="39" spans="1:50" ht="35.25" customHeight="1" x14ac:dyDescent="0.15">
      <c r="A39" s="403"/>
      <c r="B39" s="401"/>
      <c r="C39" s="401"/>
      <c r="D39" s="401"/>
      <c r="E39" s="401"/>
      <c r="F39" s="402"/>
      <c r="G39" s="564" t="s">
        <v>591</v>
      </c>
      <c r="H39" s="565"/>
      <c r="I39" s="565"/>
      <c r="J39" s="565"/>
      <c r="K39" s="565"/>
      <c r="L39" s="565"/>
      <c r="M39" s="565"/>
      <c r="N39" s="565"/>
      <c r="O39" s="566"/>
      <c r="P39" s="105" t="s">
        <v>592</v>
      </c>
      <c r="Q39" s="105"/>
      <c r="R39" s="105"/>
      <c r="S39" s="105"/>
      <c r="T39" s="105"/>
      <c r="U39" s="105"/>
      <c r="V39" s="105"/>
      <c r="W39" s="105"/>
      <c r="X39" s="106"/>
      <c r="Y39" s="471" t="s">
        <v>12</v>
      </c>
      <c r="Z39" s="531"/>
      <c r="AA39" s="532"/>
      <c r="AB39" s="461" t="s">
        <v>593</v>
      </c>
      <c r="AC39" s="461"/>
      <c r="AD39" s="461"/>
      <c r="AE39" s="218">
        <v>26279</v>
      </c>
      <c r="AF39" s="219"/>
      <c r="AG39" s="219"/>
      <c r="AH39" s="219"/>
      <c r="AI39" s="218">
        <v>33050</v>
      </c>
      <c r="AJ39" s="219"/>
      <c r="AK39" s="219"/>
      <c r="AL39" s="219"/>
      <c r="AM39" s="218">
        <v>28230</v>
      </c>
      <c r="AN39" s="219"/>
      <c r="AO39" s="219"/>
      <c r="AP39" s="219"/>
      <c r="AQ39" s="340" t="s">
        <v>572</v>
      </c>
      <c r="AR39" s="207"/>
      <c r="AS39" s="207"/>
      <c r="AT39" s="341"/>
      <c r="AU39" s="219" t="s">
        <v>572</v>
      </c>
      <c r="AV39" s="219"/>
      <c r="AW39" s="219"/>
      <c r="AX39" s="221"/>
    </row>
    <row r="40" spans="1:50" ht="35.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593</v>
      </c>
      <c r="AC40" s="523"/>
      <c r="AD40" s="523"/>
      <c r="AE40" s="218">
        <v>27632</v>
      </c>
      <c r="AF40" s="219"/>
      <c r="AG40" s="219"/>
      <c r="AH40" s="219"/>
      <c r="AI40" s="218">
        <v>37119</v>
      </c>
      <c r="AJ40" s="219"/>
      <c r="AK40" s="219"/>
      <c r="AL40" s="219"/>
      <c r="AM40" s="218">
        <v>32006</v>
      </c>
      <c r="AN40" s="219"/>
      <c r="AO40" s="219"/>
      <c r="AP40" s="219"/>
      <c r="AQ40" s="340">
        <v>35620</v>
      </c>
      <c r="AR40" s="207"/>
      <c r="AS40" s="207"/>
      <c r="AT40" s="341"/>
      <c r="AU40" s="219" t="s">
        <v>572</v>
      </c>
      <c r="AV40" s="219"/>
      <c r="AW40" s="219"/>
      <c r="AX40" s="221"/>
    </row>
    <row r="41" spans="1:50" ht="35.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95.1</v>
      </c>
      <c r="AF41" s="219"/>
      <c r="AG41" s="219"/>
      <c r="AH41" s="219"/>
      <c r="AI41" s="218">
        <v>89</v>
      </c>
      <c r="AJ41" s="219"/>
      <c r="AK41" s="219"/>
      <c r="AL41" s="219"/>
      <c r="AM41" s="218">
        <v>88.2</v>
      </c>
      <c r="AN41" s="219"/>
      <c r="AO41" s="219"/>
      <c r="AP41" s="219"/>
      <c r="AQ41" s="340" t="s">
        <v>572</v>
      </c>
      <c r="AR41" s="207"/>
      <c r="AS41" s="207"/>
      <c r="AT41" s="341"/>
      <c r="AU41" s="219" t="s">
        <v>572</v>
      </c>
      <c r="AV41" s="219"/>
      <c r="AW41" s="219"/>
      <c r="AX41" s="221"/>
    </row>
    <row r="42" spans="1:50" ht="23.25" customHeight="1" x14ac:dyDescent="0.15">
      <c r="A42" s="226" t="s">
        <v>505</v>
      </c>
      <c r="B42" s="227"/>
      <c r="C42" s="227"/>
      <c r="D42" s="227"/>
      <c r="E42" s="227"/>
      <c r="F42" s="228"/>
      <c r="G42" s="232" t="s">
        <v>594</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595</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596</v>
      </c>
      <c r="AC101" s="461"/>
      <c r="AD101" s="461"/>
      <c r="AE101" s="218">
        <v>241</v>
      </c>
      <c r="AF101" s="219"/>
      <c r="AG101" s="219"/>
      <c r="AH101" s="220"/>
      <c r="AI101" s="218">
        <v>233</v>
      </c>
      <c r="AJ101" s="219"/>
      <c r="AK101" s="219"/>
      <c r="AL101" s="220"/>
      <c r="AM101" s="218">
        <v>230</v>
      </c>
      <c r="AN101" s="219"/>
      <c r="AO101" s="219"/>
      <c r="AP101" s="220"/>
      <c r="AQ101" s="218" t="s">
        <v>572</v>
      </c>
      <c r="AR101" s="219"/>
      <c r="AS101" s="219"/>
      <c r="AT101" s="220"/>
      <c r="AU101" s="218" t="s">
        <v>572</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596</v>
      </c>
      <c r="AC102" s="461"/>
      <c r="AD102" s="461"/>
      <c r="AE102" s="418">
        <v>220</v>
      </c>
      <c r="AF102" s="418"/>
      <c r="AG102" s="418"/>
      <c r="AH102" s="418"/>
      <c r="AI102" s="418">
        <v>237</v>
      </c>
      <c r="AJ102" s="418"/>
      <c r="AK102" s="418"/>
      <c r="AL102" s="418"/>
      <c r="AM102" s="418">
        <v>266</v>
      </c>
      <c r="AN102" s="418"/>
      <c r="AO102" s="418"/>
      <c r="AP102" s="418"/>
      <c r="AQ102" s="273">
        <v>254</v>
      </c>
      <c r="AR102" s="274"/>
      <c r="AS102" s="274"/>
      <c r="AT102" s="319"/>
      <c r="AU102" s="273" t="s">
        <v>572</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15">
      <c r="A116" s="439"/>
      <c r="B116" s="440"/>
      <c r="C116" s="440"/>
      <c r="D116" s="440"/>
      <c r="E116" s="440"/>
      <c r="F116" s="441"/>
      <c r="G116" s="393" t="s">
        <v>597</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598</v>
      </c>
      <c r="AC116" s="463"/>
      <c r="AD116" s="464"/>
      <c r="AE116" s="418">
        <v>30290</v>
      </c>
      <c r="AF116" s="418"/>
      <c r="AG116" s="418"/>
      <c r="AH116" s="418"/>
      <c r="AI116" s="418">
        <v>54506</v>
      </c>
      <c r="AJ116" s="418"/>
      <c r="AK116" s="418"/>
      <c r="AL116" s="418"/>
      <c r="AM116" s="418">
        <v>56482</v>
      </c>
      <c r="AN116" s="418"/>
      <c r="AO116" s="418"/>
      <c r="AP116" s="418"/>
      <c r="AQ116" s="218"/>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599</v>
      </c>
      <c r="AC117" s="473"/>
      <c r="AD117" s="474"/>
      <c r="AE117" s="551" t="s">
        <v>600</v>
      </c>
      <c r="AF117" s="551"/>
      <c r="AG117" s="551"/>
      <c r="AH117" s="551"/>
      <c r="AI117" s="551" t="s">
        <v>601</v>
      </c>
      <c r="AJ117" s="551"/>
      <c r="AK117" s="551"/>
      <c r="AL117" s="551"/>
      <c r="AM117" s="551" t="s">
        <v>652</v>
      </c>
      <c r="AN117" s="551"/>
      <c r="AO117" s="551"/>
      <c r="AP117" s="551"/>
      <c r="AQ117" s="551"/>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x14ac:dyDescent="0.15">
      <c r="A119" s="439"/>
      <c r="B119" s="440"/>
      <c r="C119" s="440"/>
      <c r="D119" s="440"/>
      <c r="E119" s="440"/>
      <c r="F119" s="441"/>
      <c r="G119" s="393" t="s">
        <v>482</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602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484</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484</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358</v>
      </c>
      <c r="D130" s="185"/>
      <c r="E130" s="169" t="s">
        <v>387</v>
      </c>
      <c r="F130" s="170"/>
      <c r="G130" s="171" t="s">
        <v>625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626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572</v>
      </c>
      <c r="AR133" s="199"/>
      <c r="AS133" s="133" t="s">
        <v>355</v>
      </c>
      <c r="AT133" s="134"/>
      <c r="AU133" s="200" t="s">
        <v>572</v>
      </c>
      <c r="AV133" s="200"/>
      <c r="AW133" s="133" t="s">
        <v>300</v>
      </c>
      <c r="AX133" s="195"/>
    </row>
    <row r="134" spans="1:50" ht="39.75" customHeight="1" x14ac:dyDescent="0.15">
      <c r="A134" s="189"/>
      <c r="B134" s="186"/>
      <c r="C134" s="180"/>
      <c r="D134" s="186"/>
      <c r="E134" s="180"/>
      <c r="F134" s="181"/>
      <c r="G134" s="104" t="s">
        <v>654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496</v>
      </c>
      <c r="AC134" s="205"/>
      <c r="AD134" s="205"/>
      <c r="AE134" s="206" t="s">
        <v>572</v>
      </c>
      <c r="AF134" s="207"/>
      <c r="AG134" s="207"/>
      <c r="AH134" s="207"/>
      <c r="AI134" s="206" t="s">
        <v>572</v>
      </c>
      <c r="AJ134" s="207"/>
      <c r="AK134" s="207"/>
      <c r="AL134" s="207"/>
      <c r="AM134" s="206" t="s">
        <v>572</v>
      </c>
      <c r="AN134" s="207"/>
      <c r="AO134" s="207"/>
      <c r="AP134" s="207"/>
      <c r="AQ134" s="206" t="s">
        <v>572</v>
      </c>
      <c r="AR134" s="207"/>
      <c r="AS134" s="207"/>
      <c r="AT134" s="207"/>
      <c r="AU134" s="206" t="s">
        <v>572</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572</v>
      </c>
      <c r="AC135" s="213"/>
      <c r="AD135" s="213"/>
      <c r="AE135" s="206" t="s">
        <v>572</v>
      </c>
      <c r="AF135" s="207"/>
      <c r="AG135" s="207"/>
      <c r="AH135" s="207"/>
      <c r="AI135" s="206" t="s">
        <v>572</v>
      </c>
      <c r="AJ135" s="207"/>
      <c r="AK135" s="207"/>
      <c r="AL135" s="207"/>
      <c r="AM135" s="206" t="s">
        <v>572</v>
      </c>
      <c r="AN135" s="207"/>
      <c r="AO135" s="207"/>
      <c r="AP135" s="207"/>
      <c r="AQ135" s="206" t="s">
        <v>572</v>
      </c>
      <c r="AR135" s="207"/>
      <c r="AS135" s="207"/>
      <c r="AT135" s="207"/>
      <c r="AU135" s="206"/>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572</v>
      </c>
      <c r="AR137" s="199"/>
      <c r="AS137" s="133" t="s">
        <v>355</v>
      </c>
      <c r="AT137" s="134"/>
      <c r="AU137" s="200" t="s">
        <v>572</v>
      </c>
      <c r="AV137" s="200"/>
      <c r="AW137" s="133" t="s">
        <v>300</v>
      </c>
      <c r="AX137" s="195"/>
    </row>
    <row r="138" spans="1:50" ht="39.75" customHeight="1" x14ac:dyDescent="0.15">
      <c r="A138" s="189"/>
      <c r="B138" s="186"/>
      <c r="C138" s="180"/>
      <c r="D138" s="186"/>
      <c r="E138" s="180"/>
      <c r="F138" s="181"/>
      <c r="G138" s="104" t="s">
        <v>655</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496</v>
      </c>
      <c r="AC138" s="205"/>
      <c r="AD138" s="205"/>
      <c r="AE138" s="206" t="s">
        <v>572</v>
      </c>
      <c r="AF138" s="207"/>
      <c r="AG138" s="207"/>
      <c r="AH138" s="207"/>
      <c r="AI138" s="206" t="s">
        <v>572</v>
      </c>
      <c r="AJ138" s="207"/>
      <c r="AK138" s="207"/>
      <c r="AL138" s="207"/>
      <c r="AM138" s="206" t="s">
        <v>572</v>
      </c>
      <c r="AN138" s="207"/>
      <c r="AO138" s="207"/>
      <c r="AP138" s="207"/>
      <c r="AQ138" s="206" t="s">
        <v>572</v>
      </c>
      <c r="AR138" s="207"/>
      <c r="AS138" s="207"/>
      <c r="AT138" s="207"/>
      <c r="AU138" s="206" t="s">
        <v>572</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572</v>
      </c>
      <c r="AC139" s="213"/>
      <c r="AD139" s="213"/>
      <c r="AE139" s="206" t="s">
        <v>572</v>
      </c>
      <c r="AF139" s="207"/>
      <c r="AG139" s="207"/>
      <c r="AH139" s="207"/>
      <c r="AI139" s="206" t="s">
        <v>572</v>
      </c>
      <c r="AJ139" s="207"/>
      <c r="AK139" s="207"/>
      <c r="AL139" s="207"/>
      <c r="AM139" s="206" t="s">
        <v>572</v>
      </c>
      <c r="AN139" s="207"/>
      <c r="AO139" s="207"/>
      <c r="AP139" s="207"/>
      <c r="AQ139" s="206" t="s">
        <v>572</v>
      </c>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41.25" customHeight="1" x14ac:dyDescent="0.15">
      <c r="A188" s="189"/>
      <c r="B188" s="186"/>
      <c r="C188" s="180"/>
      <c r="D188" s="186"/>
      <c r="E188" s="125" t="s">
        <v>603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41.2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1"/>
      <c r="E430" s="174" t="s">
        <v>545</v>
      </c>
      <c r="F430" s="898"/>
      <c r="G430" s="899" t="s">
        <v>374</v>
      </c>
      <c r="H430" s="123"/>
      <c r="I430" s="123"/>
      <c r="J430" s="900" t="s">
        <v>604</v>
      </c>
      <c r="K430" s="901"/>
      <c r="L430" s="901"/>
      <c r="M430" s="901"/>
      <c r="N430" s="901"/>
      <c r="O430" s="901"/>
      <c r="P430" s="901"/>
      <c r="Q430" s="901"/>
      <c r="R430" s="901"/>
      <c r="S430" s="901"/>
      <c r="T430" s="902"/>
      <c r="U430" s="588" t="s">
        <v>573</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573</v>
      </c>
      <c r="AF432" s="200"/>
      <c r="AG432" s="133" t="s">
        <v>355</v>
      </c>
      <c r="AH432" s="134"/>
      <c r="AI432" s="156"/>
      <c r="AJ432" s="156"/>
      <c r="AK432" s="156"/>
      <c r="AL432" s="154"/>
      <c r="AM432" s="156"/>
      <c r="AN432" s="156"/>
      <c r="AO432" s="156"/>
      <c r="AP432" s="154"/>
      <c r="AQ432" s="590" t="s">
        <v>607</v>
      </c>
      <c r="AR432" s="200"/>
      <c r="AS432" s="133" t="s">
        <v>355</v>
      </c>
      <c r="AT432" s="134"/>
      <c r="AU432" s="200" t="s">
        <v>605</v>
      </c>
      <c r="AV432" s="200"/>
      <c r="AW432" s="133" t="s">
        <v>300</v>
      </c>
      <c r="AX432" s="195"/>
    </row>
    <row r="433" spans="1:50" ht="23.25" customHeight="1" x14ac:dyDescent="0.15">
      <c r="A433" s="189"/>
      <c r="B433" s="186"/>
      <c r="C433" s="180"/>
      <c r="D433" s="186"/>
      <c r="E433" s="342"/>
      <c r="F433" s="343"/>
      <c r="G433" s="104" t="s">
        <v>605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573</v>
      </c>
      <c r="AC433" s="213"/>
      <c r="AD433" s="213"/>
      <c r="AE433" s="340" t="s">
        <v>606</v>
      </c>
      <c r="AF433" s="207"/>
      <c r="AG433" s="207"/>
      <c r="AH433" s="341"/>
      <c r="AI433" s="340" t="s">
        <v>606</v>
      </c>
      <c r="AJ433" s="207"/>
      <c r="AK433" s="207"/>
      <c r="AL433" s="207"/>
      <c r="AM433" s="340" t="s">
        <v>572</v>
      </c>
      <c r="AN433" s="207"/>
      <c r="AO433" s="207"/>
      <c r="AP433" s="341"/>
      <c r="AQ433" s="340" t="s">
        <v>606</v>
      </c>
      <c r="AR433" s="207"/>
      <c r="AS433" s="207"/>
      <c r="AT433" s="341"/>
      <c r="AU433" s="207" t="s">
        <v>606</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605</v>
      </c>
      <c r="AC434" s="205"/>
      <c r="AD434" s="205"/>
      <c r="AE434" s="340" t="s">
        <v>606</v>
      </c>
      <c r="AF434" s="207"/>
      <c r="AG434" s="207"/>
      <c r="AH434" s="341"/>
      <c r="AI434" s="340" t="s">
        <v>606</v>
      </c>
      <c r="AJ434" s="207"/>
      <c r="AK434" s="207"/>
      <c r="AL434" s="207"/>
      <c r="AM434" s="340" t="s">
        <v>572</v>
      </c>
      <c r="AN434" s="207"/>
      <c r="AO434" s="207"/>
      <c r="AP434" s="341"/>
      <c r="AQ434" s="340" t="s">
        <v>604</v>
      </c>
      <c r="AR434" s="207"/>
      <c r="AS434" s="207"/>
      <c r="AT434" s="341"/>
      <c r="AU434" s="207" t="s">
        <v>606</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606</v>
      </c>
      <c r="AF435" s="207"/>
      <c r="AG435" s="207"/>
      <c r="AH435" s="341"/>
      <c r="AI435" s="340" t="s">
        <v>606</v>
      </c>
      <c r="AJ435" s="207"/>
      <c r="AK435" s="207"/>
      <c r="AL435" s="207"/>
      <c r="AM435" s="340" t="s">
        <v>572</v>
      </c>
      <c r="AN435" s="207"/>
      <c r="AO435" s="207"/>
      <c r="AP435" s="341"/>
      <c r="AQ435" s="340" t="s">
        <v>606</v>
      </c>
      <c r="AR435" s="207"/>
      <c r="AS435" s="207"/>
      <c r="AT435" s="341"/>
      <c r="AU435" s="207" t="s">
        <v>606</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605</v>
      </c>
      <c r="AF457" s="200"/>
      <c r="AG457" s="133" t="s">
        <v>355</v>
      </c>
      <c r="AH457" s="134"/>
      <c r="AI457" s="156"/>
      <c r="AJ457" s="156"/>
      <c r="AK457" s="156"/>
      <c r="AL457" s="154"/>
      <c r="AM457" s="156"/>
      <c r="AN457" s="156"/>
      <c r="AO457" s="156"/>
      <c r="AP457" s="154"/>
      <c r="AQ457" s="590" t="s">
        <v>573</v>
      </c>
      <c r="AR457" s="200"/>
      <c r="AS457" s="133" t="s">
        <v>355</v>
      </c>
      <c r="AT457" s="134"/>
      <c r="AU457" s="200" t="s">
        <v>573</v>
      </c>
      <c r="AV457" s="200"/>
      <c r="AW457" s="133" t="s">
        <v>300</v>
      </c>
      <c r="AX457" s="195"/>
    </row>
    <row r="458" spans="1:50" ht="23.25" customHeight="1" x14ac:dyDescent="0.15">
      <c r="A458" s="189"/>
      <c r="B458" s="186"/>
      <c r="C458" s="180"/>
      <c r="D458" s="186"/>
      <c r="E458" s="342"/>
      <c r="F458" s="343"/>
      <c r="G458" s="104" t="s">
        <v>573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573</v>
      </c>
      <c r="AC458" s="213"/>
      <c r="AD458" s="213"/>
      <c r="AE458" s="340" t="s">
        <v>606</v>
      </c>
      <c r="AF458" s="207"/>
      <c r="AG458" s="207"/>
      <c r="AH458" s="207"/>
      <c r="AI458" s="340" t="s">
        <v>606</v>
      </c>
      <c r="AJ458" s="207"/>
      <c r="AK458" s="207"/>
      <c r="AL458" s="207"/>
      <c r="AM458" s="340" t="s">
        <v>572</v>
      </c>
      <c r="AN458" s="207"/>
      <c r="AO458" s="207"/>
      <c r="AP458" s="341"/>
      <c r="AQ458" s="340" t="s">
        <v>606</v>
      </c>
      <c r="AR458" s="207"/>
      <c r="AS458" s="207"/>
      <c r="AT458" s="341"/>
      <c r="AU458" s="207" t="s">
        <v>606</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605</v>
      </c>
      <c r="AC459" s="205"/>
      <c r="AD459" s="205"/>
      <c r="AE459" s="340" t="s">
        <v>606</v>
      </c>
      <c r="AF459" s="207"/>
      <c r="AG459" s="207"/>
      <c r="AH459" s="341"/>
      <c r="AI459" s="340" t="s">
        <v>606</v>
      </c>
      <c r="AJ459" s="207"/>
      <c r="AK459" s="207"/>
      <c r="AL459" s="207"/>
      <c r="AM459" s="340" t="s">
        <v>572</v>
      </c>
      <c r="AN459" s="207"/>
      <c r="AO459" s="207"/>
      <c r="AP459" s="341"/>
      <c r="AQ459" s="340" t="s">
        <v>604</v>
      </c>
      <c r="AR459" s="207"/>
      <c r="AS459" s="207"/>
      <c r="AT459" s="341"/>
      <c r="AU459" s="207" t="s">
        <v>606</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606</v>
      </c>
      <c r="AF460" s="207"/>
      <c r="AG460" s="207"/>
      <c r="AH460" s="341"/>
      <c r="AI460" s="340" t="s">
        <v>606</v>
      </c>
      <c r="AJ460" s="207"/>
      <c r="AK460" s="207"/>
      <c r="AL460" s="207"/>
      <c r="AM460" s="340" t="s">
        <v>572</v>
      </c>
      <c r="AN460" s="207"/>
      <c r="AO460" s="207"/>
      <c r="AP460" s="341"/>
      <c r="AQ460" s="340" t="s">
        <v>608</v>
      </c>
      <c r="AR460" s="207"/>
      <c r="AS460" s="207"/>
      <c r="AT460" s="341"/>
      <c r="AU460" s="207" t="s">
        <v>606</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4"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624</v>
      </c>
      <c r="AE702" s="346"/>
      <c r="AF702" s="346"/>
      <c r="AG702" s="385" t="s">
        <v>609</v>
      </c>
      <c r="AH702" s="386"/>
      <c r="AI702" s="386"/>
      <c r="AJ702" s="386"/>
      <c r="AK702" s="386"/>
      <c r="AL702" s="386"/>
      <c r="AM702" s="386"/>
      <c r="AN702" s="386"/>
      <c r="AO702" s="386"/>
      <c r="AP702" s="386"/>
      <c r="AQ702" s="386"/>
      <c r="AR702" s="386"/>
      <c r="AS702" s="386"/>
      <c r="AT702" s="386"/>
      <c r="AU702" s="386"/>
      <c r="AV702" s="386"/>
      <c r="AW702" s="386"/>
      <c r="AX702" s="387"/>
    </row>
    <row r="703" spans="1:50" ht="39"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624</v>
      </c>
      <c r="AE703" s="329"/>
      <c r="AF703" s="329"/>
      <c r="AG703" s="101" t="s">
        <v>610</v>
      </c>
      <c r="AH703" s="102"/>
      <c r="AI703" s="102"/>
      <c r="AJ703" s="102"/>
      <c r="AK703" s="102"/>
      <c r="AL703" s="102"/>
      <c r="AM703" s="102"/>
      <c r="AN703" s="102"/>
      <c r="AO703" s="102"/>
      <c r="AP703" s="102"/>
      <c r="AQ703" s="102"/>
      <c r="AR703" s="102"/>
      <c r="AS703" s="102"/>
      <c r="AT703" s="102"/>
      <c r="AU703" s="102"/>
      <c r="AV703" s="102"/>
      <c r="AW703" s="102"/>
      <c r="AX703" s="103"/>
    </row>
    <row r="704" spans="1:50" ht="78"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624</v>
      </c>
      <c r="AE704" s="783"/>
      <c r="AF704" s="783"/>
      <c r="AG704" s="167" t="s">
        <v>611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631</v>
      </c>
      <c r="AE705" s="715"/>
      <c r="AF705" s="715"/>
      <c r="AG705" s="125" t="s">
        <v>572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632</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632</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40.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624</v>
      </c>
      <c r="AE708" s="605"/>
      <c r="AF708" s="605"/>
      <c r="AG708" s="742" t="s">
        <v>612</v>
      </c>
      <c r="AH708" s="743"/>
      <c r="AI708" s="743"/>
      <c r="AJ708" s="743"/>
      <c r="AK708" s="743"/>
      <c r="AL708" s="743"/>
      <c r="AM708" s="743"/>
      <c r="AN708" s="743"/>
      <c r="AO708" s="743"/>
      <c r="AP708" s="743"/>
      <c r="AQ708" s="743"/>
      <c r="AR708" s="743"/>
      <c r="AS708" s="743"/>
      <c r="AT708" s="743"/>
      <c r="AU708" s="743"/>
      <c r="AV708" s="743"/>
      <c r="AW708" s="743"/>
      <c r="AX708" s="744"/>
    </row>
    <row r="709" spans="1:50" ht="39"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624</v>
      </c>
      <c r="AE709" s="329"/>
      <c r="AF709" s="329"/>
      <c r="AG709" s="101" t="s">
        <v>612</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631</v>
      </c>
      <c r="AE710" s="329"/>
      <c r="AF710" s="329"/>
      <c r="AG710" s="101" t="s">
        <v>572</v>
      </c>
      <c r="AH710" s="102"/>
      <c r="AI710" s="102"/>
      <c r="AJ710" s="102"/>
      <c r="AK710" s="102"/>
      <c r="AL710" s="102"/>
      <c r="AM710" s="102"/>
      <c r="AN710" s="102"/>
      <c r="AO710" s="102"/>
      <c r="AP710" s="102"/>
      <c r="AQ710" s="102"/>
      <c r="AR710" s="102"/>
      <c r="AS710" s="102"/>
      <c r="AT710" s="102"/>
      <c r="AU710" s="102"/>
      <c r="AV710" s="102"/>
      <c r="AW710" s="102"/>
      <c r="AX710" s="103"/>
    </row>
    <row r="711" spans="1:50" ht="42"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624</v>
      </c>
      <c r="AE711" s="329"/>
      <c r="AF711" s="329"/>
      <c r="AG711" s="101" t="s">
        <v>612</v>
      </c>
      <c r="AH711" s="102"/>
      <c r="AI711" s="102"/>
      <c r="AJ711" s="102"/>
      <c r="AK711" s="102"/>
      <c r="AL711" s="102"/>
      <c r="AM711" s="102"/>
      <c r="AN711" s="102"/>
      <c r="AO711" s="102"/>
      <c r="AP711" s="102"/>
      <c r="AQ711" s="102"/>
      <c r="AR711" s="102"/>
      <c r="AS711" s="102"/>
      <c r="AT711" s="102"/>
      <c r="AU711" s="102"/>
      <c r="AV711" s="102"/>
      <c r="AW711" s="102"/>
      <c r="AX711" s="103"/>
    </row>
    <row r="712" spans="1:50" ht="38.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624</v>
      </c>
      <c r="AE712" s="783"/>
      <c r="AF712" s="783"/>
      <c r="AG712" s="810" t="s">
        <v>613</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631</v>
      </c>
      <c r="AE713" s="329"/>
      <c r="AF713" s="663"/>
      <c r="AG713" s="101" t="s">
        <v>572</v>
      </c>
      <c r="AH713" s="102"/>
      <c r="AI713" s="102"/>
      <c r="AJ713" s="102"/>
      <c r="AK713" s="102"/>
      <c r="AL713" s="102"/>
      <c r="AM713" s="102"/>
      <c r="AN713" s="102"/>
      <c r="AO713" s="102"/>
      <c r="AP713" s="102"/>
      <c r="AQ713" s="102"/>
      <c r="AR713" s="102"/>
      <c r="AS713" s="102"/>
      <c r="AT713" s="102"/>
      <c r="AU713" s="102"/>
      <c r="AV713" s="102"/>
      <c r="AW713" s="102"/>
      <c r="AX713" s="103"/>
    </row>
    <row r="714" spans="1:50" ht="39"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624</v>
      </c>
      <c r="AE714" s="808"/>
      <c r="AF714" s="809"/>
      <c r="AG714" s="736" t="s">
        <v>612</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624</v>
      </c>
      <c r="AE715" s="605"/>
      <c r="AF715" s="656"/>
      <c r="AG715" s="742" t="s">
        <v>614</v>
      </c>
      <c r="AH715" s="743"/>
      <c r="AI715" s="743"/>
      <c r="AJ715" s="743"/>
      <c r="AK715" s="743"/>
      <c r="AL715" s="743"/>
      <c r="AM715" s="743"/>
      <c r="AN715" s="743"/>
      <c r="AO715" s="743"/>
      <c r="AP715" s="743"/>
      <c r="AQ715" s="743"/>
      <c r="AR715" s="743"/>
      <c r="AS715" s="743"/>
      <c r="AT715" s="743"/>
      <c r="AU715" s="743"/>
      <c r="AV715" s="743"/>
      <c r="AW715" s="743"/>
      <c r="AX715" s="744"/>
    </row>
    <row r="716" spans="1:50" ht="75.7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624</v>
      </c>
      <c r="AE716" s="627"/>
      <c r="AF716" s="627"/>
      <c r="AG716" s="101" t="s">
        <v>615</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624</v>
      </c>
      <c r="AE717" s="329"/>
      <c r="AF717" s="329"/>
      <c r="AG717" s="101" t="s">
        <v>658</v>
      </c>
      <c r="AH717" s="102"/>
      <c r="AI717" s="102"/>
      <c r="AJ717" s="102"/>
      <c r="AK717" s="102"/>
      <c r="AL717" s="102"/>
      <c r="AM717" s="102"/>
      <c r="AN717" s="102"/>
      <c r="AO717" s="102"/>
      <c r="AP717" s="102"/>
      <c r="AQ717" s="102"/>
      <c r="AR717" s="102"/>
      <c r="AS717" s="102"/>
      <c r="AT717" s="102"/>
      <c r="AU717" s="102"/>
      <c r="AV717" s="102"/>
      <c r="AW717" s="102"/>
      <c r="AX717" s="103"/>
    </row>
    <row r="718" spans="1:50" ht="39"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624</v>
      </c>
      <c r="AE718" s="329"/>
      <c r="AF718" s="329"/>
      <c r="AG718" s="127" t="s">
        <v>616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631</v>
      </c>
      <c r="AE719" s="605"/>
      <c r="AF719" s="605"/>
      <c r="AG719" s="125" t="s">
        <v>572</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656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657</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549</v>
      </c>
      <c r="B737" s="210"/>
      <c r="C737" s="210"/>
      <c r="D737" s="211"/>
      <c r="E737" s="990" t="s">
        <v>617</v>
      </c>
      <c r="F737" s="990"/>
      <c r="G737" s="990"/>
      <c r="H737" s="990"/>
      <c r="I737" s="990"/>
      <c r="J737" s="990"/>
      <c r="K737" s="990"/>
      <c r="L737" s="990"/>
      <c r="M737" s="990"/>
      <c r="N737" s="365" t="s">
        <v>542</v>
      </c>
      <c r="O737" s="365"/>
      <c r="P737" s="365"/>
      <c r="Q737" s="365"/>
      <c r="R737" s="990" t="s">
        <v>618</v>
      </c>
      <c r="S737" s="990"/>
      <c r="T737" s="990"/>
      <c r="U737" s="990"/>
      <c r="V737" s="990"/>
      <c r="W737" s="990"/>
      <c r="X737" s="990"/>
      <c r="Y737" s="990"/>
      <c r="Z737" s="990"/>
      <c r="AA737" s="365" t="s">
        <v>541</v>
      </c>
      <c r="AB737" s="365"/>
      <c r="AC737" s="365"/>
      <c r="AD737" s="365"/>
      <c r="AE737" s="990" t="s">
        <v>619</v>
      </c>
      <c r="AF737" s="990"/>
      <c r="AG737" s="990"/>
      <c r="AH737" s="990"/>
      <c r="AI737" s="990"/>
      <c r="AJ737" s="990"/>
      <c r="AK737" s="990"/>
      <c r="AL737" s="990"/>
      <c r="AM737" s="990"/>
      <c r="AN737" s="365" t="s">
        <v>540</v>
      </c>
      <c r="AO737" s="365"/>
      <c r="AP737" s="365"/>
      <c r="AQ737" s="365"/>
      <c r="AR737" s="982" t="s">
        <v>620</v>
      </c>
      <c r="AS737" s="983"/>
      <c r="AT737" s="983"/>
      <c r="AU737" s="983"/>
      <c r="AV737" s="983"/>
      <c r="AW737" s="983"/>
      <c r="AX737" s="984"/>
      <c r="AY737" s="89"/>
      <c r="AZ737" s="89"/>
    </row>
    <row r="738" spans="1:52" ht="24.75" customHeight="1" x14ac:dyDescent="0.15">
      <c r="A738" s="991" t="s">
        <v>539</v>
      </c>
      <c r="B738" s="210"/>
      <c r="C738" s="210"/>
      <c r="D738" s="211"/>
      <c r="E738" s="990" t="s">
        <v>621</v>
      </c>
      <c r="F738" s="990"/>
      <c r="G738" s="990"/>
      <c r="H738" s="990"/>
      <c r="I738" s="990"/>
      <c r="J738" s="990"/>
      <c r="K738" s="990"/>
      <c r="L738" s="990"/>
      <c r="M738" s="990"/>
      <c r="N738" s="365" t="s">
        <v>538</v>
      </c>
      <c r="O738" s="365"/>
      <c r="P738" s="365"/>
      <c r="Q738" s="365"/>
      <c r="R738" s="990" t="s">
        <v>622</v>
      </c>
      <c r="S738" s="990"/>
      <c r="T738" s="990"/>
      <c r="U738" s="990"/>
      <c r="V738" s="990"/>
      <c r="W738" s="990"/>
      <c r="X738" s="990"/>
      <c r="Y738" s="990"/>
      <c r="Z738" s="990"/>
      <c r="AA738" s="365" t="s">
        <v>537</v>
      </c>
      <c r="AB738" s="365"/>
      <c r="AC738" s="365"/>
      <c r="AD738" s="365"/>
      <c r="AE738" s="990" t="s">
        <v>623</v>
      </c>
      <c r="AF738" s="990"/>
      <c r="AG738" s="990"/>
      <c r="AH738" s="990"/>
      <c r="AI738" s="990"/>
      <c r="AJ738" s="990"/>
      <c r="AK738" s="990"/>
      <c r="AL738" s="990"/>
      <c r="AM738" s="990"/>
      <c r="AN738" s="365" t="s">
        <v>533</v>
      </c>
      <c r="AO738" s="365"/>
      <c r="AP738" s="365"/>
      <c r="AQ738" s="365"/>
      <c r="AR738" s="982">
        <v>113</v>
      </c>
      <c r="AS738" s="983"/>
      <c r="AT738" s="983"/>
      <c r="AU738" s="983"/>
      <c r="AV738" s="983"/>
      <c r="AW738" s="983"/>
      <c r="AX738" s="984"/>
    </row>
    <row r="739" spans="1:52" ht="24.75" customHeight="1" thickBot="1" x14ac:dyDescent="0.2">
      <c r="A739" s="992" t="s">
        <v>529</v>
      </c>
      <c r="B739" s="993"/>
      <c r="C739" s="993"/>
      <c r="D739" s="994"/>
      <c r="E739" s="995" t="s">
        <v>569</v>
      </c>
      <c r="F739" s="985"/>
      <c r="G739" s="985"/>
      <c r="H739" s="93" t="str">
        <f>IF(E739="", "", "(")</f>
        <v>(</v>
      </c>
      <c r="I739" s="985"/>
      <c r="J739" s="985"/>
      <c r="K739" s="93" t="str">
        <f>IF(OR(I739="　", I739=""), "", "-")</f>
        <v/>
      </c>
      <c r="L739" s="986">
        <v>115</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570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511</v>
      </c>
      <c r="B779" s="629"/>
      <c r="C779" s="629"/>
      <c r="D779" s="629"/>
      <c r="E779" s="629"/>
      <c r="F779" s="630"/>
      <c r="G779" s="595" t="s">
        <v>633</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486</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635</v>
      </c>
      <c r="H781" s="671"/>
      <c r="I781" s="671"/>
      <c r="J781" s="671"/>
      <c r="K781" s="672"/>
      <c r="L781" s="664" t="s">
        <v>637</v>
      </c>
      <c r="M781" s="665"/>
      <c r="N781" s="665"/>
      <c r="O781" s="665"/>
      <c r="P781" s="665"/>
      <c r="Q781" s="665"/>
      <c r="R781" s="665"/>
      <c r="S781" s="665"/>
      <c r="T781" s="665"/>
      <c r="U781" s="665"/>
      <c r="V781" s="665"/>
      <c r="W781" s="665"/>
      <c r="X781" s="666"/>
      <c r="Y781" s="388">
        <v>0.3</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t="s">
        <v>634</v>
      </c>
      <c r="H782" s="607"/>
      <c r="I782" s="607"/>
      <c r="J782" s="607"/>
      <c r="K782" s="608"/>
      <c r="L782" s="598" t="s">
        <v>638</v>
      </c>
      <c r="M782" s="599"/>
      <c r="N782" s="599"/>
      <c r="O782" s="599"/>
      <c r="P782" s="599"/>
      <c r="Q782" s="599"/>
      <c r="R782" s="599"/>
      <c r="S782" s="599"/>
      <c r="T782" s="599"/>
      <c r="U782" s="599"/>
      <c r="V782" s="599"/>
      <c r="W782" s="599"/>
      <c r="X782" s="600"/>
      <c r="Y782" s="601">
        <v>0.3</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636</v>
      </c>
      <c r="H783" s="607"/>
      <c r="I783" s="607"/>
      <c r="J783" s="607"/>
      <c r="K783" s="608"/>
      <c r="L783" s="598" t="s">
        <v>639</v>
      </c>
      <c r="M783" s="599"/>
      <c r="N783" s="599"/>
      <c r="O783" s="599"/>
      <c r="P783" s="599"/>
      <c r="Q783" s="599"/>
      <c r="R783" s="599"/>
      <c r="S783" s="599"/>
      <c r="T783" s="599"/>
      <c r="U783" s="599"/>
      <c r="V783" s="599"/>
      <c r="W783" s="599"/>
      <c r="X783" s="600"/>
      <c r="Y783" s="601">
        <v>0.1</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0.7</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87" customHeight="1" x14ac:dyDescent="0.15">
      <c r="A837" s="376">
        <v>1</v>
      </c>
      <c r="B837" s="376">
        <v>1</v>
      </c>
      <c r="C837" s="361" t="s">
        <v>640</v>
      </c>
      <c r="D837" s="347"/>
      <c r="E837" s="347"/>
      <c r="F837" s="347"/>
      <c r="G837" s="347"/>
      <c r="H837" s="347"/>
      <c r="I837" s="347"/>
      <c r="J837" s="348">
        <v>1000020470007</v>
      </c>
      <c r="K837" s="349"/>
      <c r="L837" s="349"/>
      <c r="M837" s="349"/>
      <c r="N837" s="349"/>
      <c r="O837" s="349"/>
      <c r="P837" s="362" t="s">
        <v>650</v>
      </c>
      <c r="Q837" s="350"/>
      <c r="R837" s="350"/>
      <c r="S837" s="350"/>
      <c r="T837" s="350"/>
      <c r="U837" s="350"/>
      <c r="V837" s="350"/>
      <c r="W837" s="350"/>
      <c r="X837" s="350"/>
      <c r="Y837" s="351">
        <v>0.6</v>
      </c>
      <c r="Z837" s="352"/>
      <c r="AA837" s="352"/>
      <c r="AB837" s="353"/>
      <c r="AC837" s="363" t="s">
        <v>196</v>
      </c>
      <c r="AD837" s="371"/>
      <c r="AE837" s="371"/>
      <c r="AF837" s="371"/>
      <c r="AG837" s="371"/>
      <c r="AH837" s="372" t="s">
        <v>651</v>
      </c>
      <c r="AI837" s="373"/>
      <c r="AJ837" s="373"/>
      <c r="AK837" s="373"/>
      <c r="AL837" s="357" t="s">
        <v>572</v>
      </c>
      <c r="AM837" s="358"/>
      <c r="AN837" s="358"/>
      <c r="AO837" s="359"/>
      <c r="AP837" s="360" t="s">
        <v>651</v>
      </c>
      <c r="AQ837" s="360"/>
      <c r="AR837" s="360"/>
      <c r="AS837" s="360"/>
      <c r="AT837" s="360"/>
      <c r="AU837" s="360"/>
      <c r="AV837" s="360"/>
      <c r="AW837" s="360"/>
      <c r="AX837" s="360"/>
    </row>
    <row r="838" spans="1:50" ht="73.5" customHeight="1" x14ac:dyDescent="0.15">
      <c r="A838" s="376">
        <v>2</v>
      </c>
      <c r="B838" s="376">
        <v>1</v>
      </c>
      <c r="C838" s="361" t="s">
        <v>641</v>
      </c>
      <c r="D838" s="347"/>
      <c r="E838" s="347"/>
      <c r="F838" s="347"/>
      <c r="G838" s="347"/>
      <c r="H838" s="347"/>
      <c r="I838" s="347"/>
      <c r="J838" s="348">
        <v>2000020170003</v>
      </c>
      <c r="K838" s="349"/>
      <c r="L838" s="349"/>
      <c r="M838" s="349"/>
      <c r="N838" s="349"/>
      <c r="O838" s="349"/>
      <c r="P838" s="350" t="s">
        <v>650</v>
      </c>
      <c r="Q838" s="350"/>
      <c r="R838" s="350"/>
      <c r="S838" s="350"/>
      <c r="T838" s="350"/>
      <c r="U838" s="350"/>
      <c r="V838" s="350"/>
      <c r="W838" s="350"/>
      <c r="X838" s="350"/>
      <c r="Y838" s="351">
        <v>0.6</v>
      </c>
      <c r="Z838" s="352"/>
      <c r="AA838" s="352"/>
      <c r="AB838" s="353"/>
      <c r="AC838" s="363" t="s">
        <v>196</v>
      </c>
      <c r="AD838" s="363"/>
      <c r="AE838" s="363"/>
      <c r="AF838" s="363"/>
      <c r="AG838" s="363"/>
      <c r="AH838" s="372" t="s">
        <v>572</v>
      </c>
      <c r="AI838" s="373"/>
      <c r="AJ838" s="373"/>
      <c r="AK838" s="373"/>
      <c r="AL838" s="357" t="s">
        <v>572</v>
      </c>
      <c r="AM838" s="358"/>
      <c r="AN838" s="358"/>
      <c r="AO838" s="359"/>
      <c r="AP838" s="360" t="s">
        <v>572</v>
      </c>
      <c r="AQ838" s="360"/>
      <c r="AR838" s="360"/>
      <c r="AS838" s="360"/>
      <c r="AT838" s="360"/>
      <c r="AU838" s="360"/>
      <c r="AV838" s="360"/>
      <c r="AW838" s="360"/>
      <c r="AX838" s="360"/>
    </row>
    <row r="839" spans="1:50" ht="71.25" customHeight="1" x14ac:dyDescent="0.15">
      <c r="A839" s="376">
        <v>3</v>
      </c>
      <c r="B839" s="376">
        <v>1</v>
      </c>
      <c r="C839" s="361" t="s">
        <v>642</v>
      </c>
      <c r="D839" s="347"/>
      <c r="E839" s="347"/>
      <c r="F839" s="347"/>
      <c r="G839" s="347"/>
      <c r="H839" s="347"/>
      <c r="I839" s="347"/>
      <c r="J839" s="348">
        <v>5000020090000</v>
      </c>
      <c r="K839" s="349"/>
      <c r="L839" s="349"/>
      <c r="M839" s="349"/>
      <c r="N839" s="349"/>
      <c r="O839" s="349"/>
      <c r="P839" s="362" t="s">
        <v>650</v>
      </c>
      <c r="Q839" s="350"/>
      <c r="R839" s="350"/>
      <c r="S839" s="350"/>
      <c r="T839" s="350"/>
      <c r="U839" s="350"/>
      <c r="V839" s="350"/>
      <c r="W839" s="350"/>
      <c r="X839" s="350"/>
      <c r="Y839" s="351">
        <v>0.5</v>
      </c>
      <c r="Z839" s="352"/>
      <c r="AA839" s="352"/>
      <c r="AB839" s="353"/>
      <c r="AC839" s="363" t="s">
        <v>196</v>
      </c>
      <c r="AD839" s="363"/>
      <c r="AE839" s="363"/>
      <c r="AF839" s="363"/>
      <c r="AG839" s="363"/>
      <c r="AH839" s="355" t="s">
        <v>572</v>
      </c>
      <c r="AI839" s="356"/>
      <c r="AJ839" s="356"/>
      <c r="AK839" s="356"/>
      <c r="AL839" s="357" t="s">
        <v>572</v>
      </c>
      <c r="AM839" s="358"/>
      <c r="AN839" s="358"/>
      <c r="AO839" s="359"/>
      <c r="AP839" s="360" t="s">
        <v>572</v>
      </c>
      <c r="AQ839" s="360"/>
      <c r="AR839" s="360"/>
      <c r="AS839" s="360"/>
      <c r="AT839" s="360"/>
      <c r="AU839" s="360"/>
      <c r="AV839" s="360"/>
      <c r="AW839" s="360"/>
      <c r="AX839" s="360"/>
    </row>
    <row r="840" spans="1:50" ht="74.25" customHeight="1" x14ac:dyDescent="0.15">
      <c r="A840" s="376">
        <v>4</v>
      </c>
      <c r="B840" s="376">
        <v>1</v>
      </c>
      <c r="C840" s="361" t="s">
        <v>643</v>
      </c>
      <c r="D840" s="347"/>
      <c r="E840" s="347"/>
      <c r="F840" s="347"/>
      <c r="G840" s="347"/>
      <c r="H840" s="347"/>
      <c r="I840" s="347"/>
      <c r="J840" s="348">
        <v>4000020360007</v>
      </c>
      <c r="K840" s="349"/>
      <c r="L840" s="349"/>
      <c r="M840" s="349"/>
      <c r="N840" s="349"/>
      <c r="O840" s="349"/>
      <c r="P840" s="362" t="s">
        <v>650</v>
      </c>
      <c r="Q840" s="350"/>
      <c r="R840" s="350"/>
      <c r="S840" s="350"/>
      <c r="T840" s="350"/>
      <c r="U840" s="350"/>
      <c r="V840" s="350"/>
      <c r="W840" s="350"/>
      <c r="X840" s="350"/>
      <c r="Y840" s="351">
        <v>0.5</v>
      </c>
      <c r="Z840" s="352"/>
      <c r="AA840" s="352"/>
      <c r="AB840" s="353"/>
      <c r="AC840" s="363" t="s">
        <v>196</v>
      </c>
      <c r="AD840" s="363"/>
      <c r="AE840" s="363"/>
      <c r="AF840" s="363"/>
      <c r="AG840" s="363"/>
      <c r="AH840" s="355" t="s">
        <v>572</v>
      </c>
      <c r="AI840" s="356"/>
      <c r="AJ840" s="356"/>
      <c r="AK840" s="356"/>
      <c r="AL840" s="357" t="s">
        <v>572</v>
      </c>
      <c r="AM840" s="358"/>
      <c r="AN840" s="358"/>
      <c r="AO840" s="359"/>
      <c r="AP840" s="360" t="s">
        <v>572</v>
      </c>
      <c r="AQ840" s="360"/>
      <c r="AR840" s="360"/>
      <c r="AS840" s="360"/>
      <c r="AT840" s="360"/>
      <c r="AU840" s="360"/>
      <c r="AV840" s="360"/>
      <c r="AW840" s="360"/>
      <c r="AX840" s="360"/>
    </row>
    <row r="841" spans="1:50" ht="69.75" customHeight="1" x14ac:dyDescent="0.15">
      <c r="A841" s="376">
        <v>5</v>
      </c>
      <c r="B841" s="376">
        <v>1</v>
      </c>
      <c r="C841" s="361" t="s">
        <v>644</v>
      </c>
      <c r="D841" s="347"/>
      <c r="E841" s="347"/>
      <c r="F841" s="347"/>
      <c r="G841" s="347"/>
      <c r="H841" s="347"/>
      <c r="I841" s="347"/>
      <c r="J841" s="348">
        <v>7000020100005</v>
      </c>
      <c r="K841" s="349"/>
      <c r="L841" s="349"/>
      <c r="M841" s="349"/>
      <c r="N841" s="349"/>
      <c r="O841" s="349"/>
      <c r="P841" s="350" t="s">
        <v>650</v>
      </c>
      <c r="Q841" s="350"/>
      <c r="R841" s="350"/>
      <c r="S841" s="350"/>
      <c r="T841" s="350"/>
      <c r="U841" s="350"/>
      <c r="V841" s="350"/>
      <c r="W841" s="350"/>
      <c r="X841" s="350"/>
      <c r="Y841" s="351">
        <v>0.4</v>
      </c>
      <c r="Z841" s="352"/>
      <c r="AA841" s="352"/>
      <c r="AB841" s="353"/>
      <c r="AC841" s="354" t="s">
        <v>196</v>
      </c>
      <c r="AD841" s="354"/>
      <c r="AE841" s="354"/>
      <c r="AF841" s="354"/>
      <c r="AG841" s="354"/>
      <c r="AH841" s="355" t="s">
        <v>572</v>
      </c>
      <c r="AI841" s="356"/>
      <c r="AJ841" s="356"/>
      <c r="AK841" s="356"/>
      <c r="AL841" s="357" t="s">
        <v>572</v>
      </c>
      <c r="AM841" s="358"/>
      <c r="AN841" s="358"/>
      <c r="AO841" s="359"/>
      <c r="AP841" s="360" t="s">
        <v>572</v>
      </c>
      <c r="AQ841" s="360"/>
      <c r="AR841" s="360"/>
      <c r="AS841" s="360"/>
      <c r="AT841" s="360"/>
      <c r="AU841" s="360"/>
      <c r="AV841" s="360"/>
      <c r="AW841" s="360"/>
      <c r="AX841" s="360"/>
    </row>
    <row r="842" spans="1:50" ht="67.5" customHeight="1" x14ac:dyDescent="0.15">
      <c r="A842" s="376">
        <v>6</v>
      </c>
      <c r="B842" s="376">
        <v>1</v>
      </c>
      <c r="C842" s="361" t="s">
        <v>645</v>
      </c>
      <c r="D842" s="347"/>
      <c r="E842" s="347"/>
      <c r="F842" s="347"/>
      <c r="G842" s="347"/>
      <c r="H842" s="347"/>
      <c r="I842" s="347"/>
      <c r="J842" s="348">
        <v>4000020030007</v>
      </c>
      <c r="K842" s="349"/>
      <c r="L842" s="349"/>
      <c r="M842" s="349"/>
      <c r="N842" s="349"/>
      <c r="O842" s="349"/>
      <c r="P842" s="350" t="s">
        <v>650</v>
      </c>
      <c r="Q842" s="350"/>
      <c r="R842" s="350"/>
      <c r="S842" s="350"/>
      <c r="T842" s="350"/>
      <c r="U842" s="350"/>
      <c r="V842" s="350"/>
      <c r="W842" s="350"/>
      <c r="X842" s="350"/>
      <c r="Y842" s="351">
        <v>0.4</v>
      </c>
      <c r="Z842" s="352"/>
      <c r="AA842" s="352"/>
      <c r="AB842" s="353"/>
      <c r="AC842" s="354" t="s">
        <v>196</v>
      </c>
      <c r="AD842" s="354"/>
      <c r="AE842" s="354"/>
      <c r="AF842" s="354"/>
      <c r="AG842" s="354"/>
      <c r="AH842" s="355" t="s">
        <v>572</v>
      </c>
      <c r="AI842" s="356"/>
      <c r="AJ842" s="356"/>
      <c r="AK842" s="356"/>
      <c r="AL842" s="357" t="s">
        <v>572</v>
      </c>
      <c r="AM842" s="358"/>
      <c r="AN842" s="358"/>
      <c r="AO842" s="359"/>
      <c r="AP842" s="360" t="s">
        <v>572</v>
      </c>
      <c r="AQ842" s="360"/>
      <c r="AR842" s="360"/>
      <c r="AS842" s="360"/>
      <c r="AT842" s="360"/>
      <c r="AU842" s="360"/>
      <c r="AV842" s="360"/>
      <c r="AW842" s="360"/>
      <c r="AX842" s="360"/>
    </row>
    <row r="843" spans="1:50" ht="70.5" customHeight="1" x14ac:dyDescent="0.15">
      <c r="A843" s="376">
        <v>7</v>
      </c>
      <c r="B843" s="376">
        <v>1</v>
      </c>
      <c r="C843" s="361" t="s">
        <v>646</v>
      </c>
      <c r="D843" s="347"/>
      <c r="E843" s="347"/>
      <c r="F843" s="347"/>
      <c r="G843" s="347"/>
      <c r="H843" s="347"/>
      <c r="I843" s="347"/>
      <c r="J843" s="348">
        <v>1000020110001</v>
      </c>
      <c r="K843" s="349"/>
      <c r="L843" s="349"/>
      <c r="M843" s="349"/>
      <c r="N843" s="349"/>
      <c r="O843" s="349"/>
      <c r="P843" s="350" t="s">
        <v>650</v>
      </c>
      <c r="Q843" s="350"/>
      <c r="R843" s="350"/>
      <c r="S843" s="350"/>
      <c r="T843" s="350"/>
      <c r="U843" s="350"/>
      <c r="V843" s="350"/>
      <c r="W843" s="350"/>
      <c r="X843" s="350"/>
      <c r="Y843" s="351">
        <v>0.4</v>
      </c>
      <c r="Z843" s="352"/>
      <c r="AA843" s="352"/>
      <c r="AB843" s="353"/>
      <c r="AC843" s="354" t="s">
        <v>196</v>
      </c>
      <c r="AD843" s="354"/>
      <c r="AE843" s="354"/>
      <c r="AF843" s="354"/>
      <c r="AG843" s="354"/>
      <c r="AH843" s="355" t="s">
        <v>572</v>
      </c>
      <c r="AI843" s="356"/>
      <c r="AJ843" s="356"/>
      <c r="AK843" s="356"/>
      <c r="AL843" s="357" t="s">
        <v>572</v>
      </c>
      <c r="AM843" s="358"/>
      <c r="AN843" s="358"/>
      <c r="AO843" s="359"/>
      <c r="AP843" s="360" t="s">
        <v>572</v>
      </c>
      <c r="AQ843" s="360"/>
      <c r="AR843" s="360"/>
      <c r="AS843" s="360"/>
      <c r="AT843" s="360"/>
      <c r="AU843" s="360"/>
      <c r="AV843" s="360"/>
      <c r="AW843" s="360"/>
      <c r="AX843" s="360"/>
    </row>
    <row r="844" spans="1:50" ht="70.5" customHeight="1" x14ac:dyDescent="0.15">
      <c r="A844" s="376">
        <v>8</v>
      </c>
      <c r="B844" s="376">
        <v>1</v>
      </c>
      <c r="C844" s="361" t="s">
        <v>647</v>
      </c>
      <c r="D844" s="347"/>
      <c r="E844" s="347"/>
      <c r="F844" s="347"/>
      <c r="G844" s="347"/>
      <c r="H844" s="347"/>
      <c r="I844" s="347"/>
      <c r="J844" s="348">
        <v>7000020340006</v>
      </c>
      <c r="K844" s="349"/>
      <c r="L844" s="349"/>
      <c r="M844" s="349"/>
      <c r="N844" s="349"/>
      <c r="O844" s="349"/>
      <c r="P844" s="350" t="s">
        <v>650</v>
      </c>
      <c r="Q844" s="350"/>
      <c r="R844" s="350"/>
      <c r="S844" s="350"/>
      <c r="T844" s="350"/>
      <c r="U844" s="350"/>
      <c r="V844" s="350"/>
      <c r="W844" s="350"/>
      <c r="X844" s="350"/>
      <c r="Y844" s="351">
        <v>0.4</v>
      </c>
      <c r="Z844" s="352"/>
      <c r="AA844" s="352"/>
      <c r="AB844" s="353"/>
      <c r="AC844" s="354" t="s">
        <v>196</v>
      </c>
      <c r="AD844" s="354"/>
      <c r="AE844" s="354"/>
      <c r="AF844" s="354"/>
      <c r="AG844" s="354"/>
      <c r="AH844" s="355" t="s">
        <v>572</v>
      </c>
      <c r="AI844" s="356"/>
      <c r="AJ844" s="356"/>
      <c r="AK844" s="356"/>
      <c r="AL844" s="357" t="s">
        <v>572</v>
      </c>
      <c r="AM844" s="358"/>
      <c r="AN844" s="358"/>
      <c r="AO844" s="359"/>
      <c r="AP844" s="360" t="s">
        <v>572</v>
      </c>
      <c r="AQ844" s="360"/>
      <c r="AR844" s="360"/>
      <c r="AS844" s="360"/>
      <c r="AT844" s="360"/>
      <c r="AU844" s="360"/>
      <c r="AV844" s="360"/>
      <c r="AW844" s="360"/>
      <c r="AX844" s="360"/>
    </row>
    <row r="845" spans="1:50" ht="75.75" customHeight="1" x14ac:dyDescent="0.15">
      <c r="A845" s="376">
        <v>9</v>
      </c>
      <c r="B845" s="376">
        <v>1</v>
      </c>
      <c r="C845" s="361" t="s">
        <v>648</v>
      </c>
      <c r="D845" s="347"/>
      <c r="E845" s="347"/>
      <c r="F845" s="347"/>
      <c r="G845" s="347"/>
      <c r="H845" s="347"/>
      <c r="I845" s="347"/>
      <c r="J845" s="348">
        <v>8000020460001</v>
      </c>
      <c r="K845" s="349"/>
      <c r="L845" s="349"/>
      <c r="M845" s="349"/>
      <c r="N845" s="349"/>
      <c r="O845" s="349"/>
      <c r="P845" s="350" t="s">
        <v>650</v>
      </c>
      <c r="Q845" s="350"/>
      <c r="R845" s="350"/>
      <c r="S845" s="350"/>
      <c r="T845" s="350"/>
      <c r="U845" s="350"/>
      <c r="V845" s="350"/>
      <c r="W845" s="350"/>
      <c r="X845" s="350"/>
      <c r="Y845" s="351">
        <v>0.4</v>
      </c>
      <c r="Z845" s="352"/>
      <c r="AA845" s="352"/>
      <c r="AB845" s="353"/>
      <c r="AC845" s="354" t="s">
        <v>196</v>
      </c>
      <c r="AD845" s="354"/>
      <c r="AE845" s="354"/>
      <c r="AF845" s="354"/>
      <c r="AG845" s="354"/>
      <c r="AH845" s="355" t="s">
        <v>572</v>
      </c>
      <c r="AI845" s="356"/>
      <c r="AJ845" s="356"/>
      <c r="AK845" s="356"/>
      <c r="AL845" s="357" t="s">
        <v>572</v>
      </c>
      <c r="AM845" s="358"/>
      <c r="AN845" s="358"/>
      <c r="AO845" s="359"/>
      <c r="AP845" s="360" t="s">
        <v>572</v>
      </c>
      <c r="AQ845" s="360"/>
      <c r="AR845" s="360"/>
      <c r="AS845" s="360"/>
      <c r="AT845" s="360"/>
      <c r="AU845" s="360"/>
      <c r="AV845" s="360"/>
      <c r="AW845" s="360"/>
      <c r="AX845" s="360"/>
    </row>
    <row r="846" spans="1:50" ht="84" customHeight="1" x14ac:dyDescent="0.15">
      <c r="A846" s="376">
        <v>10</v>
      </c>
      <c r="B846" s="376">
        <v>1</v>
      </c>
      <c r="C846" s="361" t="s">
        <v>649</v>
      </c>
      <c r="D846" s="347"/>
      <c r="E846" s="347"/>
      <c r="F846" s="347"/>
      <c r="G846" s="347"/>
      <c r="H846" s="347"/>
      <c r="I846" s="347"/>
      <c r="J846" s="348">
        <v>1000020230006</v>
      </c>
      <c r="K846" s="349"/>
      <c r="L846" s="349"/>
      <c r="M846" s="349"/>
      <c r="N846" s="349"/>
      <c r="O846" s="349"/>
      <c r="P846" s="350" t="s">
        <v>650</v>
      </c>
      <c r="Q846" s="350"/>
      <c r="R846" s="350"/>
      <c r="S846" s="350"/>
      <c r="T846" s="350"/>
      <c r="U846" s="350"/>
      <c r="V846" s="350"/>
      <c r="W846" s="350"/>
      <c r="X846" s="350"/>
      <c r="Y846" s="351">
        <v>0.4</v>
      </c>
      <c r="Z846" s="352"/>
      <c r="AA846" s="352"/>
      <c r="AB846" s="353"/>
      <c r="AC846" s="354" t="s">
        <v>196</v>
      </c>
      <c r="AD846" s="354"/>
      <c r="AE846" s="354"/>
      <c r="AF846" s="354"/>
      <c r="AG846" s="354"/>
      <c r="AH846" s="355" t="s">
        <v>572</v>
      </c>
      <c r="AI846" s="356"/>
      <c r="AJ846" s="356"/>
      <c r="AK846" s="356"/>
      <c r="AL846" s="357" t="s">
        <v>572</v>
      </c>
      <c r="AM846" s="358"/>
      <c r="AN846" s="358"/>
      <c r="AO846" s="359"/>
      <c r="AP846" s="360" t="s">
        <v>572</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574</v>
      </c>
      <c r="F1102" s="375"/>
      <c r="G1102" s="375"/>
      <c r="H1102" s="375"/>
      <c r="I1102" s="375"/>
      <c r="J1102" s="348" t="s">
        <v>575</v>
      </c>
      <c r="K1102" s="349"/>
      <c r="L1102" s="349"/>
      <c r="M1102" s="349"/>
      <c r="N1102" s="349"/>
      <c r="O1102" s="349"/>
      <c r="P1102" s="362" t="s">
        <v>574</v>
      </c>
      <c r="Q1102" s="350"/>
      <c r="R1102" s="350"/>
      <c r="S1102" s="350"/>
      <c r="T1102" s="350"/>
      <c r="U1102" s="350"/>
      <c r="V1102" s="350"/>
      <c r="W1102" s="350"/>
      <c r="X1102" s="350"/>
      <c r="Y1102" s="351" t="s">
        <v>576</v>
      </c>
      <c r="Z1102" s="352"/>
      <c r="AA1102" s="352"/>
      <c r="AB1102" s="353"/>
      <c r="AC1102" s="354"/>
      <c r="AD1102" s="354"/>
      <c r="AE1102" s="354"/>
      <c r="AF1102" s="354"/>
      <c r="AG1102" s="354"/>
      <c r="AH1102" s="355" t="s">
        <v>575</v>
      </c>
      <c r="AI1102" s="356"/>
      <c r="AJ1102" s="356"/>
      <c r="AK1102" s="356"/>
      <c r="AL1102" s="357" t="s">
        <v>577</v>
      </c>
      <c r="AM1102" s="358"/>
      <c r="AN1102" s="358"/>
      <c r="AO1102" s="359"/>
      <c r="AP1102" s="360" t="s">
        <v>574</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orizontalCentered="1"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3" manualBreakCount="3">
    <brk id="41" max="49" man="1"/>
    <brk id="483" max="49" man="1"/>
    <brk id="7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624</v>
      </c>
      <c r="H2" s="13" t="str">
        <f>IF(G2="","",F2)</f>
        <v>一般会計</v>
      </c>
      <c r="I2" s="13" t="str">
        <f>IF(H2="","",IF(I1&lt;&gt;"",CONCATENATE(I1,"、",H2),H2))</f>
        <v>一般会計</v>
      </c>
      <c r="K2" s="14" t="s">
        <v>221</v>
      </c>
      <c r="L2" s="15"/>
      <c r="M2" s="13" t="str">
        <f>IF(L2="","",K2)</f>
        <v/>
      </c>
      <c r="N2" s="13" t="str">
        <f>IF(M2="","",IF(N1&lt;&gt;"",CONCATENATE(N1,"、",M2),M2))</f>
        <v/>
      </c>
      <c r="O2" s="13"/>
      <c r="P2" s="12" t="s">
        <v>190</v>
      </c>
      <c r="Q2" s="17" t="s">
        <v>624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624</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t="s">
        <v>624</v>
      </c>
      <c r="R8" s="13" t="str">
        <f t="shared" si="3"/>
        <v>その他</v>
      </c>
      <c r="S8" s="13" t="str">
        <f t="shared" si="4"/>
        <v>直接実施、その他</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直接実施、その他</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t="s">
        <v>624</v>
      </c>
      <c r="C14" s="13" t="str">
        <f t="shared" si="0"/>
        <v>少子化社会対策</v>
      </c>
      <c r="D14" s="13" t="str">
        <f t="shared" si="8"/>
        <v>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少子化社会対策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少子化社会対策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少子化社会対策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少子化社会対策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少子化社会対策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少子化社会対策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少子化社会対策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少子化社会対策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少子化社会対策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少子化社会対策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少子化社会対策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556</v>
      </c>
      <c r="AF2" s="1032"/>
      <c r="AG2" s="1032"/>
      <c r="AH2" s="1032"/>
      <c r="AI2" s="1032" t="s">
        <v>553</v>
      </c>
      <c r="AJ2" s="1032"/>
      <c r="AK2" s="1032"/>
      <c r="AL2" s="1032"/>
      <c r="AM2" s="1032" t="s">
        <v>527</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557</v>
      </c>
      <c r="AF9" s="1032"/>
      <c r="AG9" s="1032"/>
      <c r="AH9" s="1032"/>
      <c r="AI9" s="1032" t="s">
        <v>553</v>
      </c>
      <c r="AJ9" s="1032"/>
      <c r="AK9" s="1032"/>
      <c r="AL9" s="1032"/>
      <c r="AM9" s="1032" t="s">
        <v>527</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556</v>
      </c>
      <c r="AF16" s="1032"/>
      <c r="AG16" s="1032"/>
      <c r="AH16" s="1032"/>
      <c r="AI16" s="1032" t="s">
        <v>554</v>
      </c>
      <c r="AJ16" s="1032"/>
      <c r="AK16" s="1032"/>
      <c r="AL16" s="1032"/>
      <c r="AM16" s="1032" t="s">
        <v>527</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558</v>
      </c>
      <c r="AF23" s="1032"/>
      <c r="AG23" s="1032"/>
      <c r="AH23" s="1032"/>
      <c r="AI23" s="1032" t="s">
        <v>553</v>
      </c>
      <c r="AJ23" s="1032"/>
      <c r="AK23" s="1032"/>
      <c r="AL23" s="1032"/>
      <c r="AM23" s="1032" t="s">
        <v>527</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556</v>
      </c>
      <c r="AF30" s="1032"/>
      <c r="AG30" s="1032"/>
      <c r="AH30" s="1032"/>
      <c r="AI30" s="1032" t="s">
        <v>553</v>
      </c>
      <c r="AJ30" s="1032"/>
      <c r="AK30" s="1032"/>
      <c r="AL30" s="1032"/>
      <c r="AM30" s="1032" t="s">
        <v>551</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558</v>
      </c>
      <c r="AF37" s="1032"/>
      <c r="AG37" s="1032"/>
      <c r="AH37" s="1032"/>
      <c r="AI37" s="1032" t="s">
        <v>555</v>
      </c>
      <c r="AJ37" s="1032"/>
      <c r="AK37" s="1032"/>
      <c r="AL37" s="1032"/>
      <c r="AM37" s="1032" t="s">
        <v>552</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556</v>
      </c>
      <c r="AF44" s="1032"/>
      <c r="AG44" s="1032"/>
      <c r="AH44" s="1032"/>
      <c r="AI44" s="1032" t="s">
        <v>553</v>
      </c>
      <c r="AJ44" s="1032"/>
      <c r="AK44" s="1032"/>
      <c r="AL44" s="1032"/>
      <c r="AM44" s="1032" t="s">
        <v>527</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556</v>
      </c>
      <c r="AF51" s="1032"/>
      <c r="AG51" s="1032"/>
      <c r="AH51" s="1032"/>
      <c r="AI51" s="1032" t="s">
        <v>553</v>
      </c>
      <c r="AJ51" s="1032"/>
      <c r="AK51" s="1032"/>
      <c r="AL51" s="1032"/>
      <c r="AM51" s="1032" t="s">
        <v>527</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556</v>
      </c>
      <c r="AF58" s="1032"/>
      <c r="AG58" s="1032"/>
      <c r="AH58" s="1032"/>
      <c r="AI58" s="1032" t="s">
        <v>553</v>
      </c>
      <c r="AJ58" s="1032"/>
      <c r="AK58" s="1032"/>
      <c r="AL58" s="1032"/>
      <c r="AM58" s="1032" t="s">
        <v>527</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556</v>
      </c>
      <c r="AF65" s="1032"/>
      <c r="AG65" s="1032"/>
      <c r="AH65" s="1032"/>
      <c r="AI65" s="1032" t="s">
        <v>553</v>
      </c>
      <c r="AJ65" s="1032"/>
      <c r="AK65" s="1032"/>
      <c r="AL65" s="1032"/>
      <c r="AM65" s="1032" t="s">
        <v>527</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2019-05-30T11:14:57Z</cp:lastPrinted>
  <dcterms:created xsi:type="dcterms:W3CDTF">2012-03-13T00:50:25Z</dcterms:created>
  <dcterms:modified xsi:type="dcterms:W3CDTF">2019-07-09T00:00:35Z</dcterms:modified>
</cp:coreProperties>
</file>