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AC425E2-593C-4661-A3FE-86C11DBF0887}"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<sst xmlns="http://schemas.openxmlformats.org/spreadsheetml/2006/main" count="2995" uniqueCount="707">
  <si>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</si>
  <si>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</si>
  <si>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</si>
  <si>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</si>
  <si>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</si>
  <si>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</si>
  <si>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</si>
  <si>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</si>
  <si>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</si>
  <si>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</si>
  <si>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</si>
  <si>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</si>
  <si>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</si>
  <si>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</si>
  <si>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</si>
  <si>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</si>
  <si>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</si>
  <si>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</si>
  <si>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</si>
  <si>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</si>
  <si>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</si>
  <si>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</si>
  <si>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</si>
  <si>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</si>
  <si>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</si>
  <si>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</si>
  <si>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</si>
  <si>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</si>
  <si>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</si>
  <si>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</si>
  <si>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</si>
  <si>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</si>
  <si>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</si>
  <si>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</si>
  <si>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</si>
  <si>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</si>
  <si>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</si>
  <si>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</si>
  <si>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</si>
  <si>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</si>
  <si>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</si>
  <si>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</si>
  <si>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</si>
  <si>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</si>
  <si>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</si>
  <si>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</si>
  <si>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</si>
  <si>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</si>
  <si>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</si>
  <si>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</si>
  <si>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</si>
  <si>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</si>
  <si>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</si>
  <si>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</si>
  <si>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</si>
  <si>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</si>
  <si>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</si>
  <si>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</si>
  <si>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</si>
  <si>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</si>
  <si>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</si>
  <si>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</si>
  <si>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</si>
  <si>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</si>
  <si>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</si>
  <si>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</si>
  <si>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</si>
  <si>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</si>
  <si>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</si>
  <si>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</si>
  <si>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</si>
  <si>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</si>
  <si>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</si>
  <si>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</si>
  <si>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</si>
  <si>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</si>
  <si>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</si>
  <si>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</si>
  <si>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</si>
  <si>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</si>
  <si>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</si>
  <si>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</si>
  <si>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</si>
  <si>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</si>
  <si>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</si>
  <si>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</si>
  <si>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</si>
  <si>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</si>
  <si>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</si>
  <si>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</si>
  <si>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</si>
  <si>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</si>
  <si>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</si>
  <si>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</si>
  <si>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</si>
  <si>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</si>
  <si>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</si>
  <si>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</si>
  <si>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</si>
  <si>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</si>
  <si>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</si>
  <si>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</si>
  <si>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</si>
  <si>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</si>
  <si>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</si>
  <si>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</si>
  <si>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</si>
  <si>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</si>
  <si>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</si>
  <si>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</si>
  <si>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</si>
  <si>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</si>
  <si>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</si>
  <si>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</si>
  <si>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</si>
  <si>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</si>
  <si>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</si>
  <si>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</si>
  <si>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</si>
  <si>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</si>
  <si>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</si>
  <si>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</si>
  <si>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</si>
  <si>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</si>
  <si>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</si>
  <si>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</si>
  <si>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</si>
  <si>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</si>
  <si>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</si>
  <si>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</si>
  <si>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</si>
  <si>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</si>
  <si>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</si>
  <si>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</si>
  <si>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</si>
  <si>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</si>
  <si>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</si>
  <si>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</si>
  <si>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</si>
  <si>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</si>
  <si>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</si>
  <si>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</si>
  <si>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</si>
  <si>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</si>
  <si>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</si>
  <si>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</si>
  <si>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</si>
  <si>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</si>
  <si>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</si>
  <si>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</si>
  <si>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</si>
  <si>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</si>
  <si>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</si>
  <si>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</si>
  <si>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</si>
  <si>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</si>
  <si>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</si>
  <si>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</si>
  <si>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</si>
  <si>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</si>
  <si>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</si>
  <si>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</si>
  <si>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</si>
  <si>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</si>
  <si>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</si>
  <si>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</si>
  <si>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</si>
  <si>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</si>
  <si>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</si>
  <si>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</si>
  <si>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</si>
  <si>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</si>
  <si>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</si>
  <si>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</si>
  <si>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</si>
  <si>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</si>
  <si>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</si>
  <si>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</si>
  <si>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</si>
  <si>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</si>
  <si>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</si>
  <si>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</si>
  <si>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</si>
  <si>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</si>
  <si>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</si>
  <si>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</si>
  <si>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</si>
  <si>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</si>
  <si>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</si>
  <si>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</si>
  <si>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</si>
  <si>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</si>
  <si>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</si>
  <si>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</si>
  <si>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</si>
  <si>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</si>
  <si>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</si>
  <si>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</si>
  <si>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</si>
  <si>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</si>
  <si>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</si>
  <si>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</si>
  <si>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</si>
  <si>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</si>
  <si>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</si>
  <si>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</si>
  <si>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</si>
  <si>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</si>
  <si>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</si>
  <si>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</si>
  <si>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</si>
  <si>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</si>
  <si>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</si>
  <si>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</si>
  <si>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</si>
  <si>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</si>
  <si>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</si>
  <si>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</si>
  <si>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</si>
  <si>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</si>
  <si>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</si>
  <si>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</si>
  <si>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</si>
  <si>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</si>
  <si>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</si>
  <si>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</si>
  <si>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</si>
  <si>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</si>
  <si>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</si>
  <si>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</si>
  <si>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</si>
  <si>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</si>
  <si>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</si>
  <si>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</si>
  <si>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</si>
  <si>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</si>
  <si>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</si>
  <si>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</si>
  <si>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</si>
  <si>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</si>
  <si>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</si>
  <si>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</si>
  <si>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</si>
  <si>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</si>
  <si>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</si>
  <si>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</si>
  <si>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</si>
  <si>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</si>
  <si>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</si>
  <si>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</si>
  <si>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</si>
  <si>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</si>
  <si>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</si>
  <si>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</si>
  <si>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</si>
  <si>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</si>
  <si>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</si>
  <si>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</si>
  <si>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</si>
  <si>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</si>
  <si>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</si>
  <si>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</si>
  <si>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</si>
  <si>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</si>
  <si>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</si>
  <si>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</si>
  <si>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</si>
  <si>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</si>
  <si>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</si>
  <si>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</si>
  <si>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</si>
  <si>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</si>
  <si>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</si>
  <si>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</si>
  <si>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</si>
  <si>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</si>
  <si>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</si>
  <si>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</si>
  <si>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</si>
  <si>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</si>
  <si>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</si>
  <si>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</si>
  <si>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</si>
  <si>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</si>
  <si>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</si>
  <si>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</si>
  <si>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</si>
  <si>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</si>
  <si>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</si>
  <si>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</si>
  <si>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</si>
  <si>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</si>
  <si>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</si>
  <si>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</si>
  <si>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</si>
  <si>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</si>
  <si>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</si>
  <si>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</si>
  <si>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</si>
  <si>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</si>
  <si>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</si>
  <si>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</si>
  <si>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</si>
  <si>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</si>
  <si>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</si>
  <si>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</si>
  <si>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</si>
  <si>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</si>
  <si>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</si>
  <si>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</si>
  <si>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</si>
  <si>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</si>
  <si>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</si>
  <si>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</si>
  <si>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</si>
  <si>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</si>
  <si>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</si>
  <si>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</si>
  <si>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</si>
  <si>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</si>
  <si>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</si>
  <si>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</si>
  <si>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</si>
  <si>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</si>
  <si>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</si>
  <si>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</si>
  <si>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</si>
  <si>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</si>
  <si>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</si>
  <si>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</si>
  <si>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</si>
  <si>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</si>
  <si>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</si>
  <si>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</si>
  <si>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</si>
  <si>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</si>
  <si>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</si>
  <si>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</si>
  <si>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</si>
  <si>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</si>
  <si>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</si>
  <si>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</si>
  <si>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</si>
  <si>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</si>
  <si>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</si>
  <si>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</si>
  <si>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</si>
  <si>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</si>
  <si>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</si>
  <si>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</si>
  <si>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</si>
  <si>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</si>
  <si>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</si>
  <si>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</si>
  <si>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</si>
  <si>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</si>
  <si>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</si>
  <si>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</si>
  <si>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</si>
  <si>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</si>
  <si>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</si>
  <si>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</si>
  <si>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</si>
  <si>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</si>
  <si>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</si>
  <si>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</si>
  <si>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</si>
  <si>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</si>
  <si>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</si>
  <si>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</si>
  <si>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</si>
  <si>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</si>
  <si>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</si>
  <si>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</si>
  <si>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</si>
  <si>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</si>
  <si>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</si>
  <si>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</si>
  <si>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</si>
  <si>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</si>
  <si>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</si>
  <si>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</si>
  <si>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</si>
  <si>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</si>
  <si>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</si>
  <si>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</si>
  <si>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</si>
  <si>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</si>
  <si>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</si>
  <si>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</si>
  <si>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</si>
  <si>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</si>
  <si>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</si>
  <si>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</si>
  <si>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</si>
  <si>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</si>
  <si>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</si>
  <si>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</si>
  <si>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</si>
  <si>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</si>
  <si>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</si>
  <si>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</si>
  <si>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</si>
  <si>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</si>
  <si>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</si>
  <si>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</si>
  <si>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</si>
  <si>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</si>
  <si>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</si>
  <si>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</si>
  <si>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</si>
  <si>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</si>
  <si>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</si>
  <si>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</si>
  <si>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</si>
  <si>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</si>
  <si>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</si>
  <si>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</si>
  <si>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</si>
  <si>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</si>
  <si>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</si>
  <si>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</si>
  <si>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</si>
  <si>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</si>
  <si>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</si>
  <si>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</si>
  <si>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</si>
  <si>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</si>
  <si>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</si>
  <si>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</si>
  <si>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</si>
  <si>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</si>
  <si>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</si>
  <si>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</si>
  <si>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</si>
  <si>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</si>
  <si>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</si>
  <si>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</si>
  <si>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</si>
  <si>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</si>
  <si>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</si>
  <si>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</si>
  <si>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</si>
  <si>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</si>
  <si>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</si>
  <si>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</si>
  <si>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</si>
  <si>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</si>
  <si>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</si>
  <si>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</si>
  <si>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</si>
  <si>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</si>
  <si>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</si>
  <si>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</si>
  <si>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</si>
  <si>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</si>
  <si>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</si>
  <si>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</si>
  <si>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</si>
  <si>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</si>
  <si>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</si>
  <si>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</si>
  <si>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</si>
  <si>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</si>
  <si>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</si>
  <si>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</si>
  <si>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</si>
  <si>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</si>
  <si>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</si>
  <si>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</si>
  <si>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</si>
  <si>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</si>
  <si>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</si>
  <si>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</si>
  <si>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</si>
  <si>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</si>
  <si>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</si>
  <si>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</si>
  <si>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</si>
  <si>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</si>
  <si>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</si>
  <si>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</si>
  <si>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</si>
  <si>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</si>
  <si>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</si>
  <si>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</si>
  <si>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</si>
  <si>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</si>
  <si>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</si>
  <si>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</si>
  <si>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</si>
  <si>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</si>
  <si>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</si>
  <si>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</si>
  <si>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</si>
  <si>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</si>
  <si>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</si>
  <si>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</si>
  <si>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</si>
  <si>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</si>
  <si>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</si>
  <si>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</si>
  <si>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</si>
  <si>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</si>
  <si>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</si>
  <si>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</si>
  <si>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</si>
  <si>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</si>
  <si>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</si>
  <si>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</si>
  <si>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</si>
  <si>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</si>
  <si>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</si>
  <si>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</si>
  <si>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</si>
  <si>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</si>
  <si>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</si>
  <si>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</si>
  <si>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</si>
  <si>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</si>
  <si>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</si>
  <si>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</si>
  <si>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</si>
  <si>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</si>
  <si>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</si>
  <si>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</si>
  <si>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</si>
  <si>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</si>
  <si>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</si>
  <si>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</si>
  <si>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</si>
  <si>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</si>
  <si>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</si>
  <si>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</si>
  <si>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</si>
  <si>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</si>
  <si>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</si>
  <si>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</si>
  <si>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</si>
  <si>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</si>
  <si>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</si>
  <si>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</si>
  <si>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</si>
  <si>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</si>
  <si>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</si>
  <si>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</si>
  <si>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</si>
  <si>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</si>
  <si>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</si>
  <si>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</si>
  <si>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</si>
  <si>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</si>
  <si>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</si>
  <si>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</si>
  <si>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</si>
  <si>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</si>
  <si>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</si>
  <si>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</si>
  <si>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</si>
  <si>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</si>
  <si>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</si>
  <si>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</si>
  <si>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</si>
  <si>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</si>
  <si>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</si>
  <si>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</si>
  <si>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</si>
  <si>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</si>
  <si>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</si>
  <si>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</si>
  <si>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</si>
  <si>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</si>
  <si>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平成２２年度</t>
  </si>
  <si>
    <t>終了予定なし</t>
  </si>
  <si>
    <t>経済的、社会的及び文化的権利に関する国際規約（A規約）
第十三条
一　この規約の締結国は、教育についてのすべての者の権利を認める。</t>
  </si>
  <si>
    <t>帰国・外国人児童生徒等に対するきめ細かな指導・支援体制を整備するため、個々の実態を踏まえた日本語指導の在り方の検討、教員や支援員の確保及びその資質の向上等に取り組み、帰国・外国人児童生徒等に対する教育の充実を図る。
また、平成27年度からは、言語、家庭環境その他の事情により不就学・自宅待機となっている外国人の子供に対して、日本語等の指導や学習習慣の確保に取り組む自治体その他団体等で連携した支援体制の構築を図り、公立学校等への就学を支援する。</t>
  </si>
  <si>
    <t>教育支援体制整備事業費補助金</t>
  </si>
  <si>
    <t>教育政策推進事業委託費</t>
  </si>
  <si>
    <t>諸謝金</t>
  </si>
  <si>
    <t>委員等旅費</t>
  </si>
  <si>
    <t>職員旅費</t>
  </si>
  <si>
    <t>公立学校に在籍する日本語指導が必要な外国人児童生徒のうち、学校において日本語指導等特別な指導を受けている児童生徒数の割合を対前回調査値増加とする</t>
  </si>
  <si>
    <t>不就学や自宅待機となっている定住外国人の子供の就学促進事業を実施する地域数が対前年度増加すること</t>
  </si>
  <si>
    <t>地域</t>
  </si>
  <si>
    <t>当該補助金に対する申請件数</t>
  </si>
  <si>
    <t>公立学校における指導・支援体制の構築及び受入促進に関する事業実施の地域数</t>
  </si>
  <si>
    <t>定住外国人の子供の就学促進事業で受け入れた子供の数</t>
  </si>
  <si>
    <t>人</t>
  </si>
  <si>
    <t>公立学校における帰国・外国人児童生徒に対するきめ細かな支援事業の年度執行額／同事業の実施地域数　　　　　　　　　　　　　　</t>
    <phoneticPr fontId="5"/>
  </si>
  <si>
    <t>円</t>
  </si>
  <si>
    <t>円/地域</t>
    <phoneticPr fontId="5"/>
  </si>
  <si>
    <t>155,307,000/61</t>
  </si>
  <si>
    <t>190,288,000/64</t>
  </si>
  <si>
    <t>定住外国人の子供の就学促進事業の年度執行額／同事業で受け入れた子供の数　</t>
    <phoneticPr fontId="5"/>
  </si>
  <si>
    <t>円/人</t>
    <phoneticPr fontId="5"/>
  </si>
  <si>
    <t>46,845,000/982</t>
  </si>
  <si>
    <t>51,100,000/1,296</t>
  </si>
  <si>
    <t>／　　　　　　　　　　　　　　</t>
    <phoneticPr fontId="5"/>
  </si>
  <si>
    <t>　　/</t>
    <phoneticPr fontId="5"/>
  </si>
  <si>
    <t>　　/</t>
    <phoneticPr fontId="5"/>
  </si>
  <si>
    <t>公立学校における日本語指導が必要な外国人児童生徒のうち、指導を受けている者の割合(※この数値は、全国調査の結果に基づく数値であり、本事業のみに関係する数値ではない。）</t>
  </si>
  <si>
    <t>この事業によって、日本語指導が必要な外国人児童生徒への教育支援を充実させることにより、教育環境の改善を図るとともに、日本人児童生徒と同一の教育を受ける機会を保障することにつながる。</t>
  </si>
  <si>
    <t>-</t>
    <phoneticPr fontId="5"/>
  </si>
  <si>
    <t>-</t>
    <phoneticPr fontId="5"/>
  </si>
  <si>
    <t>-</t>
    <phoneticPr fontId="5"/>
  </si>
  <si>
    <t>委託先に関し必要な支援である。</t>
  </si>
  <si>
    <t>支援対象地域に在住する外国人児童生徒数が、自治体規模に違いがあるが、各地域における成果の水準は妥当と考える。</t>
  </si>
  <si>
    <t>国の契約及び支払に関する規定の趣旨に従い，経費の効率的使用に努めている。</t>
  </si>
  <si>
    <t>体制整備のために必要な諸謝金、報酬、旅費、交通費、保険料、雑役務費等の使途に限定されている。</t>
  </si>
  <si>
    <t>支援対象の自治体から、事業報告書とともに決算総括表や決算内訳書の提出を求め、その内容を次年度に生かすようにしている。</t>
  </si>
  <si>
    <t>当該事業は日本語指導者に対するモデルカリキュラムの研究開発・実践を行うものであり、日本語教育学会に委託するのが妥当である。</t>
  </si>
  <si>
    <t>ほぼ見込み通りである。</t>
  </si>
  <si>
    <t>H26年度に作成した日本語能力測定方法等は事業の必須項目とし、「特別の教育課程」の編成に生かすようにしている。</t>
  </si>
  <si>
    <t>○</t>
  </si>
  <si>
    <t>1　新しい時代に向けた教育政策の推進</t>
    <phoneticPr fontId="5"/>
  </si>
  <si>
    <t>1-6 男女共同参画・共生社会の実現及び学校安全の推進</t>
    <phoneticPr fontId="5"/>
  </si>
  <si>
    <t>帰国・外国人児童生徒等教育の推進</t>
    <phoneticPr fontId="5"/>
  </si>
  <si>
    <t>総合教育政策局</t>
    <phoneticPr fontId="5"/>
  </si>
  <si>
    <t>男女共同参画共生社会学習・安全課</t>
    <phoneticPr fontId="5"/>
  </si>
  <si>
    <t>-</t>
    <phoneticPr fontId="5"/>
  </si>
  <si>
    <t>男女共同参画共生社会学習・安全課長
三好　圭</t>
    <rPh sb="15" eb="17">
      <t>カチョウ</t>
    </rPh>
    <phoneticPr fontId="5"/>
  </si>
  <si>
    <t>諸謝金</t>
    <rPh sb="0" eb="3">
      <t>ショシャキン</t>
    </rPh>
    <phoneticPr fontId="5"/>
  </si>
  <si>
    <t>その他</t>
    <rPh sb="2" eb="3">
      <t>タ</t>
    </rPh>
    <phoneticPr fontId="5"/>
  </si>
  <si>
    <t>日本語指導員等謝金</t>
    <rPh sb="0" eb="3">
      <t>ニホンゴ</t>
    </rPh>
    <rPh sb="3" eb="5">
      <t>シドウ</t>
    </rPh>
    <rPh sb="5" eb="6">
      <t>イン</t>
    </rPh>
    <rPh sb="6" eb="7">
      <t>トウ</t>
    </rPh>
    <rPh sb="7" eb="9">
      <t>シャキン</t>
    </rPh>
    <phoneticPr fontId="5"/>
  </si>
  <si>
    <t>プレスクール事業委託費</t>
    <rPh sb="6" eb="8">
      <t>ジギョウ</t>
    </rPh>
    <rPh sb="8" eb="10">
      <t>イタク</t>
    </rPh>
    <rPh sb="10" eb="11">
      <t>ヒ</t>
    </rPh>
    <phoneticPr fontId="5"/>
  </si>
  <si>
    <t>A.豊田市</t>
    <rPh sb="2" eb="5">
      <t>トヨタシ</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</si>
  <si>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</si>
  <si>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</si>
  <si>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</si>
  <si>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</si>
  <si>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</si>
  <si>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</si>
  <si>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</si>
  <si>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</si>
  <si>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</si>
  <si>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</si>
  <si>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豊田市</t>
    <rPh sb="0" eb="3">
      <t>トヨタシ</t>
    </rPh>
    <phoneticPr fontId="5"/>
  </si>
  <si>
    <t>名古屋市</t>
    <rPh sb="0" eb="4">
      <t>ナゴヤシ</t>
    </rPh>
    <phoneticPr fontId="5"/>
  </si>
  <si>
    <t>横浜市</t>
    <rPh sb="0" eb="3">
      <t>ヨコハマシ</t>
    </rPh>
    <phoneticPr fontId="5"/>
  </si>
  <si>
    <t>浜松市</t>
    <rPh sb="0" eb="3">
      <t>ハママツシ</t>
    </rPh>
    <phoneticPr fontId="5"/>
  </si>
  <si>
    <t>豊橋市</t>
    <rPh sb="0" eb="3">
      <t>トヨハシシ</t>
    </rPh>
    <phoneticPr fontId="5"/>
  </si>
  <si>
    <t>川崎市</t>
    <rPh sb="0" eb="3">
      <t>カワサキシ</t>
    </rPh>
    <phoneticPr fontId="5"/>
  </si>
  <si>
    <t>三重県教育委員会</t>
    <rPh sb="0" eb="3">
      <t>ミエケン</t>
    </rPh>
    <rPh sb="3" eb="5">
      <t>キョウイク</t>
    </rPh>
    <rPh sb="5" eb="8">
      <t>イインカイ</t>
    </rPh>
    <phoneticPr fontId="5"/>
  </si>
  <si>
    <t>福岡市</t>
    <rPh sb="0" eb="3">
      <t>フクオカシ</t>
    </rPh>
    <phoneticPr fontId="5"/>
  </si>
  <si>
    <t>可児市</t>
    <rPh sb="0" eb="3">
      <t>カニシ</t>
    </rPh>
    <phoneticPr fontId="5"/>
  </si>
  <si>
    <t>定住外国人の子供の就学促進事業（補助事業）</t>
    <rPh sb="0" eb="2">
      <t>テイジュウ</t>
    </rPh>
    <rPh sb="2" eb="4">
      <t>ガイコク</t>
    </rPh>
    <rPh sb="4" eb="5">
      <t>ジン</t>
    </rPh>
    <rPh sb="6" eb="8">
      <t>コドモ</t>
    </rPh>
    <rPh sb="9" eb="11">
      <t>シュウガク</t>
    </rPh>
    <rPh sb="11" eb="13">
      <t>ソクシン</t>
    </rPh>
    <rPh sb="13" eb="15">
      <t>ジギョウ</t>
    </rPh>
    <rPh sb="16" eb="18">
      <t>ホジョ</t>
    </rPh>
    <rPh sb="18" eb="20">
      <t>ジギョウ</t>
    </rPh>
    <phoneticPr fontId="5"/>
  </si>
  <si>
    <t>美濃加茂市</t>
    <rPh sb="0" eb="2">
      <t>ミノ</t>
    </rPh>
    <rPh sb="2" eb="4">
      <t>カモ</t>
    </rPh>
    <rPh sb="4" eb="5">
      <t>シ</t>
    </rPh>
    <phoneticPr fontId="5"/>
  </si>
  <si>
    <t>旅費</t>
    <rPh sb="0" eb="2">
      <t>リョヒ</t>
    </rPh>
    <phoneticPr fontId="5"/>
  </si>
  <si>
    <t>賃金</t>
    <rPh sb="0" eb="2">
      <t>チンギン</t>
    </rPh>
    <phoneticPr fontId="5"/>
  </si>
  <si>
    <t>ポータルサイト開発・運用作業等</t>
    <rPh sb="7" eb="9">
      <t>カイハツ</t>
    </rPh>
    <rPh sb="10" eb="12">
      <t>ウンヨウ</t>
    </rPh>
    <rPh sb="12" eb="14">
      <t>サギョウ</t>
    </rPh>
    <rPh sb="14" eb="15">
      <t>トウ</t>
    </rPh>
    <phoneticPr fontId="5"/>
  </si>
  <si>
    <t>消費税相当額</t>
    <rPh sb="0" eb="6">
      <t>ショウヒゼイソウトウガク</t>
    </rPh>
    <phoneticPr fontId="5"/>
  </si>
  <si>
    <t>調査実施謝金</t>
    <rPh sb="0" eb="2">
      <t>チョウサ</t>
    </rPh>
    <rPh sb="2" eb="4">
      <t>ジッシ</t>
    </rPh>
    <rPh sb="4" eb="6">
      <t>シャキン</t>
    </rPh>
    <phoneticPr fontId="5"/>
  </si>
  <si>
    <t>借損料</t>
    <rPh sb="0" eb="3">
      <t>シャクソンリョウ</t>
    </rPh>
    <phoneticPr fontId="5"/>
  </si>
  <si>
    <t>クラウドサーバー利用料</t>
    <rPh sb="8" eb="10">
      <t>リヨウ</t>
    </rPh>
    <phoneticPr fontId="5"/>
  </si>
  <si>
    <t>印刷製本費</t>
    <rPh sb="0" eb="2">
      <t>インサツ</t>
    </rPh>
    <rPh sb="2" eb="4">
      <t>セイホン</t>
    </rPh>
    <rPh sb="4" eb="5">
      <t>ヒ</t>
    </rPh>
    <phoneticPr fontId="5"/>
  </si>
  <si>
    <t>人件費</t>
    <rPh sb="0" eb="3">
      <t>ジンケンヒ</t>
    </rPh>
    <phoneticPr fontId="5"/>
  </si>
  <si>
    <t>一般管理費</t>
    <rPh sb="0" eb="2">
      <t>イッパン</t>
    </rPh>
    <rPh sb="2" eb="5">
      <t>カンリヒ</t>
    </rPh>
    <phoneticPr fontId="5"/>
  </si>
  <si>
    <t>会議費</t>
    <rPh sb="0" eb="3">
      <t>カイギヒ</t>
    </rPh>
    <phoneticPr fontId="5"/>
  </si>
  <si>
    <t>消耗品費</t>
    <rPh sb="0" eb="3">
      <t>ショウモウヒン</t>
    </rPh>
    <rPh sb="3" eb="4">
      <t>ヒ</t>
    </rPh>
    <phoneticPr fontId="5"/>
  </si>
  <si>
    <t>通信運搬費</t>
    <rPh sb="0" eb="2">
      <t>ツウシン</t>
    </rPh>
    <rPh sb="2" eb="4">
      <t>ウンパン</t>
    </rPh>
    <rPh sb="4" eb="5">
      <t>ヒ</t>
    </rPh>
    <phoneticPr fontId="5"/>
  </si>
  <si>
    <t>株式会社BTree</t>
    <phoneticPr fontId="5"/>
  </si>
  <si>
    <t>公益社団法人日本語教育学会</t>
    <rPh sb="0" eb="2">
      <t>コウエキ</t>
    </rPh>
    <rPh sb="2" eb="4">
      <t>シャダン</t>
    </rPh>
    <rPh sb="4" eb="6">
      <t>ホウジン</t>
    </rPh>
    <phoneticPr fontId="5"/>
  </si>
  <si>
    <t>モデルプログラムの開発</t>
    <rPh sb="9" eb="11">
      <t>カイハツ</t>
    </rPh>
    <phoneticPr fontId="5"/>
  </si>
  <si>
    <t>B.公益社団法人日本語教育学会</t>
    <phoneticPr fontId="5"/>
  </si>
  <si>
    <t>研究補佐業務人件費</t>
    <rPh sb="0" eb="2">
      <t>ケンキュウ</t>
    </rPh>
    <rPh sb="2" eb="4">
      <t>ホサ</t>
    </rPh>
    <rPh sb="4" eb="6">
      <t>ギョウム</t>
    </rPh>
    <rPh sb="6" eb="9">
      <t>ジンケンヒ</t>
    </rPh>
    <phoneticPr fontId="5"/>
  </si>
  <si>
    <t>会議出席謝金等</t>
    <rPh sb="0" eb="2">
      <t>カイギ</t>
    </rPh>
    <rPh sb="2" eb="4">
      <t>シュッセキ</t>
    </rPh>
    <rPh sb="4" eb="6">
      <t>シャキン</t>
    </rPh>
    <rPh sb="6" eb="7">
      <t>トウ</t>
    </rPh>
    <phoneticPr fontId="5"/>
  </si>
  <si>
    <t>会議出席旅費等</t>
    <rPh sb="0" eb="2">
      <t>カイギ</t>
    </rPh>
    <rPh sb="2" eb="4">
      <t>シュッセキ</t>
    </rPh>
    <rPh sb="4" eb="6">
      <t>リョヒ</t>
    </rPh>
    <rPh sb="6" eb="7">
      <t>トウ</t>
    </rPh>
    <phoneticPr fontId="5"/>
  </si>
  <si>
    <t>一般管理費</t>
    <rPh sb="0" eb="2">
      <t>イッパン</t>
    </rPh>
    <rPh sb="2" eb="5">
      <t>カンリヒ</t>
    </rPh>
    <phoneticPr fontId="5"/>
  </si>
  <si>
    <t>会場借料等</t>
    <rPh sb="0" eb="2">
      <t>カイジョウ</t>
    </rPh>
    <rPh sb="2" eb="4">
      <t>シャクリョウ</t>
    </rPh>
    <rPh sb="4" eb="5">
      <t>トウ</t>
    </rPh>
    <phoneticPr fontId="5"/>
  </si>
  <si>
    <t>事例集印刷費</t>
    <rPh sb="0" eb="2">
      <t>ジレイ</t>
    </rPh>
    <rPh sb="2" eb="3">
      <t>シュウ</t>
    </rPh>
    <rPh sb="3" eb="5">
      <t>インサツ</t>
    </rPh>
    <rPh sb="5" eb="6">
      <t>ヒ</t>
    </rPh>
    <phoneticPr fontId="5"/>
  </si>
  <si>
    <t>文具類購入等</t>
    <rPh sb="0" eb="3">
      <t>ブングルイ</t>
    </rPh>
    <rPh sb="3" eb="5">
      <t>コウニュウ</t>
    </rPh>
    <rPh sb="5" eb="6">
      <t>トウ</t>
    </rPh>
    <phoneticPr fontId="5"/>
  </si>
  <si>
    <t>飲物購入等</t>
    <rPh sb="0" eb="4">
      <t>ノミモノコウニュウ</t>
    </rPh>
    <rPh sb="4" eb="5">
      <t>トウ</t>
    </rPh>
    <phoneticPr fontId="5"/>
  </si>
  <si>
    <t>郵送料</t>
    <rPh sb="0" eb="3">
      <t>ユウソウリョウ</t>
    </rPh>
    <phoneticPr fontId="5"/>
  </si>
  <si>
    <t>C.株式会社BTree</t>
    <phoneticPr fontId="5"/>
  </si>
  <si>
    <t>打合せ出席旅費</t>
    <rPh sb="0" eb="2">
      <t>ウチアワ</t>
    </rPh>
    <rPh sb="3" eb="5">
      <t>シュッセキ</t>
    </rPh>
    <rPh sb="5" eb="7">
      <t>リョヒ</t>
    </rPh>
    <phoneticPr fontId="5"/>
  </si>
  <si>
    <t>調査実施謝金等</t>
    <rPh sb="0" eb="2">
      <t>チョウサ</t>
    </rPh>
    <rPh sb="2" eb="4">
      <t>ジッシ</t>
    </rPh>
    <rPh sb="4" eb="6">
      <t>シャキン</t>
    </rPh>
    <rPh sb="6" eb="7">
      <t>トウ</t>
    </rPh>
    <phoneticPr fontId="5"/>
  </si>
  <si>
    <t>ポータルサイトの維持管理</t>
    <rPh sb="8" eb="10">
      <t>イジ</t>
    </rPh>
    <rPh sb="10" eb="12">
      <t>カンリ</t>
    </rPh>
    <phoneticPr fontId="5"/>
  </si>
  <si>
    <t>無</t>
  </si>
  <si>
    <t>１帰国・外国人児童生徒教育等に係る研究協議会等
　都道府県等教育委員会の担当指導主事等を対象とした協議会を直接実施により開催し、研究協議や情報交換等を行う。
２帰国・外国人児童生徒に対するきめ細かな支援事業（補助事業）
　自治体が行う帰国・外国人児童生徒等の受入促進、日本語指導の充実、支援体制の整備等に関する取組を支援するため、当該事業を実施するための経費の１／３以内を補助。
３定住外国人の子供の就学促進事業（補助事業）
　不就学や自宅待機となっている外国人の子供を対象に、公立学校や外国人学校等への就学に必要な支援を学校外において実施する自治体に対して、当該事業を実施するための経費の１／３以内を補助。
４外国人児童生徒等教育を担う教員の養成・研修モデルプログラムの開発事業（委託事業）
　外国人児童生徒等教育を担う教員の養成・研修のため、教員養成学部等の課程や現職教員研修を通じた体系的モデルプログラムを開発。
５日本語指導が必要な児童生徒等の教育支援基盤整備事業（委託事業）
　日本語指導が必要な児童生徒等への指導・支援体制構築のためのポータルサイトの維持管理。</t>
    <rPh sb="207" eb="209">
      <t>ホジョ</t>
    </rPh>
    <rPh sb="209" eb="211">
      <t>ジギョウ</t>
    </rPh>
    <rPh sb="481" eb="483">
      <t>イジ</t>
    </rPh>
    <rPh sb="483" eb="485">
      <t>カンリ</t>
    </rPh>
    <phoneticPr fontId="5"/>
  </si>
  <si>
    <t>帰国・外国人児童生徒等は全都道府県に在住しており、当該者に対する教育支援は喫緊の課題である。</t>
    <rPh sb="10" eb="11">
      <t>トウ</t>
    </rPh>
    <phoneticPr fontId="5"/>
  </si>
  <si>
    <t>帰国・外国人児童生徒等に対する教育支援の地域格差を生じさせないために、国が総合的に推進していく必要がある。</t>
    <rPh sb="10" eb="11">
      <t>トウ</t>
    </rPh>
    <phoneticPr fontId="5"/>
  </si>
  <si>
    <t>国の帰国・外国人児童生徒等に対する支援体制の構築のための補助事業は、当該事業が唯一であり、我が国の全国の帰国・外国人児童生徒の教育機会を保障するためには、必要不可欠な事業である。</t>
    <rPh sb="12" eb="13">
      <t>トウ</t>
    </rPh>
    <phoneticPr fontId="5"/>
  </si>
  <si>
    <t>‐</t>
  </si>
  <si>
    <t>平成28年度は、日本語指導が必要な児童生徒のうち特別な指導を受けている児童生徒の割合が前回調査結果より減少している。しかし、これは、日本語指導が必要な児童生徒が増加していることの影響と考えられ、実績は妥当な水準である。</t>
    <rPh sb="24" eb="26">
      <t>トクベツ</t>
    </rPh>
    <rPh sb="27" eb="29">
      <t>シドウ</t>
    </rPh>
    <rPh sb="40" eb="42">
      <t>ワリアイ</t>
    </rPh>
    <phoneticPr fontId="5"/>
  </si>
  <si>
    <t>公募サイトにＵＰする等幅広に情報提供を行った。</t>
    <phoneticPr fontId="5"/>
  </si>
  <si>
    <t>第三期教育振興基本計画（平成30年6月15日閣議決定）
外国人材の受入れ・共生のための総合的対応策 （平成30年12月25日外国人材の受入・共生に関する関係閣僚会議了承）</t>
    <phoneticPr fontId="5"/>
  </si>
  <si>
    <t>日本語指導が必要な児童生徒の受入状況等に関する調査（平成28年度）</t>
    <phoneticPr fontId="5"/>
  </si>
  <si>
    <t>0132</t>
    <phoneticPr fontId="5"/>
  </si>
  <si>
    <t>0114</t>
    <phoneticPr fontId="5"/>
  </si>
  <si>
    <t>0118</t>
    <phoneticPr fontId="5"/>
  </si>
  <si>
    <t>0111</t>
    <phoneticPr fontId="5"/>
  </si>
  <si>
    <t>0108</t>
    <phoneticPr fontId="5"/>
  </si>
  <si>
    <t>0105</t>
    <phoneticPr fontId="5"/>
  </si>
  <si>
    <t>0113</t>
    <phoneticPr fontId="5"/>
  </si>
  <si>
    <t>公立学校における帰国・外国人児童生徒に対するきめ細かな支援事業（補助事業）</t>
    <rPh sb="0" eb="2">
      <t>コウリツ</t>
    </rPh>
    <rPh sb="2" eb="4">
      <t>ガッコウ</t>
    </rPh>
    <rPh sb="8" eb="10">
      <t>キコク</t>
    </rPh>
    <rPh sb="11" eb="13">
      <t>ガイコク</t>
    </rPh>
    <rPh sb="13" eb="14">
      <t>ジン</t>
    </rPh>
    <rPh sb="14" eb="16">
      <t>ジドウ</t>
    </rPh>
    <rPh sb="16" eb="18">
      <t>セイト</t>
    </rPh>
    <rPh sb="19" eb="20">
      <t>タイ</t>
    </rPh>
    <rPh sb="24" eb="25">
      <t>コマ</t>
    </rPh>
    <rPh sb="27" eb="29">
      <t>シエン</t>
    </rPh>
    <rPh sb="29" eb="31">
      <t>ジギョウ</t>
    </rPh>
    <rPh sb="32" eb="34">
      <t>ホジョ</t>
    </rPh>
    <rPh sb="34" eb="36">
      <t>ジギョウ</t>
    </rPh>
    <phoneticPr fontId="5"/>
  </si>
  <si>
    <t>-</t>
    <phoneticPr fontId="5"/>
  </si>
  <si>
    <t>・国が支援の方針を示し、各自治体の取組を補助、情報発信することにより、対象児童生徒に対する継続的な支援や指導法の積み上げなどを可能とし、各地域で体制整備が進みつつある。しかし、児童生徒の散在化、多言語化の影響により、より幅広い自治体における体制整備を促すことが課題である。
・「定住外国人の子供の就学促進事業」については、文部科学省が事業の周知を徹底したことで、自治体が必要な予算を確保をするとともに、地域で求められる支援を拡大した。</t>
    <rPh sb="12" eb="16">
      <t>カクジチタイ</t>
    </rPh>
    <phoneticPr fontId="5"/>
  </si>
  <si>
    <t>-</t>
    <phoneticPr fontId="5"/>
  </si>
  <si>
    <t>166,962,000/65</t>
    <phoneticPr fontId="5"/>
  </si>
  <si>
    <t>・帰国・外国人児童生徒数の増加や支援の多様化、散在地域の受入・支援体制整備については、実態把握が欠かせない。そのためにも、担当指導主事連絡協議会を通じて、各自治体の抱える課題や取組を共有し、帰国・外国人児童生徒教育の推進が図られるものとしていくとともに、散在地域などのノウハウや体制が十分でない自治体や学校での取組を一層促進する。
・「定住外国人の子供の就学促進事業」については、実績を踏まえつつ、自治体が本事業を活用しやすくなるよう必要に応じて実施内容・実施方法等の見直しを行うとともに、事業の周知を徹底する。</t>
    <rPh sb="217" eb="219">
      <t>ヒツヨウ</t>
    </rPh>
    <rPh sb="220" eb="221">
      <t>オウ</t>
    </rPh>
    <phoneticPr fontId="5"/>
  </si>
  <si>
    <t>43,028,000/1,485</t>
    <phoneticPr fontId="5"/>
  </si>
  <si>
    <t>409,661,000/71</t>
    <phoneticPr fontId="5"/>
  </si>
  <si>
    <t>80,157,000/1,392</t>
    <phoneticPr fontId="5"/>
  </si>
  <si>
    <t>-</t>
    <phoneticPr fontId="5"/>
  </si>
  <si>
    <t>-</t>
    <phoneticPr fontId="5"/>
  </si>
  <si>
    <t>定住外国人の子供の就学促進事業を実施する地域数</t>
    <phoneticPr fontId="5"/>
  </si>
  <si>
    <t>公立学校に在籍する日本語指導が必要な外国人児童生徒のうち、学校において日本語指導等特別な指導を受けている児童生徒数の割合
※成果実績は、調査完了後、７月頃記載予定。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</si>
</sst>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115662</xdr:colOff>
      <xdr:row>743</xdr:row>
      <xdr:rowOff>156420</xdr:rowOff>
    </xdr:from>
    <xdr:to>
      <xdr:col>26</xdr:col>
      <xdr:colOff>26774</xdr:colOff>
      <xdr:row>756</xdr:row>
      <xdr:rowOff>244908</xdr:rowOff>
    </xdr:to>
    <xdr:cxnSp macro="">
      <xdr:nvCxnSpPr>
        <xdr:cNvPr id="3" name="コネクタ: カギ線 2">
          <a:extLst>
            <a:ext uri="{FF2B5EF4-FFF2-40B4-BE49-F238E27FC236}">
              <a16:creationId xmlns:a16="http://schemas.microsoft.com/office/drawing/2014/main" id="{C939C3BB-0DCF-4E83-8134-E2D63BAAD0CF}"/>
            </a:ext>
          </a:extLst>
        </xdr:cNvPr>
        <xdr:cNvCxnSpPr>
          <a:stCxn id="4" idx="2"/>
          <a:endCxn id="14" idx="0"/>
        </xdr:cNvCxnSpPr>
      </xdr:nvCxnSpPr>
      <xdr:spPr>
        <a:xfrm rot="5400000">
          <a:off x="1809510" y="52469322"/>
          <a:ext cx="4687702" cy="2360398"/>
        </a:xfrm>
        <a:prstGeom prst="bentConnector3">
          <a:avLst>
            <a:gd name="adj1" fmla="val 3026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17</xdr:col>
      <xdr:colOff>106352</xdr:colOff>
      <xdr:row>741</xdr:row>
      <xdr:rowOff>14296</xdr:rowOff>
    </xdr:from>
    <xdr:to>
      <xdr:col>34</xdr:col>
      <xdr:colOff>151304</xdr:colOff>
      <xdr:row>743</xdr:row>
      <xdr:rowOff>156420</xdr:rowOff>
    </xdr:to>
    <xdr:sp macro="" textlink="">
      <xdr:nvSpPr>
        <xdr:cNvPr id="4" name="テキスト ボックス 3">
          <a:extLst>
            <a:ext uri="{FF2B5EF4-FFF2-40B4-BE49-F238E27FC236}">
              <a16:creationId xmlns:a16="http://schemas.microsoft.com/office/drawing/2014/main" id="{52602430-7C5E-4B2C-9FB7-C8E519826012}"/>
            </a:ext>
          </a:extLst>
        </xdr:cNvPr>
        <xdr:cNvSpPr txBox="1"/>
      </xdr:nvSpPr>
      <xdr:spPr>
        <a:xfrm>
          <a:off x="3506777" y="43619746"/>
          <a:ext cx="3445377" cy="846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文部科学省</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227</a:t>
          </a:r>
          <a:r>
            <a:rPr kumimoji="1" lang="ja-JP" altLang="en-US" sz="2000">
              <a:solidFill>
                <a:schemeClr val="tx1"/>
              </a:solidFill>
              <a:latin typeface="ＭＳ ゴシック" panose="020B0609070205080204" pitchFamily="49" charset="-128"/>
              <a:ea typeface="ＭＳ ゴシック" panose="020B0609070205080204" pitchFamily="49" charset="-128"/>
            </a:rPr>
            <a:t>百万</a:t>
          </a:r>
        </a:p>
      </xdr:txBody>
    </xdr:sp>
    <xdr:clientData/>
  </xdr:twoCellAnchor>
  <xdr:twoCellAnchor>
    <xdr:from>
      <xdr:col>10</xdr:col>
      <xdr:colOff>121616</xdr:colOff>
      <xdr:row>755</xdr:row>
      <xdr:rowOff>59635</xdr:rowOff>
    </xdr:from>
    <xdr:to>
      <xdr:col>14</xdr:col>
      <xdr:colOff>169132</xdr:colOff>
      <xdr:row>756</xdr:row>
      <xdr:rowOff>176891</xdr:rowOff>
    </xdr:to>
    <xdr:sp macro="" textlink="">
      <xdr:nvSpPr>
        <xdr:cNvPr id="5" name="テキスト ボックス 4">
          <a:extLst>
            <a:ext uri="{FF2B5EF4-FFF2-40B4-BE49-F238E27FC236}">
              <a16:creationId xmlns:a16="http://schemas.microsoft.com/office/drawing/2014/main" id="{4D37834F-A650-453B-9228-177480D9A057}"/>
            </a:ext>
          </a:extLst>
        </xdr:cNvPr>
        <xdr:cNvSpPr txBox="1"/>
      </xdr:nvSpPr>
      <xdr:spPr>
        <a:xfrm>
          <a:off x="2162687" y="55018885"/>
          <a:ext cx="863945" cy="47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200"/>
            <a:t>補助</a:t>
          </a:r>
          <a:endParaRPr kumimoji="1" lang="ja-JP" altLang="en-US" sz="1200">
            <a:latin typeface="+mn-ea"/>
            <a:ea typeface="+mn-ea"/>
          </a:endParaRPr>
        </a:p>
      </xdr:txBody>
    </xdr:sp>
    <xdr:clientData/>
  </xdr:twoCellAnchor>
  <xdr:twoCellAnchor>
    <xdr:from>
      <xdr:col>24</xdr:col>
      <xdr:colOff>20630</xdr:colOff>
      <xdr:row>756</xdr:row>
      <xdr:rowOff>273877</xdr:rowOff>
    </xdr:from>
    <xdr:to>
      <xdr:col>36</xdr:col>
      <xdr:colOff>95249</xdr:colOff>
      <xdr:row>758</xdr:row>
      <xdr:rowOff>432336</xdr:rowOff>
    </xdr:to>
    <xdr:sp macro="" textlink="">
      <xdr:nvSpPr>
        <xdr:cNvPr id="6" name="テキスト ボックス 5">
          <a:extLst>
            <a:ext uri="{FF2B5EF4-FFF2-40B4-BE49-F238E27FC236}">
              <a16:creationId xmlns:a16="http://schemas.microsoft.com/office/drawing/2014/main" id="{ED9E7401-0DFC-4124-B541-E55C6FDCD101}"/>
            </a:ext>
          </a:extLst>
        </xdr:cNvPr>
        <xdr:cNvSpPr txBox="1"/>
      </xdr:nvSpPr>
      <xdr:spPr>
        <a:xfrm>
          <a:off x="4919201" y="55586913"/>
          <a:ext cx="2523905" cy="1491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chemeClr val="tx1"/>
              </a:solidFill>
              <a:latin typeface="ＭＳ ゴシック" panose="020B0609070205080204" pitchFamily="49" charset="-128"/>
              <a:ea typeface="ＭＳ ゴシック" panose="020B0609070205080204" pitchFamily="49" charset="-128"/>
            </a:rPr>
            <a:t>Ｂ　公益社団法人</a:t>
          </a:r>
        </a:p>
        <a:p>
          <a:pPr algn="ctr"/>
          <a:r>
            <a:rPr kumimoji="1" lang="ja-JP" altLang="en-US" sz="2000">
              <a:solidFill>
                <a:schemeClr val="tx1"/>
              </a:solidFill>
              <a:latin typeface="ＭＳ ゴシック" panose="020B0609070205080204" pitchFamily="49" charset="-128"/>
              <a:ea typeface="ＭＳ ゴシック" panose="020B0609070205080204" pitchFamily="49" charset="-128"/>
            </a:rPr>
            <a:t>日本語教育学会</a:t>
          </a: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12</a:t>
          </a:r>
          <a:r>
            <a:rPr kumimoji="1" lang="ja-JP" altLang="en-US" sz="20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26</xdr:col>
      <xdr:colOff>26774</xdr:colOff>
      <xdr:row>743</xdr:row>
      <xdr:rowOff>156420</xdr:rowOff>
    </xdr:from>
    <xdr:to>
      <xdr:col>30</xdr:col>
      <xdr:colOff>57940</xdr:colOff>
      <xdr:row>756</xdr:row>
      <xdr:rowOff>273877</xdr:rowOff>
    </xdr:to>
    <xdr:cxnSp macro="">
      <xdr:nvCxnSpPr>
        <xdr:cNvPr id="7" name="コネクタ: カギ線 6">
          <a:extLst>
            <a:ext uri="{FF2B5EF4-FFF2-40B4-BE49-F238E27FC236}">
              <a16:creationId xmlns:a16="http://schemas.microsoft.com/office/drawing/2014/main" id="{71CAC833-0106-48AA-9BD4-B15A1BD3A4A7}"/>
            </a:ext>
          </a:extLst>
        </xdr:cNvPr>
        <xdr:cNvCxnSpPr>
          <a:stCxn id="4" idx="2"/>
          <a:endCxn id="6" idx="0"/>
        </xdr:cNvCxnSpPr>
      </xdr:nvCxnSpPr>
      <xdr:spPr>
        <a:xfrm rot="16200000" flipH="1">
          <a:off x="3399021" y="52804780"/>
          <a:ext cx="4716672" cy="847594"/>
        </a:xfrm>
        <a:prstGeom prst="bentConnector3">
          <a:avLst>
            <a:gd name="adj1" fmla="val 29517"/>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95251</xdr:colOff>
      <xdr:row>756</xdr:row>
      <xdr:rowOff>244908</xdr:rowOff>
    </xdr:from>
    <xdr:to>
      <xdr:col>22</xdr:col>
      <xdr:colOff>136073</xdr:colOff>
      <xdr:row>761</xdr:row>
      <xdr:rowOff>326570</xdr:rowOff>
    </xdr:to>
    <xdr:sp macro="" textlink="">
      <xdr:nvSpPr>
        <xdr:cNvPr id="14" name="テキスト ボックス 13">
          <a:extLst>
            <a:ext uri="{FF2B5EF4-FFF2-40B4-BE49-F238E27FC236}">
              <a16:creationId xmlns:a16="http://schemas.microsoft.com/office/drawing/2014/main" id="{F0A9CA85-1DD3-4085-8085-224659475190}"/>
            </a:ext>
          </a:extLst>
        </xdr:cNvPr>
        <xdr:cNvSpPr txBox="1"/>
      </xdr:nvSpPr>
      <xdr:spPr>
        <a:xfrm>
          <a:off x="1319894" y="55993372"/>
          <a:ext cx="3306536" cy="2680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Ａ　都道府県・指定都市・</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ja-JP" altLang="en-US" sz="2000">
              <a:latin typeface="ＭＳ ゴシック" panose="020B0609070205080204" pitchFamily="49" charset="-128"/>
              <a:ea typeface="ＭＳ ゴシック" panose="020B0609070205080204" pitchFamily="49" charset="-128"/>
            </a:rPr>
            <a:t>中核市等</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210</a:t>
          </a:r>
          <a:r>
            <a:rPr kumimoji="1" lang="ja-JP" altLang="en-US" sz="2000">
              <a:solidFill>
                <a:schemeClr val="tx1"/>
              </a:solidFill>
              <a:latin typeface="ＭＳ ゴシック" panose="020B0609070205080204" pitchFamily="49" charset="-128"/>
              <a:ea typeface="ＭＳ ゴシック" panose="020B0609070205080204" pitchFamily="49" charset="-128"/>
            </a:rPr>
            <a:t>百万　　</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・公立学校における帰国・外国人児童生徒に対するきめ細かな支援事業　</a:t>
          </a:r>
          <a:r>
            <a:rPr kumimoji="1" lang="en-US" altLang="ja-JP" sz="1200">
              <a:solidFill>
                <a:schemeClr val="tx1"/>
              </a:solidFill>
              <a:latin typeface="ＭＳ ゴシック" panose="020B0609070205080204" pitchFamily="49" charset="-128"/>
              <a:ea typeface="ＭＳ ゴシック" panose="020B0609070205080204" pitchFamily="49" charset="-128"/>
            </a:rPr>
            <a:t>65</a:t>
          </a:r>
          <a:r>
            <a:rPr kumimoji="1" lang="ja-JP" altLang="en-US" sz="1200">
              <a:solidFill>
                <a:schemeClr val="tx1"/>
              </a:solidFill>
              <a:latin typeface="ＭＳ ゴシック" panose="020B0609070205080204" pitchFamily="49" charset="-128"/>
              <a:ea typeface="ＭＳ ゴシック" panose="020B0609070205080204" pitchFamily="49" charset="-128"/>
            </a:rPr>
            <a:t>自治体</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・定住外国人の子供の就学促進事業　</a:t>
          </a:r>
          <a:r>
            <a:rPr kumimoji="1" lang="en-US" altLang="ja-JP" sz="1200">
              <a:solidFill>
                <a:schemeClr val="tx1"/>
              </a:solidFill>
              <a:latin typeface="ＭＳ ゴシック" panose="020B0609070205080204" pitchFamily="49" charset="-128"/>
              <a:ea typeface="ＭＳ ゴシック" panose="020B0609070205080204" pitchFamily="49" charset="-128"/>
            </a:rPr>
            <a:t>24</a:t>
          </a:r>
          <a:r>
            <a:rPr kumimoji="1" lang="ja-JP" altLang="en-US" sz="1200">
              <a:solidFill>
                <a:schemeClr val="tx1"/>
              </a:solidFill>
              <a:latin typeface="ＭＳ ゴシック" panose="020B0609070205080204" pitchFamily="49" charset="-128"/>
              <a:ea typeface="ＭＳ ゴシック" panose="020B0609070205080204" pitchFamily="49" charset="-128"/>
            </a:rPr>
            <a:t>地域</a:t>
          </a:r>
        </a:p>
      </xdr:txBody>
    </xdr:sp>
    <xdr:clientData/>
  </xdr:twoCellAnchor>
  <xdr:twoCellAnchor>
    <xdr:from>
      <xdr:col>38</xdr:col>
      <xdr:colOff>0</xdr:colOff>
      <xdr:row>756</xdr:row>
      <xdr:rowOff>299336</xdr:rowOff>
    </xdr:from>
    <xdr:to>
      <xdr:col>49</xdr:col>
      <xdr:colOff>278726</xdr:colOff>
      <xdr:row>758</xdr:row>
      <xdr:rowOff>457795</xdr:rowOff>
    </xdr:to>
    <xdr:sp macro="" textlink="">
      <xdr:nvSpPr>
        <xdr:cNvPr id="18" name="テキスト ボックス 17">
          <a:extLst>
            <a:ext uri="{FF2B5EF4-FFF2-40B4-BE49-F238E27FC236}">
              <a16:creationId xmlns:a16="http://schemas.microsoft.com/office/drawing/2014/main" id="{32C00549-5451-4A72-A579-F64B7CB54A2D}"/>
            </a:ext>
          </a:extLst>
        </xdr:cNvPr>
        <xdr:cNvSpPr txBox="1"/>
      </xdr:nvSpPr>
      <xdr:spPr>
        <a:xfrm>
          <a:off x="7756071" y="55612372"/>
          <a:ext cx="2523905" cy="1491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chemeClr val="tx1"/>
              </a:solidFill>
              <a:latin typeface="ＭＳ ゴシック" panose="020B0609070205080204" pitchFamily="49" charset="-128"/>
              <a:ea typeface="ＭＳ ゴシック" panose="020B0609070205080204" pitchFamily="49" charset="-128"/>
            </a:rPr>
            <a:t>Ｃ　株式会社</a:t>
          </a:r>
          <a:r>
            <a:rPr kumimoji="1" lang="en-US" altLang="ja-JP" sz="2000">
              <a:solidFill>
                <a:schemeClr val="tx1"/>
              </a:solidFill>
              <a:latin typeface="ＭＳ ゴシック" panose="020B0609070205080204" pitchFamily="49" charset="-128"/>
              <a:ea typeface="ＭＳ ゴシック" panose="020B0609070205080204" pitchFamily="49" charset="-128"/>
            </a:rPr>
            <a:t>BTree</a:t>
          </a: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a:t>
          </a:r>
          <a:r>
            <a:rPr kumimoji="1" lang="ja-JP" altLang="en-US" sz="2000">
              <a:solidFill>
                <a:schemeClr val="tx1"/>
              </a:solidFill>
              <a:latin typeface="ＭＳ ゴシック" panose="020B0609070205080204" pitchFamily="49" charset="-128"/>
              <a:ea typeface="ＭＳ ゴシック" panose="020B0609070205080204" pitchFamily="49" charset="-128"/>
            </a:rPr>
            <a:t>百万円</a:t>
          </a:r>
        </a:p>
        <a:p>
          <a:pPr algn="ctr"/>
          <a:endParaRPr kumimoji="1" lang="ja-JP" altLang="en-US"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26775</xdr:colOff>
      <xdr:row>743</xdr:row>
      <xdr:rowOff>156419</xdr:rowOff>
    </xdr:from>
    <xdr:to>
      <xdr:col>44</xdr:col>
      <xdr:colOff>37311</xdr:colOff>
      <xdr:row>756</xdr:row>
      <xdr:rowOff>299335</xdr:rowOff>
    </xdr:to>
    <xdr:cxnSp macro="">
      <xdr:nvCxnSpPr>
        <xdr:cNvPr id="20" name="コネクタ: カギ線 19">
          <a:extLst>
            <a:ext uri="{FF2B5EF4-FFF2-40B4-BE49-F238E27FC236}">
              <a16:creationId xmlns:a16="http://schemas.microsoft.com/office/drawing/2014/main" id="{17481009-67DF-4C02-BE09-5036C370721C}"/>
            </a:ext>
          </a:extLst>
        </xdr:cNvPr>
        <xdr:cNvCxnSpPr>
          <a:stCxn id="4" idx="2"/>
          <a:endCxn id="18" idx="0"/>
        </xdr:cNvCxnSpPr>
      </xdr:nvCxnSpPr>
      <xdr:spPr>
        <a:xfrm rot="16200000" flipH="1">
          <a:off x="4804727" y="51399074"/>
          <a:ext cx="4742131" cy="3684464"/>
        </a:xfrm>
        <a:prstGeom prst="bentConnector3">
          <a:avLst>
            <a:gd name="adj1" fmla="val 29627"/>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36</xdr:col>
      <xdr:colOff>27215</xdr:colOff>
      <xdr:row>740</xdr:row>
      <xdr:rowOff>68036</xdr:rowOff>
    </xdr:from>
    <xdr:to>
      <xdr:col>49</xdr:col>
      <xdr:colOff>384305</xdr:colOff>
      <xdr:row>744</xdr:row>
      <xdr:rowOff>328084</xdr:rowOff>
    </xdr:to>
    <xdr:sp macro="" textlink="">
      <xdr:nvSpPr>
        <xdr:cNvPr id="13" name="テキスト ボックス 12">
          <a:extLst>
            <a:ext uri="{FF2B5EF4-FFF2-40B4-BE49-F238E27FC236}">
              <a16:creationId xmlns:a16="http://schemas.microsoft.com/office/drawing/2014/main" id="{7E70E6B4-4505-4A73-B516-B72DFD558AD6}"/>
            </a:ext>
          </a:extLst>
        </xdr:cNvPr>
        <xdr:cNvSpPr txBox="1"/>
      </xdr:nvSpPr>
      <xdr:spPr>
        <a:xfrm>
          <a:off x="7266215" y="50243619"/>
          <a:ext cx="2971173" cy="1657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i="0">
              <a:solidFill>
                <a:schemeClr val="tx1"/>
              </a:solidFill>
              <a:latin typeface="ＭＳ ゴシック" panose="020B0609070205080204" pitchFamily="49" charset="-128"/>
              <a:ea typeface="ＭＳ ゴシック" panose="020B0609070205080204" pitchFamily="49" charset="-128"/>
            </a:rPr>
            <a:t>諸謝金</a:t>
          </a:r>
          <a:r>
            <a:rPr kumimoji="1" lang="ja-JP" altLang="en-US" sz="1050" b="0" i="0" baseline="0">
              <a:solidFill>
                <a:schemeClr val="tx1"/>
              </a:solidFill>
              <a:latin typeface="ＭＳ ゴシック" panose="020B0609070205080204" pitchFamily="49" charset="-128"/>
              <a:ea typeface="ＭＳ ゴシック" panose="020B0609070205080204" pitchFamily="49" charset="-128"/>
            </a:rPr>
            <a:t>               </a:t>
          </a:r>
          <a:r>
            <a:rPr kumimoji="1" lang="en-US" altLang="ja-JP" sz="1050" b="0" i="0" baseline="0">
              <a:solidFill>
                <a:schemeClr val="tx1"/>
              </a:solidFill>
              <a:latin typeface="ＭＳ ゴシック" panose="020B0609070205080204" pitchFamily="49" charset="-128"/>
              <a:ea typeface="ＭＳ ゴシック" panose="020B0609070205080204" pitchFamily="49" charset="-128"/>
            </a:rPr>
            <a:t>1.5</a:t>
          </a:r>
          <a:r>
            <a:rPr kumimoji="1" lang="ja-JP" altLang="en-US" sz="1050" b="0" i="0">
              <a:solidFill>
                <a:schemeClr val="tx1"/>
              </a:solidFill>
              <a:latin typeface="ＭＳ ゴシック" panose="020B0609070205080204" pitchFamily="49" charset="-128"/>
              <a:ea typeface="ＭＳ ゴシック" panose="020B0609070205080204" pitchFamily="49" charset="-128"/>
            </a:rPr>
            <a:t>百万</a:t>
          </a:r>
          <a:endParaRPr kumimoji="1" lang="en-US" altLang="ja-JP" sz="1050" b="0" i="0">
            <a:solidFill>
              <a:schemeClr val="tx1"/>
            </a:solidFill>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職員旅費             </a:t>
          </a:r>
          <a:r>
            <a:rPr kumimoji="1" lang="en-US" altLang="ja-JP" sz="1050" b="0" i="0">
              <a:latin typeface="ＭＳ ゴシック" panose="020B0609070205080204" pitchFamily="49" charset="-128"/>
              <a:ea typeface="ＭＳ ゴシック" panose="020B0609070205080204" pitchFamily="49" charset="-128"/>
            </a:rPr>
            <a:t>0.3</a:t>
          </a:r>
          <a:r>
            <a:rPr kumimoji="1" lang="ja-JP" altLang="en-US" sz="1050" b="0" i="0">
              <a:latin typeface="ＭＳ ゴシック" panose="020B0609070205080204" pitchFamily="49" charset="-128"/>
              <a:ea typeface="ＭＳ ゴシック" panose="020B0609070205080204" pitchFamily="49" charset="-128"/>
            </a:rPr>
            <a:t>百万</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委員等旅費　         </a:t>
          </a:r>
          <a:r>
            <a:rPr kumimoji="1" lang="en-US" altLang="ja-JP" sz="1050" b="0" i="0">
              <a:latin typeface="ＭＳ ゴシック" panose="020B0609070205080204" pitchFamily="49" charset="-128"/>
              <a:ea typeface="ＭＳ ゴシック" panose="020B0609070205080204" pitchFamily="49" charset="-128"/>
            </a:rPr>
            <a:t>0.5</a:t>
          </a:r>
          <a:r>
            <a:rPr kumimoji="1" lang="ja-JP" altLang="en-US" sz="1050" b="0" i="0">
              <a:latin typeface="ＭＳ ゴシック" panose="020B0609070205080204" pitchFamily="49" charset="-128"/>
              <a:ea typeface="ＭＳ ゴシック" panose="020B0609070205080204" pitchFamily="49" charset="-128"/>
            </a:rPr>
            <a:t>百万</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教職員研修費　</a:t>
          </a:r>
          <a:r>
            <a:rPr kumimoji="1" lang="en-US" altLang="ja-JP" sz="1050" b="0" i="0" baseline="0">
              <a:latin typeface="ＭＳ ゴシック" panose="020B0609070205080204" pitchFamily="49" charset="-128"/>
              <a:ea typeface="ＭＳ ゴシック" panose="020B0609070205080204" pitchFamily="49" charset="-128"/>
            </a:rPr>
            <a:t>     </a:t>
          </a:r>
          <a:r>
            <a:rPr kumimoji="1" lang="ja-JP" altLang="en-US" sz="1050" b="0" i="0" baseline="0">
              <a:latin typeface="ＭＳ ゴシック" panose="020B0609070205080204" pitchFamily="49" charset="-128"/>
              <a:ea typeface="ＭＳ ゴシック" panose="020B0609070205080204" pitchFamily="49" charset="-128"/>
            </a:rPr>
            <a:t>　</a:t>
          </a:r>
          <a:r>
            <a:rPr kumimoji="1" lang="en-US" altLang="ja-JP" sz="1050" b="0" i="0" baseline="0">
              <a:latin typeface="ＭＳ ゴシック" panose="020B0609070205080204" pitchFamily="49" charset="-128"/>
              <a:ea typeface="ＭＳ ゴシック" panose="020B0609070205080204" pitchFamily="49" charset="-128"/>
            </a:rPr>
            <a:t>0.8</a:t>
          </a:r>
          <a:r>
            <a:rPr kumimoji="1" lang="ja-JP" altLang="en-US" sz="1050" b="0" i="0">
              <a:latin typeface="ＭＳ ゴシック" panose="020B0609070205080204" pitchFamily="49" charset="-128"/>
              <a:ea typeface="ＭＳ ゴシック" panose="020B0609070205080204" pitchFamily="49" charset="-128"/>
            </a:rPr>
            <a:t>百万　を含む</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初等中等教育等</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振興事業委託費　　　</a:t>
          </a:r>
          <a:r>
            <a:rPr kumimoji="1" lang="ja-JP" altLang="en-US" sz="1050" b="0" i="0">
              <a:solidFill>
                <a:schemeClr val="tx1"/>
              </a:solidFill>
              <a:latin typeface="ＭＳ ゴシック" panose="020B0609070205080204" pitchFamily="49" charset="-128"/>
              <a:ea typeface="ＭＳ ゴシック" panose="020B0609070205080204" pitchFamily="49" charset="-128"/>
            </a:rPr>
            <a:t>  </a:t>
          </a:r>
          <a:r>
            <a:rPr kumimoji="1" lang="en-US" altLang="ja-JP" sz="1050" b="0" i="0">
              <a:solidFill>
                <a:schemeClr val="tx1"/>
              </a:solidFill>
              <a:latin typeface="ＭＳ ゴシック" panose="020B0609070205080204" pitchFamily="49" charset="-128"/>
              <a:ea typeface="ＭＳ ゴシック" panose="020B0609070205080204" pitchFamily="49" charset="-128"/>
            </a:rPr>
            <a:t>14</a:t>
          </a:r>
          <a:r>
            <a:rPr kumimoji="1" lang="ja-JP" altLang="en-US" sz="1050" b="0" i="0">
              <a:solidFill>
                <a:schemeClr val="tx1"/>
              </a:solidFill>
              <a:latin typeface="ＭＳ ゴシック" panose="020B0609070205080204" pitchFamily="49" charset="-128"/>
              <a:ea typeface="ＭＳ ゴシック" panose="020B0609070205080204" pitchFamily="49" charset="-128"/>
            </a:rPr>
            <a:t>百万</a:t>
          </a:r>
          <a:endParaRPr kumimoji="1" lang="en-US" altLang="ja-JP" sz="1050" b="0" i="0">
            <a:solidFill>
              <a:schemeClr val="tx1"/>
            </a:solidFill>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教育支援体制整備</a:t>
          </a:r>
          <a:endParaRPr kumimoji="1" lang="en-US" altLang="ja-JP" sz="1050" b="0" i="0">
            <a:latin typeface="ＭＳ ゴシック" panose="020B0609070205080204" pitchFamily="49" charset="-128"/>
            <a:ea typeface="ＭＳ ゴシック" panose="020B0609070205080204" pitchFamily="49" charset="-128"/>
          </a:endParaRPr>
        </a:p>
        <a:p>
          <a:r>
            <a:rPr kumimoji="1" lang="ja-JP" altLang="en-US" sz="1050" b="0" i="0">
              <a:latin typeface="ＭＳ ゴシック" panose="020B0609070205080204" pitchFamily="49" charset="-128"/>
              <a:ea typeface="ＭＳ ゴシック" panose="020B0609070205080204" pitchFamily="49" charset="-128"/>
            </a:rPr>
            <a:t>事業補助金　</a:t>
          </a:r>
          <a:r>
            <a:rPr kumimoji="1" lang="ja-JP" altLang="en-US" sz="1050" b="0" i="0">
              <a:solidFill>
                <a:schemeClr val="tx1"/>
              </a:solidFill>
              <a:latin typeface="ＭＳ ゴシック" panose="020B0609070205080204" pitchFamily="49" charset="-128"/>
              <a:ea typeface="ＭＳ ゴシック" panose="020B0609070205080204" pitchFamily="49" charset="-128"/>
            </a:rPr>
            <a:t>         </a:t>
          </a:r>
          <a:r>
            <a:rPr kumimoji="1" lang="en-US" altLang="ja-JP" sz="1050" b="0" i="0">
              <a:solidFill>
                <a:schemeClr val="tx1"/>
              </a:solidFill>
              <a:latin typeface="ＭＳ ゴシック" panose="020B0609070205080204" pitchFamily="49" charset="-128"/>
              <a:ea typeface="ＭＳ ゴシック" panose="020B0609070205080204" pitchFamily="49" charset="-128"/>
            </a:rPr>
            <a:t>210</a:t>
          </a:r>
          <a:r>
            <a:rPr kumimoji="1" lang="ja-JP" altLang="en-US" sz="1050" b="0" i="0">
              <a:solidFill>
                <a:schemeClr val="tx1"/>
              </a:solidFill>
              <a:latin typeface="ＭＳ ゴシック" panose="020B0609070205080204" pitchFamily="49" charset="-128"/>
              <a:ea typeface="ＭＳ ゴシック" panose="020B0609070205080204" pitchFamily="49" charset="-128"/>
            </a:rPr>
            <a:t>百万</a:t>
          </a:r>
          <a:endParaRPr kumimoji="1" lang="en-US" altLang="ja-JP" sz="1050" b="0" i="0">
            <a:solidFill>
              <a:schemeClr val="tx1"/>
            </a:solidFill>
            <a:latin typeface="ＭＳ ゴシック" panose="020B0609070205080204" pitchFamily="49" charset="-128"/>
            <a:ea typeface="ＭＳ ゴシック" panose="020B0609070205080204" pitchFamily="49" charset="-128"/>
          </a:endParaRPr>
        </a:p>
        <a:p>
          <a:endParaRPr kumimoji="1" lang="ja-JP" altLang="en-US" sz="1100">
            <a:latin typeface="+mn-ea"/>
            <a:ea typeface="+mn-ea"/>
          </a:endParaRPr>
        </a:p>
      </xdr:txBody>
    </xdr:sp>
    <xdr:clientData/>
  </xdr:twoCellAnchor>
  <xdr:twoCellAnchor>
    <xdr:from>
      <xdr:col>34</xdr:col>
      <xdr:colOff>176889</xdr:colOff>
      <xdr:row>740</xdr:row>
      <xdr:rowOff>54429</xdr:rowOff>
    </xdr:from>
    <xdr:to>
      <xdr:col>37</xdr:col>
      <xdr:colOff>5470</xdr:colOff>
      <xdr:row>744</xdr:row>
      <xdr:rowOff>317500</xdr:rowOff>
    </xdr:to>
    <xdr:pic>
      <xdr:nvPicPr>
        <xdr:cNvPr id="12" name="図 11">
          <a:extLst>
            <a:ext uri="{FF2B5EF4-FFF2-40B4-BE49-F238E27FC236}">
              <a16:creationId xmlns:a16="http://schemas.microsoft.com/office/drawing/2014/main" id="{B721B4AE-2B4E-443B-962C-C4CE9E88C76A}"/>
            </a:ext>
          </a:extLst>
        </xdr:cNvPr>
        <xdr:cNvPicPr>
          <a:picLocks noChangeAspect="1"/>
        </xdr:cNvPicPr>
      </xdr:nvPicPr>
      <xdr:blipFill>
        <a:blip xmlns:r="http://schemas.openxmlformats.org/officeDocument/2006/relationships" r:embed="rId1"/>
        <a:stretch>
          <a:fillRect/>
        </a:stretch>
      </xdr:blipFill>
      <xdr:spPr>
        <a:xfrm flipH="1">
          <a:off x="7013722" y="50230012"/>
          <a:ext cx="431831" cy="1660071"/>
        </a:xfrm>
        <a:prstGeom prst="rect">
          <a:avLst/>
        </a:prstGeom>
      </xdr:spPr>
    </xdr:pic>
    <xdr:clientData/>
  </xdr:twoCellAnchor>
  <xdr:twoCellAnchor>
    <xdr:from>
      <xdr:col>7</xdr:col>
      <xdr:colOff>40822</xdr:colOff>
      <xdr:row>749</xdr:row>
      <xdr:rowOff>68035</xdr:rowOff>
    </xdr:from>
    <xdr:to>
      <xdr:col>22</xdr:col>
      <xdr:colOff>163287</xdr:colOff>
      <xdr:row>753</xdr:row>
      <xdr:rowOff>149678</xdr:rowOff>
    </xdr:to>
    <xdr:sp macro="" textlink="">
      <xdr:nvSpPr>
        <xdr:cNvPr id="15" name="正方形/長方形 14">
          <a:extLst>
            <a:ext uri="{FF2B5EF4-FFF2-40B4-BE49-F238E27FC236}">
              <a16:creationId xmlns:a16="http://schemas.microsoft.com/office/drawing/2014/main" id="{4AA8109D-5F7F-4E9D-8208-91989E79BDB0}"/>
            </a:ext>
          </a:extLst>
        </xdr:cNvPr>
        <xdr:cNvSpPr/>
      </xdr:nvSpPr>
      <xdr:spPr>
        <a:xfrm>
          <a:off x="1469572" y="52904571"/>
          <a:ext cx="3184072" cy="14967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　帰国・外国人児童生徒教育や国際理解教育の充実に資するため、都道府県・指定都市教育委員会の担当指導主事等を対象に、必要な施策やその実施にあたっての課題、地域における取組等についての研究協議や情報交換等を行う。</a:t>
          </a:r>
          <a:endParaRPr lang="ja-JP" altLang="ja-JP" sz="1200">
            <a:solidFill>
              <a:schemeClr val="tx1"/>
            </a:solidFill>
            <a:effectLst/>
          </a:endParaRPr>
        </a:p>
        <a:p>
          <a:pPr algn="l"/>
          <a:endParaRPr kumimoji="1" lang="ja-JP" altLang="en-US" sz="1100">
            <a:solidFill>
              <a:schemeClr val="tx1"/>
            </a:solidFill>
          </a:endParaRPr>
        </a:p>
      </xdr:txBody>
    </xdr:sp>
    <xdr:clientData/>
  </xdr:twoCellAnchor>
  <xdr:twoCellAnchor>
    <xdr:from>
      <xdr:col>7</xdr:col>
      <xdr:colOff>13607</xdr:colOff>
      <xdr:row>748</xdr:row>
      <xdr:rowOff>340177</xdr:rowOff>
    </xdr:from>
    <xdr:to>
      <xdr:col>23</xdr:col>
      <xdr:colOff>27214</xdr:colOff>
      <xdr:row>753</xdr:row>
      <xdr:rowOff>122463</xdr:rowOff>
    </xdr:to>
    <xdr:pic>
      <xdr:nvPicPr>
        <xdr:cNvPr id="17" name="図 16">
          <a:extLst>
            <a:ext uri="{FF2B5EF4-FFF2-40B4-BE49-F238E27FC236}">
              <a16:creationId xmlns:a16="http://schemas.microsoft.com/office/drawing/2014/main" id="{D5E94787-93B9-4F3F-A636-F42E88AA0310}"/>
            </a:ext>
          </a:extLst>
        </xdr:cNvPr>
        <xdr:cNvPicPr>
          <a:picLocks noChangeAspect="1"/>
        </xdr:cNvPicPr>
      </xdr:nvPicPr>
      <xdr:blipFill>
        <a:blip xmlns:r="http://schemas.openxmlformats.org/officeDocument/2006/relationships" r:embed="rId2"/>
        <a:stretch>
          <a:fillRect/>
        </a:stretch>
      </xdr:blipFill>
      <xdr:spPr>
        <a:xfrm>
          <a:off x="1442357" y="52822927"/>
          <a:ext cx="3279321" cy="1551215"/>
        </a:xfrm>
        <a:prstGeom prst="rect">
          <a:avLst/>
        </a:prstGeom>
      </xdr:spPr>
    </xdr:pic>
    <xdr:clientData/>
  </xdr:twoCellAnchor>
  <xdr:twoCellAnchor>
    <xdr:from>
      <xdr:col>24</xdr:col>
      <xdr:colOff>13607</xdr:colOff>
      <xdr:row>749</xdr:row>
      <xdr:rowOff>27214</xdr:rowOff>
    </xdr:from>
    <xdr:to>
      <xdr:col>36</xdr:col>
      <xdr:colOff>149678</xdr:colOff>
      <xdr:row>752</xdr:row>
      <xdr:rowOff>13607</xdr:rowOff>
    </xdr:to>
    <xdr:sp macro="" textlink="">
      <xdr:nvSpPr>
        <xdr:cNvPr id="24" name="テキスト ボックス 23">
          <a:extLst>
            <a:ext uri="{FF2B5EF4-FFF2-40B4-BE49-F238E27FC236}">
              <a16:creationId xmlns:a16="http://schemas.microsoft.com/office/drawing/2014/main" id="{C88B014B-0CF8-44EE-826B-6217A4E3B11E}"/>
            </a:ext>
          </a:extLst>
        </xdr:cNvPr>
        <xdr:cNvSpPr txBox="1"/>
      </xdr:nvSpPr>
      <xdr:spPr>
        <a:xfrm>
          <a:off x="4912178" y="53299178"/>
          <a:ext cx="2585357" cy="10477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外国人児童生徒等教育を担う教員の養成・研修モデルプログラム開発事業</a:t>
          </a:r>
        </a:p>
      </xdr:txBody>
    </xdr:sp>
    <xdr:clientData/>
  </xdr:twoCellAnchor>
  <xdr:twoCellAnchor>
    <xdr:from>
      <xdr:col>37</xdr:col>
      <xdr:colOff>163287</xdr:colOff>
      <xdr:row>749</xdr:row>
      <xdr:rowOff>27214</xdr:rowOff>
    </xdr:from>
    <xdr:to>
      <xdr:col>49</xdr:col>
      <xdr:colOff>299358</xdr:colOff>
      <xdr:row>752</xdr:row>
      <xdr:rowOff>13607</xdr:rowOff>
    </xdr:to>
    <xdr:sp macro="" textlink="">
      <xdr:nvSpPr>
        <xdr:cNvPr id="26" name="テキスト ボックス 25">
          <a:extLst>
            <a:ext uri="{FF2B5EF4-FFF2-40B4-BE49-F238E27FC236}">
              <a16:creationId xmlns:a16="http://schemas.microsoft.com/office/drawing/2014/main" id="{02BBFBE5-73C5-4444-B9B6-1320D3EA8C97}"/>
            </a:ext>
          </a:extLst>
        </xdr:cNvPr>
        <xdr:cNvSpPr txBox="1"/>
      </xdr:nvSpPr>
      <xdr:spPr>
        <a:xfrm>
          <a:off x="7715251" y="52863750"/>
          <a:ext cx="2585357" cy="10477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日本語指導が必要な児童生徒等の教育支援基盤整備事業</a:t>
          </a:r>
        </a:p>
      </xdr:txBody>
    </xdr:sp>
    <xdr:clientData/>
  </xdr:twoCellAnchor>
  <xdr:twoCellAnchor>
    <xdr:from>
      <xdr:col>6</xdr:col>
      <xdr:colOff>54429</xdr:colOff>
      <xdr:row>762</xdr:row>
      <xdr:rowOff>40820</xdr:rowOff>
    </xdr:from>
    <xdr:to>
      <xdr:col>23</xdr:col>
      <xdr:colOff>1</xdr:colOff>
      <xdr:row>765</xdr:row>
      <xdr:rowOff>90859</xdr:rowOff>
    </xdr:to>
    <xdr:sp macro="" textlink="">
      <xdr:nvSpPr>
        <xdr:cNvPr id="30" name="テキスト ボックス 29">
          <a:extLst>
            <a:ext uri="{FF2B5EF4-FFF2-40B4-BE49-F238E27FC236}">
              <a16:creationId xmlns:a16="http://schemas.microsoft.com/office/drawing/2014/main" id="{73503390-2433-4AF9-86E6-CAEB96EE35FC}"/>
            </a:ext>
          </a:extLst>
        </xdr:cNvPr>
        <xdr:cNvSpPr txBox="1"/>
      </xdr:nvSpPr>
      <xdr:spPr>
        <a:xfrm>
          <a:off x="1279072" y="58837284"/>
          <a:ext cx="3415393" cy="1056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自治体は、帰国・外国人児童生徒の受入から卒業後の進路まで一貫した支援体制の構築を図るため、受入促進・日本語指導の充実・支援体制の整備等に係る取組を行う。</a:t>
          </a:r>
          <a:endParaRPr lang="ja-JP" altLang="ja-JP">
            <a:effectLst/>
          </a:endParaRPr>
        </a:p>
        <a:p>
          <a:endParaRPr kumimoji="1" lang="ja-JP" altLang="en-US" sz="1100"/>
        </a:p>
      </xdr:txBody>
    </xdr:sp>
    <xdr:clientData/>
  </xdr:twoCellAnchor>
  <xdr:twoCellAnchor>
    <xdr:from>
      <xdr:col>6</xdr:col>
      <xdr:colOff>81643</xdr:colOff>
      <xdr:row>762</xdr:row>
      <xdr:rowOff>13607</xdr:rowOff>
    </xdr:from>
    <xdr:to>
      <xdr:col>22</xdr:col>
      <xdr:colOff>190501</xdr:colOff>
      <xdr:row>764</xdr:row>
      <xdr:rowOff>244928</xdr:rowOff>
    </xdr:to>
    <xdr:pic>
      <xdr:nvPicPr>
        <xdr:cNvPr id="28" name="図 27">
          <a:extLst>
            <a:ext uri="{FF2B5EF4-FFF2-40B4-BE49-F238E27FC236}">
              <a16:creationId xmlns:a16="http://schemas.microsoft.com/office/drawing/2014/main" id="{3503ABB3-835A-4CE5-944E-DB6CE0F9FDE5}"/>
            </a:ext>
          </a:extLst>
        </xdr:cNvPr>
        <xdr:cNvPicPr>
          <a:picLocks noChangeAspect="1"/>
        </xdr:cNvPicPr>
      </xdr:nvPicPr>
      <xdr:blipFill>
        <a:blip xmlns:r="http://schemas.openxmlformats.org/officeDocument/2006/relationships" r:embed="rId3"/>
        <a:stretch>
          <a:fillRect/>
        </a:stretch>
      </xdr:blipFill>
      <xdr:spPr>
        <a:xfrm>
          <a:off x="1306286" y="58810071"/>
          <a:ext cx="3374572" cy="925286"/>
        </a:xfrm>
        <a:prstGeom prst="rect">
          <a:avLst/>
        </a:prstGeom>
      </xdr:spPr>
    </xdr:pic>
    <xdr:clientData/>
  </xdr:twoCellAnchor>
  <xdr:twoCellAnchor>
    <xdr:from>
      <xdr:col>24</xdr:col>
      <xdr:colOff>40823</xdr:colOff>
      <xdr:row>758</xdr:row>
      <xdr:rowOff>653142</xdr:rowOff>
    </xdr:from>
    <xdr:to>
      <xdr:col>36</xdr:col>
      <xdr:colOff>122465</xdr:colOff>
      <xdr:row>762</xdr:row>
      <xdr:rowOff>109293</xdr:rowOff>
    </xdr:to>
    <xdr:sp macro="" textlink="">
      <xdr:nvSpPr>
        <xdr:cNvPr id="31" name="正方形/長方形 30">
          <a:extLst>
            <a:ext uri="{FF2B5EF4-FFF2-40B4-BE49-F238E27FC236}">
              <a16:creationId xmlns:a16="http://schemas.microsoft.com/office/drawing/2014/main" id="{2320A16C-53B7-459F-B517-157935FEE333}"/>
            </a:ext>
          </a:extLst>
        </xdr:cNvPr>
        <xdr:cNvSpPr/>
      </xdr:nvSpPr>
      <xdr:spPr>
        <a:xfrm>
          <a:off x="4939394" y="57299678"/>
          <a:ext cx="2530928" cy="11706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外国人児童生徒等教育を担う教員の養成・研修のため、現職教員研修や教員養成学部等の課程を通じた体系的モデルプログラム開発</a:t>
          </a:r>
          <a:r>
            <a:rPr kumimoji="1" lang="ja-JP" altLang="en-US" sz="1100">
              <a:solidFill>
                <a:sysClr val="windowText" lastClr="000000"/>
              </a:solidFill>
              <a:effectLst/>
              <a:latin typeface="+mn-lt"/>
              <a:ea typeface="+mn-ea"/>
              <a:cs typeface="+mn-cs"/>
            </a:rPr>
            <a:t>を実施。</a:t>
          </a:r>
          <a:endParaRPr lang="ja-JP" altLang="ja-JP">
            <a:solidFill>
              <a:sysClr val="windowText" lastClr="000000"/>
            </a:solidFill>
            <a:effectLst/>
          </a:endParaRPr>
        </a:p>
      </xdr:txBody>
    </xdr:sp>
    <xdr:clientData/>
  </xdr:twoCellAnchor>
  <xdr:twoCellAnchor>
    <xdr:from>
      <xdr:col>24</xdr:col>
      <xdr:colOff>68035</xdr:colOff>
      <xdr:row>758</xdr:row>
      <xdr:rowOff>625929</xdr:rowOff>
    </xdr:from>
    <xdr:to>
      <xdr:col>36</xdr:col>
      <xdr:colOff>68035</xdr:colOff>
      <xdr:row>762</xdr:row>
      <xdr:rowOff>13607</xdr:rowOff>
    </xdr:to>
    <xdr:pic>
      <xdr:nvPicPr>
        <xdr:cNvPr id="32" name="図 31">
          <a:extLst>
            <a:ext uri="{FF2B5EF4-FFF2-40B4-BE49-F238E27FC236}">
              <a16:creationId xmlns:a16="http://schemas.microsoft.com/office/drawing/2014/main" id="{FFC6EC4D-AA44-41F6-BD28-8E8B19697F1A}"/>
            </a:ext>
          </a:extLst>
        </xdr:cNvPr>
        <xdr:cNvPicPr>
          <a:picLocks noChangeAspect="1"/>
        </xdr:cNvPicPr>
      </xdr:nvPicPr>
      <xdr:blipFill>
        <a:blip xmlns:r="http://schemas.openxmlformats.org/officeDocument/2006/relationships" r:embed="rId2"/>
        <a:stretch>
          <a:fillRect/>
        </a:stretch>
      </xdr:blipFill>
      <xdr:spPr>
        <a:xfrm>
          <a:off x="4966606" y="57707893"/>
          <a:ext cx="2449286" cy="1102178"/>
        </a:xfrm>
        <a:prstGeom prst="rect">
          <a:avLst/>
        </a:prstGeom>
      </xdr:spPr>
    </xdr:pic>
    <xdr:clientData/>
  </xdr:twoCellAnchor>
  <xdr:twoCellAnchor>
    <xdr:from>
      <xdr:col>38</xdr:col>
      <xdr:colOff>68037</xdr:colOff>
      <xdr:row>758</xdr:row>
      <xdr:rowOff>653143</xdr:rowOff>
    </xdr:from>
    <xdr:to>
      <xdr:col>49</xdr:col>
      <xdr:colOff>353786</xdr:colOff>
      <xdr:row>762</xdr:row>
      <xdr:rowOff>231322</xdr:rowOff>
    </xdr:to>
    <xdr:sp macro="" textlink="">
      <xdr:nvSpPr>
        <xdr:cNvPr id="33" name="正方形/長方形 32">
          <a:extLst>
            <a:ext uri="{FF2B5EF4-FFF2-40B4-BE49-F238E27FC236}">
              <a16:creationId xmlns:a16="http://schemas.microsoft.com/office/drawing/2014/main" id="{8CB2BA8F-C37F-4C7C-BCD1-564A770D6FA4}"/>
            </a:ext>
          </a:extLst>
        </xdr:cNvPr>
        <xdr:cNvSpPr/>
      </xdr:nvSpPr>
      <xdr:spPr>
        <a:xfrm>
          <a:off x="7824108" y="57299679"/>
          <a:ext cx="2530928" cy="12926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日本語指導が必要な外国籍又は日本国籍の児童生徒等への指導・支援体制構築のため構築した、先進地域での実践を集約・普及するポータルサイトの維持管理を行う。</a:t>
          </a:r>
          <a:endParaRPr lang="ja-JP" altLang="ja-JP">
            <a:solidFill>
              <a:sysClr val="windowText" lastClr="000000"/>
            </a:solidFill>
            <a:effectLst/>
          </a:endParaRPr>
        </a:p>
      </xdr:txBody>
    </xdr:sp>
    <xdr:clientData/>
  </xdr:twoCellAnchor>
  <xdr:twoCellAnchor>
    <xdr:from>
      <xdr:col>38</xdr:col>
      <xdr:colOff>54430</xdr:colOff>
      <xdr:row>758</xdr:row>
      <xdr:rowOff>639535</xdr:rowOff>
    </xdr:from>
    <xdr:to>
      <xdr:col>49</xdr:col>
      <xdr:colOff>258537</xdr:colOff>
      <xdr:row>761</xdr:row>
      <xdr:rowOff>421821</xdr:rowOff>
    </xdr:to>
    <xdr:pic>
      <xdr:nvPicPr>
        <xdr:cNvPr id="36" name="図 35">
          <a:extLst>
            <a:ext uri="{FF2B5EF4-FFF2-40B4-BE49-F238E27FC236}">
              <a16:creationId xmlns:a16="http://schemas.microsoft.com/office/drawing/2014/main" id="{6D99D897-3A9D-4FB3-A06C-C0E2C40D8FAC}"/>
            </a:ext>
          </a:extLst>
        </xdr:cNvPr>
        <xdr:cNvPicPr>
          <a:picLocks noChangeAspect="1"/>
        </xdr:cNvPicPr>
      </xdr:nvPicPr>
      <xdr:blipFill>
        <a:blip xmlns:r="http://schemas.openxmlformats.org/officeDocument/2006/relationships" r:embed="rId2"/>
        <a:stretch>
          <a:fillRect/>
        </a:stretch>
      </xdr:blipFill>
      <xdr:spPr>
        <a:xfrm>
          <a:off x="7810501" y="57286071"/>
          <a:ext cx="2449286" cy="1047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00" zoomScale="90" zoomScaleNormal="75" zoomScaleSheetLayoutView="90" zoomScalePageLayoutView="85" workbookViewId="0">
      <selection activeCell="AQ40" sqref="AQ40:AT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53</v>
      </c>
      <c r="AT2" s="940"/>
      <c r="AU2" s="940"/>
      <c r="AV2" s="52" t="str">
        <f>IF(AW2="", "", "-")</f>
        <v/>
      </c>
      <c r="AW2" s="911"/>
      <c r="AX2" s="911"/>
    </row>
    <row r="3" spans="1:50" ht="21" customHeight="1" thickBot="1" x14ac:dyDescent="0.2">
      <c r="A3" s="867" t="s">
        <v>537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617</v>
      </c>
      <c r="AF4" s="688"/>
      <c r="AG4" s="688"/>
      <c r="AH4" s="688"/>
      <c r="AI4" s="688"/>
      <c r="AJ4" s="688"/>
      <c r="AK4" s="688"/>
      <c r="AL4" s="688"/>
      <c r="AM4" s="688"/>
      <c r="AN4" s="688"/>
      <c r="AO4" s="688"/>
      <c r="AP4" s="689"/>
      <c r="AQ4" s="690" t="s">
        <v>2</v>
      </c>
      <c r="AR4" s="685"/>
      <c r="AS4" s="685"/>
      <c r="AT4" s="685"/>
      <c r="AU4" s="685"/>
      <c r="AV4" s="685"/>
      <c r="AW4" s="685"/>
      <c r="AX4" s="691"/>
    </row>
    <row r="5" spans="1:50" ht="50.25" customHeight="1" x14ac:dyDescent="0.15">
      <c r="A5" s="692" t="s">
        <v>67</v>
      </c>
      <c r="B5" s="693"/>
      <c r="C5" s="693"/>
      <c r="D5" s="693"/>
      <c r="E5" s="693"/>
      <c r="F5" s="694"/>
      <c r="G5" s="839" t="s">
        <v>572</v>
      </c>
      <c r="H5" s="840"/>
      <c r="I5" s="840"/>
      <c r="J5" s="840"/>
      <c r="K5" s="840"/>
      <c r="L5" s="840"/>
      <c r="M5" s="841" t="s">
        <v>66</v>
      </c>
      <c r="N5" s="842"/>
      <c r="O5" s="842"/>
      <c r="P5" s="842"/>
      <c r="Q5" s="842"/>
      <c r="R5" s="843"/>
      <c r="S5" s="844" t="s">
        <v>573</v>
      </c>
      <c r="T5" s="840"/>
      <c r="U5" s="840"/>
      <c r="V5" s="840"/>
      <c r="W5" s="840"/>
      <c r="X5" s="845"/>
      <c r="Y5" s="698" t="s">
        <v>3</v>
      </c>
      <c r="Z5" s="543"/>
      <c r="AA5" s="543"/>
      <c r="AB5" s="543"/>
      <c r="AC5" s="543"/>
      <c r="AD5" s="544"/>
      <c r="AE5" s="699" t="s">
        <v>618</v>
      </c>
      <c r="AF5" s="699"/>
      <c r="AG5" s="699"/>
      <c r="AH5" s="699"/>
      <c r="AI5" s="699"/>
      <c r="AJ5" s="699"/>
      <c r="AK5" s="699"/>
      <c r="AL5" s="699"/>
      <c r="AM5" s="699"/>
      <c r="AN5" s="699"/>
      <c r="AO5" s="699"/>
      <c r="AP5" s="700"/>
      <c r="AQ5" s="701" t="s">
        <v>620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0.7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509</v>
      </c>
      <c r="Z7" s="443"/>
      <c r="AA7" s="443"/>
      <c r="AB7" s="443"/>
      <c r="AC7" s="443"/>
      <c r="AD7" s="923"/>
      <c r="AE7" s="912" t="s">
        <v>685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60.5" customHeight="1" x14ac:dyDescent="0.15">
      <c r="A10" s="660" t="s">
        <v>30</v>
      </c>
      <c r="B10" s="661"/>
      <c r="C10" s="661"/>
      <c r="D10" s="661"/>
      <c r="E10" s="661"/>
      <c r="F10" s="661"/>
      <c r="G10" s="754" t="s">
        <v>678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231</v>
      </c>
      <c r="Q13" s="658"/>
      <c r="R13" s="658"/>
      <c r="S13" s="658"/>
      <c r="T13" s="658"/>
      <c r="U13" s="658"/>
      <c r="V13" s="659"/>
      <c r="W13" s="657">
        <v>260</v>
      </c>
      <c r="X13" s="658"/>
      <c r="Y13" s="658"/>
      <c r="Z13" s="658"/>
      <c r="AA13" s="658"/>
      <c r="AB13" s="658"/>
      <c r="AC13" s="659"/>
      <c r="AD13" s="657">
        <v>228.6</v>
      </c>
      <c r="AE13" s="658"/>
      <c r="AF13" s="658"/>
      <c r="AG13" s="658"/>
      <c r="AH13" s="658"/>
      <c r="AI13" s="658"/>
      <c r="AJ13" s="659"/>
      <c r="AK13" s="657">
        <v>503.6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619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566</v>
      </c>
      <c r="Q15" s="658"/>
      <c r="R15" s="658"/>
      <c r="S15" s="658"/>
      <c r="T15" s="658"/>
      <c r="U15" s="658"/>
      <c r="V15" s="659"/>
      <c r="W15" s="657" t="s">
        <v>566</v>
      </c>
      <c r="X15" s="658"/>
      <c r="Y15" s="658"/>
      <c r="Z15" s="658"/>
      <c r="AA15" s="658"/>
      <c r="AB15" s="658"/>
      <c r="AC15" s="659"/>
      <c r="AD15" s="657" t="s">
        <v>566</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566</v>
      </c>
      <c r="X16" s="658"/>
      <c r="Y16" s="658"/>
      <c r="Z16" s="658"/>
      <c r="AA16" s="658"/>
      <c r="AB16" s="658"/>
      <c r="AC16" s="659"/>
      <c r="AD16" s="657" t="s">
        <v>566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566</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231</v>
      </c>
      <c r="Q18" s="879"/>
      <c r="R18" s="879"/>
      <c r="S18" s="879"/>
      <c r="T18" s="879"/>
      <c r="U18" s="879"/>
      <c r="V18" s="880"/>
      <c r="W18" s="878">
        <f>SUM(W13:AC17)</f>
        <v>260</v>
      </c>
      <c r="X18" s="879"/>
      <c r="Y18" s="879"/>
      <c r="Z18" s="879"/>
      <c r="AA18" s="879"/>
      <c r="AB18" s="879"/>
      <c r="AC18" s="880"/>
      <c r="AD18" s="878">
        <f>SUM(AD13:AJ17)</f>
        <v>228.6</v>
      </c>
      <c r="AE18" s="879"/>
      <c r="AF18" s="879"/>
      <c r="AG18" s="879"/>
      <c r="AH18" s="879"/>
      <c r="AI18" s="879"/>
      <c r="AJ18" s="880"/>
      <c r="AK18" s="878">
        <f>SUM(AK13:AQ17)</f>
        <v>503.6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206</v>
      </c>
      <c r="Q19" s="658"/>
      <c r="R19" s="658"/>
      <c r="S19" s="658"/>
      <c r="T19" s="658"/>
      <c r="U19" s="658"/>
      <c r="V19" s="659"/>
      <c r="W19" s="657">
        <v>251</v>
      </c>
      <c r="X19" s="658"/>
      <c r="Y19" s="658"/>
      <c r="Z19" s="658"/>
      <c r="AA19" s="658"/>
      <c r="AB19" s="658"/>
      <c r="AC19" s="659"/>
      <c r="AD19" s="657">
        <v>227.2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0.89177489177489178</v>
      </c>
      <c r="Q20" s="318"/>
      <c r="R20" s="318"/>
      <c r="S20" s="318"/>
      <c r="T20" s="318"/>
      <c r="U20" s="318"/>
      <c r="V20" s="318"/>
      <c r="W20" s="318">
        <f t="shared" ref="W20" si="0">IF(W18=0, "-", SUM(W19)/W18)</f>
        <v>0.9653846153846154</v>
      </c>
      <c r="X20" s="318"/>
      <c r="Y20" s="318"/>
      <c r="Z20" s="318"/>
      <c r="AA20" s="318"/>
      <c r="AB20" s="318"/>
      <c r="AC20" s="318"/>
      <c r="AD20" s="318">
        <f t="shared" ref="AD20" si="1">IF(AD18=0, "-", SUM(AD19)/AD18)</f>
        <v>0.99387576552930879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0.89177489177489178</v>
      </c>
      <c r="Q21" s="318"/>
      <c r="R21" s="318"/>
      <c r="S21" s="318"/>
      <c r="T21" s="318"/>
      <c r="U21" s="318"/>
      <c r="V21" s="318"/>
      <c r="W21" s="318">
        <f t="shared" ref="W21" si="2">IF(W19=0, "-", SUM(W19)/SUM(W13,W14))</f>
        <v>0.9653846153846154</v>
      </c>
      <c r="X21" s="318"/>
      <c r="Y21" s="318"/>
      <c r="Z21" s="318"/>
      <c r="AA21" s="318"/>
      <c r="AB21" s="318"/>
      <c r="AC21" s="318"/>
      <c r="AD21" s="318">
        <f t="shared" ref="AD21" si="3">IF(AD19=0, "-", SUM(AD19)/SUM(AD13,AD14))</f>
        <v>0.99387576552930879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553</v>
      </c>
      <c r="B22" s="965"/>
      <c r="C22" s="965"/>
      <c r="D22" s="965"/>
      <c r="E22" s="965"/>
      <c r="F22" s="966"/>
      <c r="G22" s="951" t="s">
        <v>455</v>
      </c>
      <c r="H22" s="222"/>
      <c r="I22" s="222"/>
      <c r="J22" s="222"/>
      <c r="K22" s="222"/>
      <c r="L22" s="222"/>
      <c r="M22" s="222"/>
      <c r="N22" s="222"/>
      <c r="O22" s="223"/>
      <c r="P22" s="936" t="s">
        <v>514</v>
      </c>
      <c r="Q22" s="222"/>
      <c r="R22" s="222"/>
      <c r="S22" s="222"/>
      <c r="T22" s="222"/>
      <c r="U22" s="222"/>
      <c r="V22" s="223"/>
      <c r="W22" s="936" t="s">
        <v>510</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5.25" customHeight="1" x14ac:dyDescent="0.15">
      <c r="A23" s="967"/>
      <c r="B23" s="968"/>
      <c r="C23" s="968"/>
      <c r="D23" s="968"/>
      <c r="E23" s="968"/>
      <c r="F23" s="969"/>
      <c r="G23" s="952" t="s">
        <v>576</v>
      </c>
      <c r="H23" s="953"/>
      <c r="I23" s="953"/>
      <c r="J23" s="953"/>
      <c r="K23" s="953"/>
      <c r="L23" s="953"/>
      <c r="M23" s="953"/>
      <c r="N23" s="953"/>
      <c r="O23" s="954"/>
      <c r="P23" s="919">
        <v>490</v>
      </c>
      <c r="Q23" s="920"/>
      <c r="R23" s="920"/>
      <c r="S23" s="920"/>
      <c r="T23" s="920"/>
      <c r="U23" s="920"/>
      <c r="V23" s="937"/>
      <c r="W23" s="919"/>
      <c r="X23" s="920"/>
      <c r="Y23" s="920"/>
      <c r="Z23" s="920"/>
      <c r="AA23" s="920"/>
      <c r="AB23" s="920"/>
      <c r="AC23" s="937"/>
      <c r="AD23" s="974" t="s">
        <v>565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577</v>
      </c>
      <c r="H24" s="956"/>
      <c r="I24" s="956"/>
      <c r="J24" s="956"/>
      <c r="K24" s="956"/>
      <c r="L24" s="956"/>
      <c r="M24" s="956"/>
      <c r="N24" s="956"/>
      <c r="O24" s="957"/>
      <c r="P24" s="657">
        <v>12.3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578</v>
      </c>
      <c r="H25" s="956"/>
      <c r="I25" s="956"/>
      <c r="J25" s="956"/>
      <c r="K25" s="956"/>
      <c r="L25" s="956"/>
      <c r="M25" s="956"/>
      <c r="N25" s="956"/>
      <c r="O25" s="957"/>
      <c r="P25" s="657">
        <v>0.8</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579</v>
      </c>
      <c r="H26" s="956"/>
      <c r="I26" s="956"/>
      <c r="J26" s="956"/>
      <c r="K26" s="956"/>
      <c r="L26" s="956"/>
      <c r="M26" s="956"/>
      <c r="N26" s="956"/>
      <c r="O26" s="957"/>
      <c r="P26" s="657">
        <v>0.2</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580</v>
      </c>
      <c r="H27" s="956"/>
      <c r="I27" s="956"/>
      <c r="J27" s="956"/>
      <c r="K27" s="956"/>
      <c r="L27" s="956"/>
      <c r="M27" s="956"/>
      <c r="N27" s="956"/>
      <c r="O27" s="957"/>
      <c r="P27" s="657">
        <v>0.2</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459</v>
      </c>
      <c r="H28" s="959"/>
      <c r="I28" s="959"/>
      <c r="J28" s="959"/>
      <c r="K28" s="959"/>
      <c r="L28" s="959"/>
      <c r="M28" s="959"/>
      <c r="N28" s="959"/>
      <c r="O28" s="960"/>
      <c r="P28" s="878">
        <f>P29-SUM(P23:P27)</f>
        <v>0.10000000000002274</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503.6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529</v>
      </c>
      <c r="AF30" s="859"/>
      <c r="AG30" s="859"/>
      <c r="AH30" s="860"/>
      <c r="AI30" s="858" t="s">
        <v>526</v>
      </c>
      <c r="AJ30" s="859"/>
      <c r="AK30" s="859"/>
      <c r="AL30" s="860"/>
      <c r="AM30" s="915" t="s">
        <v>521</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566</v>
      </c>
      <c r="AV31" s="199"/>
      <c r="AW31" s="398" t="s">
        <v>300</v>
      </c>
      <c r="AX31" s="399"/>
    </row>
    <row r="32" spans="1:50" ht="42" customHeight="1" x14ac:dyDescent="0.15">
      <c r="A32" s="403"/>
      <c r="B32" s="401"/>
      <c r="C32" s="401"/>
      <c r="D32" s="401"/>
      <c r="E32" s="401"/>
      <c r="F32" s="402"/>
      <c r="G32" s="564" t="s">
        <v>581</v>
      </c>
      <c r="H32" s="565"/>
      <c r="I32" s="565"/>
      <c r="J32" s="565"/>
      <c r="K32" s="565"/>
      <c r="L32" s="565"/>
      <c r="M32" s="565"/>
      <c r="N32" s="565"/>
      <c r="O32" s="566"/>
      <c r="P32" s="105" t="s">
        <v>706</v>
      </c>
      <c r="Q32" s="105"/>
      <c r="R32" s="105"/>
      <c r="S32" s="105"/>
      <c r="T32" s="105"/>
      <c r="U32" s="105"/>
      <c r="V32" s="105"/>
      <c r="W32" s="105"/>
      <c r="X32" s="106"/>
      <c r="Y32" s="471" t="s">
        <v>12</v>
      </c>
      <c r="Z32" s="531"/>
      <c r="AA32" s="532"/>
      <c r="AB32" s="461" t="s">
        <v>490</v>
      </c>
      <c r="AC32" s="461"/>
      <c r="AD32" s="461"/>
      <c r="AE32" s="218">
        <v>76.900000000000006</v>
      </c>
      <c r="AF32" s="219"/>
      <c r="AG32" s="219"/>
      <c r="AH32" s="219"/>
      <c r="AI32" s="218" t="s">
        <v>566</v>
      </c>
      <c r="AJ32" s="219"/>
      <c r="AK32" s="219"/>
      <c r="AL32" s="219"/>
      <c r="AM32" s="218"/>
      <c r="AN32" s="219"/>
      <c r="AO32" s="219"/>
      <c r="AP32" s="219"/>
      <c r="AQ32" s="340" t="s">
        <v>566</v>
      </c>
      <c r="AR32" s="207"/>
      <c r="AS32" s="207"/>
      <c r="AT32" s="341"/>
      <c r="AU32" s="219" t="s">
        <v>566</v>
      </c>
      <c r="AV32" s="219"/>
      <c r="AW32" s="219"/>
      <c r="AX32" s="221"/>
    </row>
    <row r="33" spans="1:50" ht="42"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490</v>
      </c>
      <c r="AC33" s="523"/>
      <c r="AD33" s="523"/>
      <c r="AE33" s="218">
        <v>82.9</v>
      </c>
      <c r="AF33" s="219"/>
      <c r="AG33" s="219"/>
      <c r="AH33" s="219"/>
      <c r="AI33" s="218" t="s">
        <v>566</v>
      </c>
      <c r="AJ33" s="219"/>
      <c r="AK33" s="219"/>
      <c r="AL33" s="219"/>
      <c r="AM33" s="340">
        <v>76.900000000000006</v>
      </c>
      <c r="AN33" s="207"/>
      <c r="AO33" s="207"/>
      <c r="AP33" s="341"/>
      <c r="AQ33" s="340">
        <v>76.900000000000006</v>
      </c>
      <c r="AR33" s="207"/>
      <c r="AS33" s="207"/>
      <c r="AT33" s="341"/>
      <c r="AU33" s="219" t="s">
        <v>566</v>
      </c>
      <c r="AV33" s="219"/>
      <c r="AW33" s="219"/>
      <c r="AX33" s="221"/>
    </row>
    <row r="34" spans="1:50" ht="42"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92.762364294330524</v>
      </c>
      <c r="AF34" s="219"/>
      <c r="AG34" s="219"/>
      <c r="AH34" s="219"/>
      <c r="AI34" s="218" t="s">
        <v>566</v>
      </c>
      <c r="AJ34" s="219"/>
      <c r="AK34" s="219"/>
      <c r="AL34" s="219"/>
      <c r="AM34" s="218"/>
      <c r="AN34" s="219"/>
      <c r="AO34" s="219"/>
      <c r="AP34" s="219"/>
      <c r="AQ34" s="340" t="s">
        <v>566</v>
      </c>
      <c r="AR34" s="207"/>
      <c r="AS34" s="207"/>
      <c r="AT34" s="341"/>
      <c r="AU34" s="219" t="s">
        <v>566</v>
      </c>
      <c r="AV34" s="219"/>
      <c r="AW34" s="219"/>
      <c r="AX34" s="221"/>
    </row>
    <row r="35" spans="1:50" ht="23.25" customHeight="1" x14ac:dyDescent="0.15">
      <c r="A35" s="226" t="s">
        <v>499</v>
      </c>
      <c r="B35" s="227"/>
      <c r="C35" s="227"/>
      <c r="D35" s="227"/>
      <c r="E35" s="227"/>
      <c r="F35" s="228"/>
      <c r="G35" s="232" t="s">
        <v>686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566</v>
      </c>
      <c r="AV38" s="199"/>
      <c r="AW38" s="398" t="s">
        <v>300</v>
      </c>
      <c r="AX38" s="399"/>
    </row>
    <row r="39" spans="1:50" ht="42.75" customHeight="1" x14ac:dyDescent="0.15">
      <c r="A39" s="403"/>
      <c r="B39" s="401"/>
      <c r="C39" s="401"/>
      <c r="D39" s="401"/>
      <c r="E39" s="401"/>
      <c r="F39" s="402"/>
      <c r="G39" s="564" t="s">
        <v>582</v>
      </c>
      <c r="H39" s="565"/>
      <c r="I39" s="565"/>
      <c r="J39" s="565"/>
      <c r="K39" s="565"/>
      <c r="L39" s="565"/>
      <c r="M39" s="565"/>
      <c r="N39" s="565"/>
      <c r="O39" s="566"/>
      <c r="P39" s="105" t="s">
        <v>705</v>
      </c>
      <c r="Q39" s="105"/>
      <c r="R39" s="105"/>
      <c r="S39" s="105"/>
      <c r="T39" s="105"/>
      <c r="U39" s="105"/>
      <c r="V39" s="105"/>
      <c r="W39" s="105"/>
      <c r="X39" s="106"/>
      <c r="Y39" s="471" t="s">
        <v>12</v>
      </c>
      <c r="Z39" s="531"/>
      <c r="AA39" s="532"/>
      <c r="AB39" s="461" t="s">
        <v>583</v>
      </c>
      <c r="AC39" s="461"/>
      <c r="AD39" s="461"/>
      <c r="AE39" s="218">
        <v>16</v>
      </c>
      <c r="AF39" s="219"/>
      <c r="AG39" s="219"/>
      <c r="AH39" s="219"/>
      <c r="AI39" s="218">
        <v>24</v>
      </c>
      <c r="AJ39" s="219"/>
      <c r="AK39" s="219"/>
      <c r="AL39" s="219"/>
      <c r="AM39" s="218">
        <v>24</v>
      </c>
      <c r="AN39" s="219"/>
      <c r="AO39" s="219"/>
      <c r="AP39" s="219"/>
      <c r="AQ39" s="340" t="s">
        <v>566</v>
      </c>
      <c r="AR39" s="207"/>
      <c r="AS39" s="207"/>
      <c r="AT39" s="341"/>
      <c r="AU39" s="219" t="s">
        <v>566</v>
      </c>
      <c r="AV39" s="219"/>
      <c r="AW39" s="219"/>
      <c r="AX39" s="221"/>
    </row>
    <row r="40" spans="1:50" ht="42.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583</v>
      </c>
      <c r="AC40" s="523"/>
      <c r="AD40" s="523"/>
      <c r="AE40" s="218">
        <v>16</v>
      </c>
      <c r="AF40" s="219"/>
      <c r="AG40" s="219"/>
      <c r="AH40" s="219"/>
      <c r="AI40" s="218">
        <v>24</v>
      </c>
      <c r="AJ40" s="219"/>
      <c r="AK40" s="219"/>
      <c r="AL40" s="219"/>
      <c r="AM40" s="218">
        <v>24</v>
      </c>
      <c r="AN40" s="219"/>
      <c r="AO40" s="219"/>
      <c r="AP40" s="219"/>
      <c r="AQ40" s="340">
        <v>24</v>
      </c>
      <c r="AR40" s="207"/>
      <c r="AS40" s="207"/>
      <c r="AT40" s="341"/>
      <c r="AU40" s="219" t="s">
        <v>566</v>
      </c>
      <c r="AV40" s="219"/>
      <c r="AW40" s="219"/>
      <c r="AX40" s="221"/>
    </row>
    <row r="41" spans="1:50" ht="42.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566</v>
      </c>
      <c r="AR41" s="207"/>
      <c r="AS41" s="207"/>
      <c r="AT41" s="341"/>
      <c r="AU41" s="219" t="s">
        <v>566</v>
      </c>
      <c r="AV41" s="219"/>
      <c r="AW41" s="219"/>
      <c r="AX41" s="221"/>
    </row>
    <row r="42" spans="1:50" ht="23.25" customHeight="1" x14ac:dyDescent="0.15">
      <c r="A42" s="226" t="s">
        <v>499</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61</v>
      </c>
      <c r="AF101" s="219"/>
      <c r="AG101" s="219"/>
      <c r="AH101" s="220"/>
      <c r="AI101" s="218">
        <v>64</v>
      </c>
      <c r="AJ101" s="219"/>
      <c r="AK101" s="219"/>
      <c r="AL101" s="220"/>
      <c r="AM101" s="218">
        <v>65</v>
      </c>
      <c r="AN101" s="219"/>
      <c r="AO101" s="219"/>
      <c r="AP101" s="220"/>
      <c r="AQ101" s="218" t="s">
        <v>704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61</v>
      </c>
      <c r="AF102" s="418"/>
      <c r="AG102" s="418"/>
      <c r="AH102" s="418"/>
      <c r="AI102" s="418">
        <v>64</v>
      </c>
      <c r="AJ102" s="418"/>
      <c r="AK102" s="418"/>
      <c r="AL102" s="418"/>
      <c r="AM102" s="418">
        <v>65</v>
      </c>
      <c r="AN102" s="418"/>
      <c r="AO102" s="418"/>
      <c r="AP102" s="418"/>
      <c r="AQ102" s="273">
        <v>65</v>
      </c>
      <c r="AR102" s="274"/>
      <c r="AS102" s="274"/>
      <c r="AT102" s="319"/>
      <c r="AU102" s="273"/>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v>982</v>
      </c>
      <c r="AF104" s="219"/>
      <c r="AG104" s="219"/>
      <c r="AH104" s="220"/>
      <c r="AI104" s="218">
        <v>1296</v>
      </c>
      <c r="AJ104" s="219"/>
      <c r="AK104" s="219"/>
      <c r="AL104" s="220"/>
      <c r="AM104" s="218">
        <v>1485</v>
      </c>
      <c r="AN104" s="219"/>
      <c r="AO104" s="219"/>
      <c r="AP104" s="220"/>
      <c r="AQ104" s="218" t="s">
        <v>703</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418">
        <v>713</v>
      </c>
      <c r="AF105" s="418"/>
      <c r="AG105" s="418"/>
      <c r="AH105" s="418"/>
      <c r="AI105" s="418">
        <v>1150</v>
      </c>
      <c r="AJ105" s="418"/>
      <c r="AK105" s="418"/>
      <c r="AL105" s="418"/>
      <c r="AM105" s="418">
        <v>1245</v>
      </c>
      <c r="AN105" s="418"/>
      <c r="AO105" s="418"/>
      <c r="AP105" s="418"/>
      <c r="AQ105" s="218">
        <v>1392</v>
      </c>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2546016</v>
      </c>
      <c r="AF116" s="418"/>
      <c r="AG116" s="418"/>
      <c r="AH116" s="418"/>
      <c r="AI116" s="418">
        <v>2973250</v>
      </c>
      <c r="AJ116" s="418"/>
      <c r="AK116" s="418"/>
      <c r="AL116" s="418"/>
      <c r="AM116" s="418">
        <v>2568646</v>
      </c>
      <c r="AN116" s="418"/>
      <c r="AO116" s="418"/>
      <c r="AP116" s="418"/>
      <c r="AQ116" s="218">
        <v>5769873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698</v>
      </c>
      <c r="AN117" s="551"/>
      <c r="AO117" s="551"/>
      <c r="AP117" s="551"/>
      <c r="AQ117" s="551" t="s">
        <v>701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589</v>
      </c>
      <c r="AC119" s="463"/>
      <c r="AD119" s="464"/>
      <c r="AE119" s="418">
        <v>47703</v>
      </c>
      <c r="AF119" s="418"/>
      <c r="AG119" s="418"/>
      <c r="AH119" s="418"/>
      <c r="AI119" s="418">
        <v>39429</v>
      </c>
      <c r="AJ119" s="418"/>
      <c r="AK119" s="418"/>
      <c r="AL119" s="418"/>
      <c r="AM119" s="418">
        <v>28975</v>
      </c>
      <c r="AN119" s="418"/>
      <c r="AO119" s="418"/>
      <c r="AP119" s="418"/>
      <c r="AQ119" s="418">
        <v>57584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t="s">
        <v>595</v>
      </c>
      <c r="AF120" s="551"/>
      <c r="AG120" s="551"/>
      <c r="AH120" s="551"/>
      <c r="AI120" s="551" t="s">
        <v>596</v>
      </c>
      <c r="AJ120" s="551"/>
      <c r="AK120" s="551"/>
      <c r="AL120" s="551"/>
      <c r="AM120" s="551" t="s">
        <v>700</v>
      </c>
      <c r="AN120" s="551"/>
      <c r="AO120" s="551"/>
      <c r="AP120" s="551"/>
      <c r="AQ120" s="551" t="s">
        <v>702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597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597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597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355</v>
      </c>
      <c r="AT133" s="134"/>
      <c r="AU133" s="200" t="s">
        <v>566</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490</v>
      </c>
      <c r="AC134" s="205"/>
      <c r="AD134" s="205"/>
      <c r="AE134" s="206">
        <v>76.900000000000006</v>
      </c>
      <c r="AF134" s="207"/>
      <c r="AG134" s="207"/>
      <c r="AH134" s="207"/>
      <c r="AI134" s="206" t="s">
        <v>566</v>
      </c>
      <c r="AJ134" s="207"/>
      <c r="AK134" s="207"/>
      <c r="AL134" s="207"/>
      <c r="AM134" s="218"/>
      <c r="AN134" s="219"/>
      <c r="AO134" s="219"/>
      <c r="AP134" s="219"/>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490</v>
      </c>
      <c r="AC135" s="213"/>
      <c r="AD135" s="213"/>
      <c r="AE135" s="206">
        <v>82.9</v>
      </c>
      <c r="AF135" s="207"/>
      <c r="AG135" s="207"/>
      <c r="AH135" s="207"/>
      <c r="AI135" s="206" t="s">
        <v>566</v>
      </c>
      <c r="AJ135" s="207"/>
      <c r="AK135" s="207"/>
      <c r="AL135" s="207"/>
      <c r="AM135" s="206"/>
      <c r="AN135" s="207"/>
      <c r="AO135" s="207"/>
      <c r="AP135" s="207"/>
      <c r="AQ135" s="206" t="s">
        <v>566</v>
      </c>
      <c r="AR135" s="207"/>
      <c r="AS135" s="207"/>
      <c r="AT135" s="207"/>
      <c r="AU135" s="206" t="s">
        <v>566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1"/>
      <c r="E430" s="174" t="s">
        <v>539</v>
      </c>
      <c r="F430" s="898"/>
      <c r="G430" s="899" t="s">
        <v>374</v>
      </c>
      <c r="H430" s="123"/>
      <c r="I430" s="123"/>
      <c r="J430" s="900" t="s">
        <v>602</v>
      </c>
      <c r="K430" s="901"/>
      <c r="L430" s="901"/>
      <c r="M430" s="901"/>
      <c r="N430" s="901"/>
      <c r="O430" s="901"/>
      <c r="P430" s="901"/>
      <c r="Q430" s="901"/>
      <c r="R430" s="901"/>
      <c r="S430" s="901"/>
      <c r="T430" s="902"/>
      <c r="U430" s="588" t="s">
        <v>603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603</v>
      </c>
      <c r="AF432" s="200"/>
      <c r="AG432" s="133" t="s">
        <v>355</v>
      </c>
      <c r="AH432" s="134"/>
      <c r="AI432" s="156"/>
      <c r="AJ432" s="156"/>
      <c r="AK432" s="156"/>
      <c r="AL432" s="154"/>
      <c r="AM432" s="156"/>
      <c r="AN432" s="156"/>
      <c r="AO432" s="156"/>
      <c r="AP432" s="154"/>
      <c r="AQ432" s="590" t="s">
        <v>603</v>
      </c>
      <c r="AR432" s="200"/>
      <c r="AS432" s="133" t="s">
        <v>355</v>
      </c>
      <c r="AT432" s="134"/>
      <c r="AU432" s="200" t="s">
        <v>603</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602</v>
      </c>
      <c r="AF433" s="207"/>
      <c r="AG433" s="207"/>
      <c r="AH433" s="341"/>
      <c r="AI433" s="340" t="s">
        <v>602</v>
      </c>
      <c r="AJ433" s="207"/>
      <c r="AK433" s="207"/>
      <c r="AL433" s="207"/>
      <c r="AM433" s="340" t="s">
        <v>566</v>
      </c>
      <c r="AN433" s="207"/>
      <c r="AO433" s="207"/>
      <c r="AP433" s="341"/>
      <c r="AQ433" s="340" t="s">
        <v>602</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603</v>
      </c>
      <c r="AC434" s="205"/>
      <c r="AD434" s="205"/>
      <c r="AE434" s="340" t="s">
        <v>602</v>
      </c>
      <c r="AF434" s="207"/>
      <c r="AG434" s="207"/>
      <c r="AH434" s="341"/>
      <c r="AI434" s="340" t="s">
        <v>602</v>
      </c>
      <c r="AJ434" s="207"/>
      <c r="AK434" s="207"/>
      <c r="AL434" s="207"/>
      <c r="AM434" s="340" t="s">
        <v>566</v>
      </c>
      <c r="AN434" s="207"/>
      <c r="AO434" s="207"/>
      <c r="AP434" s="341"/>
      <c r="AQ434" s="340" t="s">
        <v>602</v>
      </c>
      <c r="AR434" s="207"/>
      <c r="AS434" s="207"/>
      <c r="AT434" s="341"/>
      <c r="AU434" s="207" t="s">
        <v>602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602</v>
      </c>
      <c r="AF435" s="207"/>
      <c r="AG435" s="207"/>
      <c r="AH435" s="341"/>
      <c r="AI435" s="340" t="s">
        <v>602</v>
      </c>
      <c r="AJ435" s="207"/>
      <c r="AK435" s="207"/>
      <c r="AL435" s="207"/>
      <c r="AM435" s="340" t="s">
        <v>566</v>
      </c>
      <c r="AN435" s="207"/>
      <c r="AO435" s="207"/>
      <c r="AP435" s="341"/>
      <c r="AQ435" s="340" t="s">
        <v>602</v>
      </c>
      <c r="AR435" s="207"/>
      <c r="AS435" s="207"/>
      <c r="AT435" s="341"/>
      <c r="AU435" s="207" t="s">
        <v>602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603</v>
      </c>
      <c r="AF457" s="200"/>
      <c r="AG457" s="133" t="s">
        <v>355</v>
      </c>
      <c r="AH457" s="134"/>
      <c r="AI457" s="156"/>
      <c r="AJ457" s="156"/>
      <c r="AK457" s="156"/>
      <c r="AL457" s="154"/>
      <c r="AM457" s="156"/>
      <c r="AN457" s="156"/>
      <c r="AO457" s="156"/>
      <c r="AP457" s="154"/>
      <c r="AQ457" s="590" t="s">
        <v>603</v>
      </c>
      <c r="AR457" s="200"/>
      <c r="AS457" s="133" t="s">
        <v>355</v>
      </c>
      <c r="AT457" s="134"/>
      <c r="AU457" s="200" t="s">
        <v>603</v>
      </c>
      <c r="AV457" s="200"/>
      <c r="AW457" s="133" t="s">
        <v>300</v>
      </c>
      <c r="AX457" s="195"/>
    </row>
    <row r="458" spans="1:50" ht="23.25" customHeight="1" x14ac:dyDescent="0.15">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604</v>
      </c>
      <c r="AC458" s="213"/>
      <c r="AD458" s="213"/>
      <c r="AE458" s="340" t="s">
        <v>602</v>
      </c>
      <c r="AF458" s="207"/>
      <c r="AG458" s="207"/>
      <c r="AH458" s="207"/>
      <c r="AI458" s="340" t="s">
        <v>602</v>
      </c>
      <c r="AJ458" s="207"/>
      <c r="AK458" s="207"/>
      <c r="AL458" s="207"/>
      <c r="AM458" s="340" t="s">
        <v>566</v>
      </c>
      <c r="AN458" s="207"/>
      <c r="AO458" s="207"/>
      <c r="AP458" s="341"/>
      <c r="AQ458" s="340" t="s">
        <v>602</v>
      </c>
      <c r="AR458" s="207"/>
      <c r="AS458" s="207"/>
      <c r="AT458" s="341"/>
      <c r="AU458" s="207" t="s">
        <v>602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40" t="s">
        <v>602</v>
      </c>
      <c r="AF459" s="207"/>
      <c r="AG459" s="207"/>
      <c r="AH459" s="341"/>
      <c r="AI459" s="340" t="s">
        <v>602</v>
      </c>
      <c r="AJ459" s="207"/>
      <c r="AK459" s="207"/>
      <c r="AL459" s="207"/>
      <c r="AM459" s="340" t="s">
        <v>566</v>
      </c>
      <c r="AN459" s="207"/>
      <c r="AO459" s="207"/>
      <c r="AP459" s="341"/>
      <c r="AQ459" s="340" t="s">
        <v>602</v>
      </c>
      <c r="AR459" s="207"/>
      <c r="AS459" s="207"/>
      <c r="AT459" s="341"/>
      <c r="AU459" s="207" t="s">
        <v>602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602</v>
      </c>
      <c r="AJ460" s="207"/>
      <c r="AK460" s="207"/>
      <c r="AL460" s="207"/>
      <c r="AM460" s="340" t="s">
        <v>566</v>
      </c>
      <c r="AN460" s="207"/>
      <c r="AO460" s="207"/>
      <c r="AP460" s="341"/>
      <c r="AQ460" s="340" t="s">
        <v>602</v>
      </c>
      <c r="AR460" s="207"/>
      <c r="AS460" s="207"/>
      <c r="AT460" s="341"/>
      <c r="AU460" s="207" t="s">
        <v>602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4.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613</v>
      </c>
      <c r="AE702" s="346"/>
      <c r="AF702" s="346"/>
      <c r="AG702" s="385" t="s">
        <v>679</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613</v>
      </c>
      <c r="AE703" s="329"/>
      <c r="AF703" s="329"/>
      <c r="AG703" s="101" t="s">
        <v>680</v>
      </c>
      <c r="AH703" s="102"/>
      <c r="AI703" s="102"/>
      <c r="AJ703" s="102"/>
      <c r="AK703" s="102"/>
      <c r="AL703" s="102"/>
      <c r="AM703" s="102"/>
      <c r="AN703" s="102"/>
      <c r="AO703" s="102"/>
      <c r="AP703" s="102"/>
      <c r="AQ703" s="102"/>
      <c r="AR703" s="102"/>
      <c r="AS703" s="102"/>
      <c r="AT703" s="102"/>
      <c r="AU703" s="102"/>
      <c r="AV703" s="102"/>
      <c r="AW703" s="102"/>
      <c r="AX703" s="103"/>
    </row>
    <row r="704" spans="1:50" ht="87.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613</v>
      </c>
      <c r="AE704" s="783"/>
      <c r="AF704" s="783"/>
      <c r="AG704" s="167" t="s">
        <v>681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613</v>
      </c>
      <c r="AE705" s="715"/>
      <c r="AF705" s="715"/>
      <c r="AG705" s="125" t="s">
        <v>684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677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677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613</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613</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39"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613</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682</v>
      </c>
      <c r="AE712" s="783"/>
      <c r="AF712" s="783"/>
      <c r="AG712" s="810" t="s">
        <v>566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682</v>
      </c>
      <c r="AE713" s="329"/>
      <c r="AF713" s="663"/>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613</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67.5"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613</v>
      </c>
      <c r="AE715" s="605"/>
      <c r="AF715" s="656"/>
      <c r="AG715" s="742" t="s">
        <v>683</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613</v>
      </c>
      <c r="AE716" s="627"/>
      <c r="AF716" s="627"/>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613</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613</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682</v>
      </c>
      <c r="AE719" s="605"/>
      <c r="AF719" s="605"/>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0.25" customHeight="1" x14ac:dyDescent="0.15">
      <c r="A726" s="640" t="s">
        <v>48</v>
      </c>
      <c r="B726" s="802"/>
      <c r="C726" s="815" t="s">
        <v>53</v>
      </c>
      <c r="D726" s="837"/>
      <c r="E726" s="837"/>
      <c r="F726" s="838"/>
      <c r="G726" s="577" t="s">
        <v>696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04.25" customHeight="1" thickBot="1" x14ac:dyDescent="0.2">
      <c r="A727" s="803"/>
      <c r="B727" s="804"/>
      <c r="C727" s="748" t="s">
        <v>57</v>
      </c>
      <c r="D727" s="749"/>
      <c r="E727" s="749"/>
      <c r="F727" s="750"/>
      <c r="G727" s="575" t="s">
        <v>699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4.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543</v>
      </c>
      <c r="B737" s="210"/>
      <c r="C737" s="210"/>
      <c r="D737" s="211"/>
      <c r="E737" s="990" t="s">
        <v>687</v>
      </c>
      <c r="F737" s="990"/>
      <c r="G737" s="990"/>
      <c r="H737" s="990"/>
      <c r="I737" s="990"/>
      <c r="J737" s="990"/>
      <c r="K737" s="990"/>
      <c r="L737" s="990"/>
      <c r="M737" s="990"/>
      <c r="N737" s="365" t="s">
        <v>536</v>
      </c>
      <c r="O737" s="365"/>
      <c r="P737" s="365"/>
      <c r="Q737" s="365"/>
      <c r="R737" s="990" t="s">
        <v>688</v>
      </c>
      <c r="S737" s="990"/>
      <c r="T737" s="990"/>
      <c r="U737" s="990"/>
      <c r="V737" s="990"/>
      <c r="W737" s="990"/>
      <c r="X737" s="990"/>
      <c r="Y737" s="990"/>
      <c r="Z737" s="990"/>
      <c r="AA737" s="365" t="s">
        <v>535</v>
      </c>
      <c r="AB737" s="365"/>
      <c r="AC737" s="365"/>
      <c r="AD737" s="365"/>
      <c r="AE737" s="990" t="s">
        <v>689</v>
      </c>
      <c r="AF737" s="990"/>
      <c r="AG737" s="990"/>
      <c r="AH737" s="990"/>
      <c r="AI737" s="990"/>
      <c r="AJ737" s="990"/>
      <c r="AK737" s="990"/>
      <c r="AL737" s="990"/>
      <c r="AM737" s="990"/>
      <c r="AN737" s="365" t="s">
        <v>534</v>
      </c>
      <c r="AO737" s="365"/>
      <c r="AP737" s="365"/>
      <c r="AQ737" s="365"/>
      <c r="AR737" s="982" t="s">
        <v>690</v>
      </c>
      <c r="AS737" s="983"/>
      <c r="AT737" s="983"/>
      <c r="AU737" s="983"/>
      <c r="AV737" s="983"/>
      <c r="AW737" s="983"/>
      <c r="AX737" s="984"/>
      <c r="AY737" s="89"/>
      <c r="AZ737" s="89"/>
    </row>
    <row r="738" spans="1:52" ht="24.75" customHeight="1" x14ac:dyDescent="0.15">
      <c r="A738" s="991" t="s">
        <v>533</v>
      </c>
      <c r="B738" s="210"/>
      <c r="C738" s="210"/>
      <c r="D738" s="211"/>
      <c r="E738" s="990" t="s">
        <v>693</v>
      </c>
      <c r="F738" s="990"/>
      <c r="G738" s="990"/>
      <c r="H738" s="990"/>
      <c r="I738" s="990"/>
      <c r="J738" s="990"/>
      <c r="K738" s="990"/>
      <c r="L738" s="990"/>
      <c r="M738" s="990"/>
      <c r="N738" s="365" t="s">
        <v>532</v>
      </c>
      <c r="O738" s="365"/>
      <c r="P738" s="365"/>
      <c r="Q738" s="365"/>
      <c r="R738" s="990" t="s">
        <v>691</v>
      </c>
      <c r="S738" s="990"/>
      <c r="T738" s="990"/>
      <c r="U738" s="990"/>
      <c r="V738" s="990"/>
      <c r="W738" s="990"/>
      <c r="X738" s="990"/>
      <c r="Y738" s="990"/>
      <c r="Z738" s="990"/>
      <c r="AA738" s="365" t="s">
        <v>531</v>
      </c>
      <c r="AB738" s="365"/>
      <c r="AC738" s="365"/>
      <c r="AD738" s="365"/>
      <c r="AE738" s="990" t="s">
        <v>692</v>
      </c>
      <c r="AF738" s="990"/>
      <c r="AG738" s="990"/>
      <c r="AH738" s="990"/>
      <c r="AI738" s="990"/>
      <c r="AJ738" s="990"/>
      <c r="AK738" s="990"/>
      <c r="AL738" s="990"/>
      <c r="AM738" s="990"/>
      <c r="AN738" s="365" t="s">
        <v>527</v>
      </c>
      <c r="AO738" s="365"/>
      <c r="AP738" s="365"/>
      <c r="AQ738" s="365"/>
      <c r="AR738" s="982" t="s">
        <v>691</v>
      </c>
      <c r="AS738" s="983"/>
      <c r="AT738" s="983"/>
      <c r="AU738" s="983"/>
      <c r="AV738" s="983"/>
      <c r="AW738" s="983"/>
      <c r="AX738" s="984"/>
    </row>
    <row r="739" spans="1:52" ht="24.75" customHeight="1" thickBot="1" x14ac:dyDescent="0.2">
      <c r="A739" s="992" t="s">
        <v>523</v>
      </c>
      <c r="B739" s="993"/>
      <c r="C739" s="993"/>
      <c r="D739" s="994"/>
      <c r="E739" s="995" t="s">
        <v>563</v>
      </c>
      <c r="F739" s="985"/>
      <c r="G739" s="985"/>
      <c r="H739" s="93" t="str">
        <f>IF(E739="", "", "(")</f>
        <v>(</v>
      </c>
      <c r="I739" s="985"/>
      <c r="J739" s="985"/>
      <c r="K739" s="93" t="str">
        <f>IF(OR(I739="　", I739=""), "", "-")</f>
        <v/>
      </c>
      <c r="L739" s="986">
        <v>109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505</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623</v>
      </c>
      <c r="M781" s="665"/>
      <c r="N781" s="665"/>
      <c r="O781" s="665"/>
      <c r="P781" s="665"/>
      <c r="Q781" s="665"/>
      <c r="R781" s="665"/>
      <c r="S781" s="665"/>
      <c r="T781" s="665"/>
      <c r="U781" s="665"/>
      <c r="V781" s="665"/>
      <c r="W781" s="665"/>
      <c r="X781" s="666"/>
      <c r="Y781" s="388">
        <v>15.4</v>
      </c>
      <c r="Z781" s="389"/>
      <c r="AA781" s="389"/>
      <c r="AB781" s="805"/>
      <c r="AC781" s="670" t="s">
        <v>647</v>
      </c>
      <c r="AD781" s="671"/>
      <c r="AE781" s="671"/>
      <c r="AF781" s="671"/>
      <c r="AG781" s="672"/>
      <c r="AH781" s="664" t="s">
        <v>666</v>
      </c>
      <c r="AI781" s="665"/>
      <c r="AJ781" s="665"/>
      <c r="AK781" s="665"/>
      <c r="AL781" s="665"/>
      <c r="AM781" s="665"/>
      <c r="AN781" s="665"/>
      <c r="AO781" s="665"/>
      <c r="AP781" s="665"/>
      <c r="AQ781" s="665"/>
      <c r="AR781" s="665"/>
      <c r="AS781" s="665"/>
      <c r="AT781" s="666"/>
      <c r="AU781" s="388">
        <v>4.0999999999999996</v>
      </c>
      <c r="AV781" s="389"/>
      <c r="AW781" s="389"/>
      <c r="AX781" s="390"/>
    </row>
    <row r="782" spans="1:50" ht="24.75" customHeight="1" x14ac:dyDescent="0.15">
      <c r="A782" s="631"/>
      <c r="B782" s="632"/>
      <c r="C782" s="632"/>
      <c r="D782" s="632"/>
      <c r="E782" s="632"/>
      <c r="F782" s="633"/>
      <c r="G782" s="606" t="s">
        <v>622</v>
      </c>
      <c r="H782" s="607"/>
      <c r="I782" s="607"/>
      <c r="J782" s="607"/>
      <c r="K782" s="608"/>
      <c r="L782" s="598" t="s">
        <v>624</v>
      </c>
      <c r="M782" s="599"/>
      <c r="N782" s="599"/>
      <c r="O782" s="599"/>
      <c r="P782" s="599"/>
      <c r="Q782" s="599"/>
      <c r="R782" s="599"/>
      <c r="S782" s="599"/>
      <c r="T782" s="599"/>
      <c r="U782" s="599"/>
      <c r="V782" s="599"/>
      <c r="W782" s="599"/>
      <c r="X782" s="600"/>
      <c r="Y782" s="601">
        <v>0.7</v>
      </c>
      <c r="Z782" s="602"/>
      <c r="AA782" s="602"/>
      <c r="AB782" s="612"/>
      <c r="AC782" s="606" t="s">
        <v>621</v>
      </c>
      <c r="AD782" s="607"/>
      <c r="AE782" s="607"/>
      <c r="AF782" s="607"/>
      <c r="AG782" s="608"/>
      <c r="AH782" s="598" t="s">
        <v>665</v>
      </c>
      <c r="AI782" s="599"/>
      <c r="AJ782" s="599"/>
      <c r="AK782" s="599"/>
      <c r="AL782" s="599"/>
      <c r="AM782" s="599"/>
      <c r="AN782" s="599"/>
      <c r="AO782" s="599"/>
      <c r="AP782" s="599"/>
      <c r="AQ782" s="599"/>
      <c r="AR782" s="599"/>
      <c r="AS782" s="599"/>
      <c r="AT782" s="600"/>
      <c r="AU782" s="601">
        <v>3.3</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655</v>
      </c>
      <c r="AD783" s="607"/>
      <c r="AE783" s="607"/>
      <c r="AF783" s="607"/>
      <c r="AG783" s="608"/>
      <c r="AH783" s="598" t="s">
        <v>664</v>
      </c>
      <c r="AI783" s="599"/>
      <c r="AJ783" s="599"/>
      <c r="AK783" s="599"/>
      <c r="AL783" s="599"/>
      <c r="AM783" s="599"/>
      <c r="AN783" s="599"/>
      <c r="AO783" s="599"/>
      <c r="AP783" s="599"/>
      <c r="AQ783" s="599"/>
      <c r="AR783" s="599"/>
      <c r="AS783" s="599"/>
      <c r="AT783" s="600"/>
      <c r="AU783" s="601">
        <v>1.2</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656</v>
      </c>
      <c r="AD784" s="607"/>
      <c r="AE784" s="607"/>
      <c r="AF784" s="607"/>
      <c r="AG784" s="608"/>
      <c r="AH784" s="598" t="s">
        <v>667</v>
      </c>
      <c r="AI784" s="599"/>
      <c r="AJ784" s="599"/>
      <c r="AK784" s="599"/>
      <c r="AL784" s="599"/>
      <c r="AM784" s="599"/>
      <c r="AN784" s="599"/>
      <c r="AO784" s="599"/>
      <c r="AP784" s="599"/>
      <c r="AQ784" s="599"/>
      <c r="AR784" s="599"/>
      <c r="AS784" s="599"/>
      <c r="AT784" s="600"/>
      <c r="AU784" s="601">
        <v>1.1000000000000001</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654</v>
      </c>
      <c r="AD785" s="607"/>
      <c r="AE785" s="607"/>
      <c r="AF785" s="607"/>
      <c r="AG785" s="608"/>
      <c r="AH785" s="598" t="s">
        <v>669</v>
      </c>
      <c r="AI785" s="599"/>
      <c r="AJ785" s="599"/>
      <c r="AK785" s="599"/>
      <c r="AL785" s="599"/>
      <c r="AM785" s="599"/>
      <c r="AN785" s="599"/>
      <c r="AO785" s="599"/>
      <c r="AP785" s="599"/>
      <c r="AQ785" s="599"/>
      <c r="AR785" s="599"/>
      <c r="AS785" s="599"/>
      <c r="AT785" s="600"/>
      <c r="AU785" s="601">
        <v>1</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652</v>
      </c>
      <c r="AD786" s="607"/>
      <c r="AE786" s="607"/>
      <c r="AF786" s="607"/>
      <c r="AG786" s="608"/>
      <c r="AH786" s="598" t="s">
        <v>668</v>
      </c>
      <c r="AI786" s="599"/>
      <c r="AJ786" s="599"/>
      <c r="AK786" s="599"/>
      <c r="AL786" s="599"/>
      <c r="AM786" s="599"/>
      <c r="AN786" s="599"/>
      <c r="AO786" s="599"/>
      <c r="AP786" s="599"/>
      <c r="AQ786" s="599"/>
      <c r="AR786" s="599"/>
      <c r="AS786" s="599"/>
      <c r="AT786" s="600"/>
      <c r="AU786" s="601">
        <v>0.9</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658</v>
      </c>
      <c r="AD787" s="607"/>
      <c r="AE787" s="607"/>
      <c r="AF787" s="607"/>
      <c r="AG787" s="608"/>
      <c r="AH787" s="598" t="s">
        <v>670</v>
      </c>
      <c r="AI787" s="599"/>
      <c r="AJ787" s="599"/>
      <c r="AK787" s="599"/>
      <c r="AL787" s="599"/>
      <c r="AM787" s="599"/>
      <c r="AN787" s="599"/>
      <c r="AO787" s="599"/>
      <c r="AP787" s="599"/>
      <c r="AQ787" s="599"/>
      <c r="AR787" s="599"/>
      <c r="AS787" s="599"/>
      <c r="AT787" s="600"/>
      <c r="AU787" s="601">
        <v>0.2</v>
      </c>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t="s">
        <v>659</v>
      </c>
      <c r="AD788" s="607"/>
      <c r="AE788" s="607"/>
      <c r="AF788" s="607"/>
      <c r="AG788" s="608"/>
      <c r="AH788" s="598" t="s">
        <v>672</v>
      </c>
      <c r="AI788" s="599"/>
      <c r="AJ788" s="599"/>
      <c r="AK788" s="599"/>
      <c r="AL788" s="599"/>
      <c r="AM788" s="599"/>
      <c r="AN788" s="599"/>
      <c r="AO788" s="599"/>
      <c r="AP788" s="599"/>
      <c r="AQ788" s="599"/>
      <c r="AR788" s="599"/>
      <c r="AS788" s="599"/>
      <c r="AT788" s="600"/>
      <c r="AU788" s="601">
        <v>0.1</v>
      </c>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t="s">
        <v>657</v>
      </c>
      <c r="AD789" s="607"/>
      <c r="AE789" s="607"/>
      <c r="AF789" s="607"/>
      <c r="AG789" s="608"/>
      <c r="AH789" s="598" t="s">
        <v>671</v>
      </c>
      <c r="AI789" s="599"/>
      <c r="AJ789" s="599"/>
      <c r="AK789" s="599"/>
      <c r="AL789" s="599"/>
      <c r="AM789" s="599"/>
      <c r="AN789" s="599"/>
      <c r="AO789" s="599"/>
      <c r="AP789" s="599"/>
      <c r="AQ789" s="599"/>
      <c r="AR789" s="599"/>
      <c r="AS789" s="599"/>
      <c r="AT789" s="600"/>
      <c r="AU789" s="601">
        <v>0.1</v>
      </c>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16.100000000000001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11.999999999999998</v>
      </c>
      <c r="AV791" s="832"/>
      <c r="AW791" s="832"/>
      <c r="AX791" s="834"/>
    </row>
    <row r="792" spans="1:50" ht="24.75" customHeight="1" x14ac:dyDescent="0.15">
      <c r="A792" s="631"/>
      <c r="B792" s="632"/>
      <c r="C792" s="632"/>
      <c r="D792" s="632"/>
      <c r="E792" s="632"/>
      <c r="F792" s="633"/>
      <c r="G792" s="595" t="s">
        <v>673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648</v>
      </c>
      <c r="H794" s="671"/>
      <c r="I794" s="671"/>
      <c r="J794" s="671"/>
      <c r="K794" s="672"/>
      <c r="L794" s="664" t="s">
        <v>649</v>
      </c>
      <c r="M794" s="665"/>
      <c r="N794" s="665"/>
      <c r="O794" s="665"/>
      <c r="P794" s="665"/>
      <c r="Q794" s="665"/>
      <c r="R794" s="665"/>
      <c r="S794" s="665"/>
      <c r="T794" s="665"/>
      <c r="U794" s="665"/>
      <c r="V794" s="665"/>
      <c r="W794" s="665"/>
      <c r="X794" s="666"/>
      <c r="Y794" s="388">
        <v>1.6</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621</v>
      </c>
      <c r="H795" s="607"/>
      <c r="I795" s="607"/>
      <c r="J795" s="607"/>
      <c r="K795" s="608"/>
      <c r="L795" s="598" t="s">
        <v>675</v>
      </c>
      <c r="M795" s="599"/>
      <c r="N795" s="599"/>
      <c r="O795" s="599"/>
      <c r="P795" s="599"/>
      <c r="Q795" s="599"/>
      <c r="R795" s="599"/>
      <c r="S795" s="599"/>
      <c r="T795" s="599"/>
      <c r="U795" s="599"/>
      <c r="V795" s="599"/>
      <c r="W795" s="599"/>
      <c r="X795" s="600"/>
      <c r="Y795" s="601">
        <v>0.2</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647</v>
      </c>
      <c r="H796" s="607"/>
      <c r="I796" s="607"/>
      <c r="J796" s="607"/>
      <c r="K796" s="608"/>
      <c r="L796" s="598" t="s">
        <v>674</v>
      </c>
      <c r="M796" s="599"/>
      <c r="N796" s="599"/>
      <c r="O796" s="599"/>
      <c r="P796" s="599"/>
      <c r="Q796" s="599"/>
      <c r="R796" s="599"/>
      <c r="S796" s="599"/>
      <c r="T796" s="599"/>
      <c r="U796" s="599"/>
      <c r="V796" s="599"/>
      <c r="W796" s="599"/>
      <c r="X796" s="600"/>
      <c r="Y796" s="601">
        <v>0.2</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650</v>
      </c>
      <c r="H797" s="607"/>
      <c r="I797" s="607"/>
      <c r="J797" s="607"/>
      <c r="K797" s="608"/>
      <c r="L797" s="598" t="s">
        <v>651</v>
      </c>
      <c r="M797" s="599"/>
      <c r="N797" s="599"/>
      <c r="O797" s="599"/>
      <c r="P797" s="599"/>
      <c r="Q797" s="599"/>
      <c r="R797" s="599"/>
      <c r="S797" s="599"/>
      <c r="T797" s="599"/>
      <c r="U797" s="599"/>
      <c r="V797" s="599"/>
      <c r="W797" s="599"/>
      <c r="X797" s="600"/>
      <c r="Y797" s="601">
        <v>0.1</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652</v>
      </c>
      <c r="H798" s="607"/>
      <c r="I798" s="607"/>
      <c r="J798" s="607"/>
      <c r="K798" s="608"/>
      <c r="L798" s="598" t="s">
        <v>653</v>
      </c>
      <c r="M798" s="599"/>
      <c r="N798" s="599"/>
      <c r="O798" s="599"/>
      <c r="P798" s="599"/>
      <c r="Q798" s="599"/>
      <c r="R798" s="599"/>
      <c r="S798" s="599"/>
      <c r="T798" s="599"/>
      <c r="U798" s="599"/>
      <c r="V798" s="599"/>
      <c r="W798" s="599"/>
      <c r="X798" s="600"/>
      <c r="Y798" s="601">
        <v>0.1</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2.2000000000000002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55.5" customHeight="1" x14ac:dyDescent="0.15">
      <c r="A837" s="376">
        <v>1</v>
      </c>
      <c r="B837" s="376">
        <v>1</v>
      </c>
      <c r="C837" s="361" t="s">
        <v>636</v>
      </c>
      <c r="D837" s="347"/>
      <c r="E837" s="347"/>
      <c r="F837" s="347"/>
      <c r="G837" s="347"/>
      <c r="H837" s="347"/>
      <c r="I837" s="347"/>
      <c r="J837" s="348">
        <v>5000020232114</v>
      </c>
      <c r="K837" s="349"/>
      <c r="L837" s="349"/>
      <c r="M837" s="349"/>
      <c r="N837" s="349"/>
      <c r="O837" s="349"/>
      <c r="P837" s="362" t="s">
        <v>694</v>
      </c>
      <c r="Q837" s="350"/>
      <c r="R837" s="350"/>
      <c r="S837" s="350"/>
      <c r="T837" s="350"/>
      <c r="U837" s="350"/>
      <c r="V837" s="350"/>
      <c r="W837" s="350"/>
      <c r="X837" s="350"/>
      <c r="Y837" s="351">
        <v>16.100000000000001</v>
      </c>
      <c r="Z837" s="352"/>
      <c r="AA837" s="352"/>
      <c r="AB837" s="353"/>
      <c r="AC837" s="363" t="s">
        <v>626</v>
      </c>
      <c r="AD837" s="371"/>
      <c r="AE837" s="371"/>
      <c r="AF837" s="371"/>
      <c r="AG837" s="371"/>
      <c r="AH837" s="372" t="s">
        <v>627</v>
      </c>
      <c r="AI837" s="373"/>
      <c r="AJ837" s="373"/>
      <c r="AK837" s="373"/>
      <c r="AL837" s="357" t="s">
        <v>627</v>
      </c>
      <c r="AM837" s="358"/>
      <c r="AN837" s="358"/>
      <c r="AO837" s="359"/>
      <c r="AP837" s="360" t="s">
        <v>627</v>
      </c>
      <c r="AQ837" s="360"/>
      <c r="AR837" s="360"/>
      <c r="AS837" s="360"/>
      <c r="AT837" s="360"/>
      <c r="AU837" s="360"/>
      <c r="AV837" s="360"/>
      <c r="AW837" s="360"/>
      <c r="AX837" s="360"/>
    </row>
    <row r="838" spans="1:50" ht="55.5" customHeight="1" x14ac:dyDescent="0.15">
      <c r="A838" s="376">
        <v>2</v>
      </c>
      <c r="B838" s="376">
        <v>1</v>
      </c>
      <c r="C838" s="361" t="s">
        <v>637</v>
      </c>
      <c r="D838" s="347"/>
      <c r="E838" s="347"/>
      <c r="F838" s="347"/>
      <c r="G838" s="347"/>
      <c r="H838" s="347"/>
      <c r="I838" s="347"/>
      <c r="J838" s="348">
        <v>3000020231002</v>
      </c>
      <c r="K838" s="349"/>
      <c r="L838" s="349"/>
      <c r="M838" s="349"/>
      <c r="N838" s="349"/>
      <c r="O838" s="349"/>
      <c r="P838" s="362" t="s">
        <v>694</v>
      </c>
      <c r="Q838" s="350"/>
      <c r="R838" s="350"/>
      <c r="S838" s="350"/>
      <c r="T838" s="350"/>
      <c r="U838" s="350"/>
      <c r="V838" s="350"/>
      <c r="W838" s="350"/>
      <c r="X838" s="350"/>
      <c r="Y838" s="351">
        <v>15</v>
      </c>
      <c r="Z838" s="352"/>
      <c r="AA838" s="352"/>
      <c r="AB838" s="353"/>
      <c r="AC838" s="363" t="s">
        <v>626</v>
      </c>
      <c r="AD838" s="371"/>
      <c r="AE838" s="371"/>
      <c r="AF838" s="371"/>
      <c r="AG838" s="371"/>
      <c r="AH838" s="372" t="s">
        <v>627</v>
      </c>
      <c r="AI838" s="373"/>
      <c r="AJ838" s="373"/>
      <c r="AK838" s="373"/>
      <c r="AL838" s="357" t="s">
        <v>630</v>
      </c>
      <c r="AM838" s="358"/>
      <c r="AN838" s="358"/>
      <c r="AO838" s="359"/>
      <c r="AP838" s="360" t="s">
        <v>634</v>
      </c>
      <c r="AQ838" s="360"/>
      <c r="AR838" s="360"/>
      <c r="AS838" s="360"/>
      <c r="AT838" s="360"/>
      <c r="AU838" s="360"/>
      <c r="AV838" s="360"/>
      <c r="AW838" s="360"/>
      <c r="AX838" s="360"/>
    </row>
    <row r="839" spans="1:50" ht="55.5" customHeight="1" x14ac:dyDescent="0.15">
      <c r="A839" s="376">
        <v>3</v>
      </c>
      <c r="B839" s="376">
        <v>1</v>
      </c>
      <c r="C839" s="361" t="s">
        <v>638</v>
      </c>
      <c r="D839" s="347"/>
      <c r="E839" s="347"/>
      <c r="F839" s="347"/>
      <c r="G839" s="347"/>
      <c r="H839" s="347"/>
      <c r="I839" s="347"/>
      <c r="J839" s="348">
        <v>3000020141003</v>
      </c>
      <c r="K839" s="349"/>
      <c r="L839" s="349"/>
      <c r="M839" s="349"/>
      <c r="N839" s="349"/>
      <c r="O839" s="349"/>
      <c r="P839" s="362" t="s">
        <v>694</v>
      </c>
      <c r="Q839" s="350"/>
      <c r="R839" s="350"/>
      <c r="S839" s="350"/>
      <c r="T839" s="350"/>
      <c r="U839" s="350"/>
      <c r="V839" s="350"/>
      <c r="W839" s="350"/>
      <c r="X839" s="350"/>
      <c r="Y839" s="351">
        <v>13</v>
      </c>
      <c r="Z839" s="352"/>
      <c r="AA839" s="352"/>
      <c r="AB839" s="353"/>
      <c r="AC839" s="363" t="s">
        <v>626</v>
      </c>
      <c r="AD839" s="371"/>
      <c r="AE839" s="371"/>
      <c r="AF839" s="371"/>
      <c r="AG839" s="371"/>
      <c r="AH839" s="355" t="s">
        <v>627</v>
      </c>
      <c r="AI839" s="356"/>
      <c r="AJ839" s="356"/>
      <c r="AK839" s="356"/>
      <c r="AL839" s="357" t="s">
        <v>629</v>
      </c>
      <c r="AM839" s="358"/>
      <c r="AN839" s="358"/>
      <c r="AO839" s="359"/>
      <c r="AP839" s="360" t="s">
        <v>627</v>
      </c>
      <c r="AQ839" s="360"/>
      <c r="AR839" s="360"/>
      <c r="AS839" s="360"/>
      <c r="AT839" s="360"/>
      <c r="AU839" s="360"/>
      <c r="AV839" s="360"/>
      <c r="AW839" s="360"/>
      <c r="AX839" s="360"/>
    </row>
    <row r="840" spans="1:50" ht="55.5" customHeight="1" x14ac:dyDescent="0.15">
      <c r="A840" s="376">
        <v>4</v>
      </c>
      <c r="B840" s="376">
        <v>1</v>
      </c>
      <c r="C840" s="361" t="s">
        <v>639</v>
      </c>
      <c r="D840" s="347"/>
      <c r="E840" s="347"/>
      <c r="F840" s="347"/>
      <c r="G840" s="347"/>
      <c r="H840" s="347"/>
      <c r="I840" s="347"/>
      <c r="J840" s="348">
        <v>3000020221309</v>
      </c>
      <c r="K840" s="349"/>
      <c r="L840" s="349"/>
      <c r="M840" s="349"/>
      <c r="N840" s="349"/>
      <c r="O840" s="349"/>
      <c r="P840" s="362" t="s">
        <v>694</v>
      </c>
      <c r="Q840" s="350"/>
      <c r="R840" s="350"/>
      <c r="S840" s="350"/>
      <c r="T840" s="350"/>
      <c r="U840" s="350"/>
      <c r="V840" s="350"/>
      <c r="W840" s="350"/>
      <c r="X840" s="350"/>
      <c r="Y840" s="351">
        <v>13</v>
      </c>
      <c r="Z840" s="352"/>
      <c r="AA840" s="352"/>
      <c r="AB840" s="353"/>
      <c r="AC840" s="363" t="s">
        <v>626</v>
      </c>
      <c r="AD840" s="371"/>
      <c r="AE840" s="371"/>
      <c r="AF840" s="371"/>
      <c r="AG840" s="371"/>
      <c r="AH840" s="355" t="s">
        <v>628</v>
      </c>
      <c r="AI840" s="356"/>
      <c r="AJ840" s="356"/>
      <c r="AK840" s="356"/>
      <c r="AL840" s="357" t="s">
        <v>627</v>
      </c>
      <c r="AM840" s="358"/>
      <c r="AN840" s="358"/>
      <c r="AO840" s="359"/>
      <c r="AP840" s="360" t="s">
        <v>634</v>
      </c>
      <c r="AQ840" s="360"/>
      <c r="AR840" s="360"/>
      <c r="AS840" s="360"/>
      <c r="AT840" s="360"/>
      <c r="AU840" s="360"/>
      <c r="AV840" s="360"/>
      <c r="AW840" s="360"/>
      <c r="AX840" s="360"/>
    </row>
    <row r="841" spans="1:50" ht="55.5" customHeight="1" x14ac:dyDescent="0.15">
      <c r="A841" s="376">
        <v>5</v>
      </c>
      <c r="B841" s="376">
        <v>1</v>
      </c>
      <c r="C841" s="361" t="s">
        <v>640</v>
      </c>
      <c r="D841" s="347"/>
      <c r="E841" s="347"/>
      <c r="F841" s="347"/>
      <c r="G841" s="347"/>
      <c r="H841" s="347"/>
      <c r="I841" s="347"/>
      <c r="J841" s="348">
        <v>3000020232017</v>
      </c>
      <c r="K841" s="349"/>
      <c r="L841" s="349"/>
      <c r="M841" s="349"/>
      <c r="N841" s="349"/>
      <c r="O841" s="349"/>
      <c r="P841" s="362" t="s">
        <v>694</v>
      </c>
      <c r="Q841" s="350"/>
      <c r="R841" s="350"/>
      <c r="S841" s="350"/>
      <c r="T841" s="350"/>
      <c r="U841" s="350"/>
      <c r="V841" s="350"/>
      <c r="W841" s="350"/>
      <c r="X841" s="350"/>
      <c r="Y841" s="351">
        <v>12.6</v>
      </c>
      <c r="Z841" s="352"/>
      <c r="AA841" s="352"/>
      <c r="AB841" s="353"/>
      <c r="AC841" s="363" t="s">
        <v>626</v>
      </c>
      <c r="AD841" s="371"/>
      <c r="AE841" s="371"/>
      <c r="AF841" s="371"/>
      <c r="AG841" s="371"/>
      <c r="AH841" s="355" t="s">
        <v>629</v>
      </c>
      <c r="AI841" s="356"/>
      <c r="AJ841" s="356"/>
      <c r="AK841" s="356"/>
      <c r="AL841" s="357" t="s">
        <v>631</v>
      </c>
      <c r="AM841" s="358"/>
      <c r="AN841" s="358"/>
      <c r="AO841" s="359"/>
      <c r="AP841" s="360" t="s">
        <v>627</v>
      </c>
      <c r="AQ841" s="360"/>
      <c r="AR841" s="360"/>
      <c r="AS841" s="360"/>
      <c r="AT841" s="360"/>
      <c r="AU841" s="360"/>
      <c r="AV841" s="360"/>
      <c r="AW841" s="360"/>
      <c r="AX841" s="360"/>
    </row>
    <row r="842" spans="1:50" ht="55.5" customHeight="1" x14ac:dyDescent="0.15">
      <c r="A842" s="376">
        <v>6</v>
      </c>
      <c r="B842" s="376">
        <v>1</v>
      </c>
      <c r="C842" s="361" t="s">
        <v>641</v>
      </c>
      <c r="D842" s="347"/>
      <c r="E842" s="347"/>
      <c r="F842" s="347"/>
      <c r="G842" s="347"/>
      <c r="H842" s="347"/>
      <c r="I842" s="347"/>
      <c r="J842" s="348">
        <v>7000020141305</v>
      </c>
      <c r="K842" s="349"/>
      <c r="L842" s="349"/>
      <c r="M842" s="349"/>
      <c r="N842" s="349"/>
      <c r="O842" s="349"/>
      <c r="P842" s="362" t="s">
        <v>694</v>
      </c>
      <c r="Q842" s="350"/>
      <c r="R842" s="350"/>
      <c r="S842" s="350"/>
      <c r="T842" s="350"/>
      <c r="U842" s="350"/>
      <c r="V842" s="350"/>
      <c r="W842" s="350"/>
      <c r="X842" s="350"/>
      <c r="Y842" s="351">
        <v>8.6999999999999993</v>
      </c>
      <c r="Z842" s="352"/>
      <c r="AA842" s="352"/>
      <c r="AB842" s="353"/>
      <c r="AC842" s="363" t="s">
        <v>626</v>
      </c>
      <c r="AD842" s="371"/>
      <c r="AE842" s="371"/>
      <c r="AF842" s="371"/>
      <c r="AG842" s="371"/>
      <c r="AH842" s="355" t="s">
        <v>627</v>
      </c>
      <c r="AI842" s="356"/>
      <c r="AJ842" s="356"/>
      <c r="AK842" s="356"/>
      <c r="AL842" s="357" t="s">
        <v>627</v>
      </c>
      <c r="AM842" s="358"/>
      <c r="AN842" s="358"/>
      <c r="AO842" s="359"/>
      <c r="AP842" s="360" t="s">
        <v>627</v>
      </c>
      <c r="AQ842" s="360"/>
      <c r="AR842" s="360"/>
      <c r="AS842" s="360"/>
      <c r="AT842" s="360"/>
      <c r="AU842" s="360"/>
      <c r="AV842" s="360"/>
      <c r="AW842" s="360"/>
      <c r="AX842" s="360"/>
    </row>
    <row r="843" spans="1:50" ht="55.5" customHeight="1" x14ac:dyDescent="0.15">
      <c r="A843" s="376">
        <v>7</v>
      </c>
      <c r="B843" s="376">
        <v>1</v>
      </c>
      <c r="C843" s="361" t="s">
        <v>642</v>
      </c>
      <c r="D843" s="347"/>
      <c r="E843" s="347"/>
      <c r="F843" s="347"/>
      <c r="G843" s="347"/>
      <c r="H843" s="347"/>
      <c r="I843" s="347"/>
      <c r="J843" s="348">
        <v>5000020240001</v>
      </c>
      <c r="K843" s="349"/>
      <c r="L843" s="349"/>
      <c r="M843" s="349"/>
      <c r="N843" s="349"/>
      <c r="O843" s="349"/>
      <c r="P843" s="362" t="s">
        <v>694</v>
      </c>
      <c r="Q843" s="350"/>
      <c r="R843" s="350"/>
      <c r="S843" s="350"/>
      <c r="T843" s="350"/>
      <c r="U843" s="350"/>
      <c r="V843" s="350"/>
      <c r="W843" s="350"/>
      <c r="X843" s="350"/>
      <c r="Y843" s="351">
        <v>7.9</v>
      </c>
      <c r="Z843" s="352"/>
      <c r="AA843" s="352"/>
      <c r="AB843" s="353"/>
      <c r="AC843" s="363" t="s">
        <v>626</v>
      </c>
      <c r="AD843" s="371"/>
      <c r="AE843" s="371"/>
      <c r="AF843" s="371"/>
      <c r="AG843" s="371"/>
      <c r="AH843" s="355" t="s">
        <v>629</v>
      </c>
      <c r="AI843" s="356"/>
      <c r="AJ843" s="356"/>
      <c r="AK843" s="356"/>
      <c r="AL843" s="357" t="s">
        <v>632</v>
      </c>
      <c r="AM843" s="358"/>
      <c r="AN843" s="358"/>
      <c r="AO843" s="359"/>
      <c r="AP843" s="360" t="s">
        <v>627</v>
      </c>
      <c r="AQ843" s="360"/>
      <c r="AR843" s="360"/>
      <c r="AS843" s="360"/>
      <c r="AT843" s="360"/>
      <c r="AU843" s="360"/>
      <c r="AV843" s="360"/>
      <c r="AW843" s="360"/>
      <c r="AX843" s="360"/>
    </row>
    <row r="844" spans="1:50" ht="55.5" customHeight="1" x14ac:dyDescent="0.15">
      <c r="A844" s="376">
        <v>8</v>
      </c>
      <c r="B844" s="376">
        <v>1</v>
      </c>
      <c r="C844" s="361" t="s">
        <v>643</v>
      </c>
      <c r="D844" s="347"/>
      <c r="E844" s="347"/>
      <c r="F844" s="347"/>
      <c r="G844" s="347"/>
      <c r="H844" s="347"/>
      <c r="I844" s="347"/>
      <c r="J844" s="348">
        <v>3000020401307</v>
      </c>
      <c r="K844" s="349"/>
      <c r="L844" s="349"/>
      <c r="M844" s="349"/>
      <c r="N844" s="349"/>
      <c r="O844" s="349"/>
      <c r="P844" s="362" t="s">
        <v>694</v>
      </c>
      <c r="Q844" s="350"/>
      <c r="R844" s="350"/>
      <c r="S844" s="350"/>
      <c r="T844" s="350"/>
      <c r="U844" s="350"/>
      <c r="V844" s="350"/>
      <c r="W844" s="350"/>
      <c r="X844" s="350"/>
      <c r="Y844" s="351">
        <v>7.7</v>
      </c>
      <c r="Z844" s="352"/>
      <c r="AA844" s="352"/>
      <c r="AB844" s="353"/>
      <c r="AC844" s="363" t="s">
        <v>626</v>
      </c>
      <c r="AD844" s="371"/>
      <c r="AE844" s="371"/>
      <c r="AF844" s="371"/>
      <c r="AG844" s="371"/>
      <c r="AH844" s="355" t="s">
        <v>629</v>
      </c>
      <c r="AI844" s="356"/>
      <c r="AJ844" s="356"/>
      <c r="AK844" s="356"/>
      <c r="AL844" s="357" t="s">
        <v>631</v>
      </c>
      <c r="AM844" s="358"/>
      <c r="AN844" s="358"/>
      <c r="AO844" s="359"/>
      <c r="AP844" s="360" t="s">
        <v>627</v>
      </c>
      <c r="AQ844" s="360"/>
      <c r="AR844" s="360"/>
      <c r="AS844" s="360"/>
      <c r="AT844" s="360"/>
      <c r="AU844" s="360"/>
      <c r="AV844" s="360"/>
      <c r="AW844" s="360"/>
      <c r="AX844" s="360"/>
    </row>
    <row r="845" spans="1:50" ht="55.5" customHeight="1" x14ac:dyDescent="0.15">
      <c r="A845" s="376">
        <v>9</v>
      </c>
      <c r="B845" s="376">
        <v>1</v>
      </c>
      <c r="C845" s="361" t="s">
        <v>644</v>
      </c>
      <c r="D845" s="347"/>
      <c r="E845" s="347"/>
      <c r="F845" s="347"/>
      <c r="G845" s="347"/>
      <c r="H845" s="347"/>
      <c r="I845" s="347"/>
      <c r="J845" s="348">
        <v>6000020212148</v>
      </c>
      <c r="K845" s="349"/>
      <c r="L845" s="349"/>
      <c r="M845" s="349"/>
      <c r="N845" s="349"/>
      <c r="O845" s="349"/>
      <c r="P845" s="362" t="s">
        <v>645</v>
      </c>
      <c r="Q845" s="350"/>
      <c r="R845" s="350"/>
      <c r="S845" s="350"/>
      <c r="T845" s="350"/>
      <c r="U845" s="350"/>
      <c r="V845" s="350"/>
      <c r="W845" s="350"/>
      <c r="X845" s="350"/>
      <c r="Y845" s="351">
        <v>6.3</v>
      </c>
      <c r="Z845" s="352"/>
      <c r="AA845" s="352"/>
      <c r="AB845" s="353"/>
      <c r="AC845" s="363" t="s">
        <v>626</v>
      </c>
      <c r="AD845" s="371"/>
      <c r="AE845" s="371"/>
      <c r="AF845" s="371"/>
      <c r="AG845" s="371"/>
      <c r="AH845" s="355" t="s">
        <v>629</v>
      </c>
      <c r="AI845" s="356"/>
      <c r="AJ845" s="356"/>
      <c r="AK845" s="356"/>
      <c r="AL845" s="357" t="s">
        <v>633</v>
      </c>
      <c r="AM845" s="358"/>
      <c r="AN845" s="358"/>
      <c r="AO845" s="359"/>
      <c r="AP845" s="360" t="s">
        <v>635</v>
      </c>
      <c r="AQ845" s="360"/>
      <c r="AR845" s="360"/>
      <c r="AS845" s="360"/>
      <c r="AT845" s="360"/>
      <c r="AU845" s="360"/>
      <c r="AV845" s="360"/>
      <c r="AW845" s="360"/>
      <c r="AX845" s="360"/>
    </row>
    <row r="846" spans="1:50" ht="55.5" customHeight="1" x14ac:dyDescent="0.15">
      <c r="A846" s="376">
        <v>10</v>
      </c>
      <c r="B846" s="376">
        <v>1</v>
      </c>
      <c r="C846" s="361" t="s">
        <v>646</v>
      </c>
      <c r="D846" s="347"/>
      <c r="E846" s="347"/>
      <c r="F846" s="347"/>
      <c r="G846" s="347"/>
      <c r="H846" s="347"/>
      <c r="I846" s="347"/>
      <c r="J846" s="348">
        <v>8000020212113</v>
      </c>
      <c r="K846" s="349"/>
      <c r="L846" s="349"/>
      <c r="M846" s="349"/>
      <c r="N846" s="349"/>
      <c r="O846" s="349"/>
      <c r="P846" s="362" t="s">
        <v>645</v>
      </c>
      <c r="Q846" s="350"/>
      <c r="R846" s="350"/>
      <c r="S846" s="350"/>
      <c r="T846" s="350"/>
      <c r="U846" s="350"/>
      <c r="V846" s="350"/>
      <c r="W846" s="350"/>
      <c r="X846" s="350"/>
      <c r="Y846" s="351">
        <v>6</v>
      </c>
      <c r="Z846" s="352"/>
      <c r="AA846" s="352"/>
      <c r="AB846" s="353"/>
      <c r="AC846" s="363" t="s">
        <v>626</v>
      </c>
      <c r="AD846" s="371"/>
      <c r="AE846" s="371"/>
      <c r="AF846" s="371"/>
      <c r="AG846" s="371"/>
      <c r="AH846" s="355" t="s">
        <v>627</v>
      </c>
      <c r="AI846" s="356"/>
      <c r="AJ846" s="356"/>
      <c r="AK846" s="356"/>
      <c r="AL846" s="357" t="s">
        <v>627</v>
      </c>
      <c r="AM846" s="358"/>
      <c r="AN846" s="358"/>
      <c r="AO846" s="359"/>
      <c r="AP846" s="360" t="s">
        <v>627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661</v>
      </c>
      <c r="D870" s="347"/>
      <c r="E870" s="347"/>
      <c r="F870" s="347"/>
      <c r="G870" s="347"/>
      <c r="H870" s="347"/>
      <c r="I870" s="347"/>
      <c r="J870" s="348">
        <v>4010005003778</v>
      </c>
      <c r="K870" s="349"/>
      <c r="L870" s="349"/>
      <c r="M870" s="349"/>
      <c r="N870" s="349"/>
      <c r="O870" s="349"/>
      <c r="P870" s="350" t="s">
        <v>662</v>
      </c>
      <c r="Q870" s="350"/>
      <c r="R870" s="350"/>
      <c r="S870" s="350"/>
      <c r="T870" s="350"/>
      <c r="U870" s="350"/>
      <c r="V870" s="350"/>
      <c r="W870" s="350"/>
      <c r="X870" s="350"/>
      <c r="Y870" s="351">
        <v>12</v>
      </c>
      <c r="Z870" s="352"/>
      <c r="AA870" s="352"/>
      <c r="AB870" s="353"/>
      <c r="AC870" s="363" t="s">
        <v>495</v>
      </c>
      <c r="AD870" s="371"/>
      <c r="AE870" s="371"/>
      <c r="AF870" s="371"/>
      <c r="AG870" s="371"/>
      <c r="AH870" s="372" t="s">
        <v>697</v>
      </c>
      <c r="AI870" s="373"/>
      <c r="AJ870" s="373"/>
      <c r="AK870" s="373"/>
      <c r="AL870" s="357" t="s">
        <v>697</v>
      </c>
      <c r="AM870" s="358"/>
      <c r="AN870" s="358"/>
      <c r="AO870" s="359"/>
      <c r="AP870" s="360" t="s">
        <v>695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660</v>
      </c>
      <c r="D903" s="347"/>
      <c r="E903" s="347"/>
      <c r="F903" s="347"/>
      <c r="G903" s="347"/>
      <c r="H903" s="347"/>
      <c r="I903" s="347"/>
      <c r="J903" s="348">
        <v>1120001202160</v>
      </c>
      <c r="K903" s="349"/>
      <c r="L903" s="349"/>
      <c r="M903" s="349"/>
      <c r="N903" s="349"/>
      <c r="O903" s="349"/>
      <c r="P903" s="362" t="s">
        <v>676</v>
      </c>
      <c r="Q903" s="350"/>
      <c r="R903" s="350"/>
      <c r="S903" s="350"/>
      <c r="T903" s="350"/>
      <c r="U903" s="350"/>
      <c r="V903" s="350"/>
      <c r="W903" s="350"/>
      <c r="X903" s="350"/>
      <c r="Y903" s="351">
        <v>2.2000000000000002</v>
      </c>
      <c r="Z903" s="352"/>
      <c r="AA903" s="352"/>
      <c r="AB903" s="353"/>
      <c r="AC903" s="363" t="s">
        <v>495</v>
      </c>
      <c r="AD903" s="371"/>
      <c r="AE903" s="371"/>
      <c r="AF903" s="371"/>
      <c r="AG903" s="371"/>
      <c r="AH903" s="372">
        <v>2</v>
      </c>
      <c r="AI903" s="373"/>
      <c r="AJ903" s="373"/>
      <c r="AK903" s="373"/>
      <c r="AL903" s="357">
        <v>100</v>
      </c>
      <c r="AM903" s="358"/>
      <c r="AN903" s="358"/>
      <c r="AO903" s="359"/>
      <c r="AP903" s="360" t="s">
        <v>695</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Q32:AQ34 AM33">
    <cfRule type="expression" dxfId="2741" priority="13443">
      <formula>IF(RIGHT(TEXT(AM32,"0.#"),1)=".",FALSE,TRUE)</formula>
    </cfRule>
    <cfRule type="expression" dxfId="2740" priority="13444">
      <formula>IF(RIGHT(TEXT(AM32,"0.#"),1)=".",TRUE,FALSE)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699" max="49" man="1"/>
    <brk id="727" max="49" man="1"/>
    <brk id="778" max="49" man="1"/>
    <brk id="8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t="s">
        <v>613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t="s">
        <v>613</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613</v>
      </c>
      <c r="R4" s="13" t="str">
        <f t="shared" si="3"/>
        <v>補助</v>
      </c>
      <c r="S4" s="13" t="str">
        <f t="shared" si="4"/>
        <v>直接実施、委託・請負、補助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613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t="s">
        <v>613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550</v>
      </c>
      <c r="AF2" s="1032"/>
      <c r="AG2" s="1032"/>
      <c r="AH2" s="1032"/>
      <c r="AI2" s="1032" t="s">
        <v>547</v>
      </c>
      <c r="AJ2" s="1032"/>
      <c r="AK2" s="1032"/>
      <c r="AL2" s="1032"/>
      <c r="AM2" s="1032" t="s">
        <v>521</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551</v>
      </c>
      <c r="AF9" s="1032"/>
      <c r="AG9" s="1032"/>
      <c r="AH9" s="1032"/>
      <c r="AI9" s="1032" t="s">
        <v>547</v>
      </c>
      <c r="AJ9" s="1032"/>
      <c r="AK9" s="1032"/>
      <c r="AL9" s="1032"/>
      <c r="AM9" s="1032" t="s">
        <v>521</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550</v>
      </c>
      <c r="AF16" s="1032"/>
      <c r="AG16" s="1032"/>
      <c r="AH16" s="1032"/>
      <c r="AI16" s="1032" t="s">
        <v>548</v>
      </c>
      <c r="AJ16" s="1032"/>
      <c r="AK16" s="1032"/>
      <c r="AL16" s="1032"/>
      <c r="AM16" s="1032" t="s">
        <v>521</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552</v>
      </c>
      <c r="AF23" s="1032"/>
      <c r="AG23" s="1032"/>
      <c r="AH23" s="1032"/>
      <c r="AI23" s="1032" t="s">
        <v>547</v>
      </c>
      <c r="AJ23" s="1032"/>
      <c r="AK23" s="1032"/>
      <c r="AL23" s="1032"/>
      <c r="AM23" s="1032" t="s">
        <v>521</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550</v>
      </c>
      <c r="AF30" s="1032"/>
      <c r="AG30" s="1032"/>
      <c r="AH30" s="1032"/>
      <c r="AI30" s="1032" t="s">
        <v>547</v>
      </c>
      <c r="AJ30" s="1032"/>
      <c r="AK30" s="1032"/>
      <c r="AL30" s="1032"/>
      <c r="AM30" s="1032" t="s">
        <v>545</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552</v>
      </c>
      <c r="AF37" s="1032"/>
      <c r="AG37" s="1032"/>
      <c r="AH37" s="1032"/>
      <c r="AI37" s="1032" t="s">
        <v>549</v>
      </c>
      <c r="AJ37" s="1032"/>
      <c r="AK37" s="1032"/>
      <c r="AL37" s="1032"/>
      <c r="AM37" s="1032" t="s">
        <v>546</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550</v>
      </c>
      <c r="AF44" s="1032"/>
      <c r="AG44" s="1032"/>
      <c r="AH44" s="1032"/>
      <c r="AI44" s="1032" t="s">
        <v>547</v>
      </c>
      <c r="AJ44" s="1032"/>
      <c r="AK44" s="1032"/>
      <c r="AL44" s="1032"/>
      <c r="AM44" s="1032" t="s">
        <v>521</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550</v>
      </c>
      <c r="AF51" s="1032"/>
      <c r="AG51" s="1032"/>
      <c r="AH51" s="1032"/>
      <c r="AI51" s="1032" t="s">
        <v>547</v>
      </c>
      <c r="AJ51" s="1032"/>
      <c r="AK51" s="1032"/>
      <c r="AL51" s="1032"/>
      <c r="AM51" s="1032" t="s">
        <v>521</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550</v>
      </c>
      <c r="AF58" s="1032"/>
      <c r="AG58" s="1032"/>
      <c r="AH58" s="1032"/>
      <c r="AI58" s="1032" t="s">
        <v>547</v>
      </c>
      <c r="AJ58" s="1032"/>
      <c r="AK58" s="1032"/>
      <c r="AL58" s="1032"/>
      <c r="AM58" s="1032" t="s">
        <v>521</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550</v>
      </c>
      <c r="AF65" s="1032"/>
      <c r="AG65" s="1032"/>
      <c r="AH65" s="1032"/>
      <c r="AI65" s="1032" t="s">
        <v>547</v>
      </c>
      <c r="AJ65" s="1032"/>
      <c r="AK65" s="1032"/>
      <c r="AL65" s="1032"/>
      <c r="AM65" s="1032" t="s">
        <v>521</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2019-06-26T10:38:21Z</cp:lastPrinted>
  <dcterms:created xsi:type="dcterms:W3CDTF">2012-03-13T00:50:25Z</dcterms:created>
  <dcterms:modified xsi:type="dcterms:W3CDTF">2019-07-08T23:54:55Z</dcterms:modified>
</cp:coreProperties>
</file>