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5】基金関係\★基金関係\基金シート\30\180926基金シート最終公表作業\H30基金シート公表案\"/>
    </mc:Choice>
  </mc:AlternateContent>
  <bookViews>
    <workbookView xWindow="480" yWindow="120" windowWidth="18315" windowHeight="11655" tabRatio="774"/>
  </bookViews>
  <sheets>
    <sheet name="個別表" sheetId="18" r:id="rId1"/>
  </sheets>
  <definedNames>
    <definedName name="_xlnm._FilterDatabase" localSheetId="0" hidden="1">個別表!$A$1:$Y$113</definedName>
    <definedName name="_xlnm.Print_Area" localSheetId="0">個別表!$A$1:$X$112</definedName>
  </definedNames>
  <calcPr calcId="171027"/>
</workbook>
</file>

<file path=xl/calcChain.xml><?xml version="1.0" encoding="utf-8"?>
<calcChain xmlns="http://schemas.openxmlformats.org/spreadsheetml/2006/main">
  <c r="X101" i="18" l="1"/>
  <c r="W101" i="18"/>
  <c r="V101" i="18"/>
  <c r="U101" i="18"/>
  <c r="T101" i="18"/>
  <c r="S101" i="18"/>
  <c r="R101" i="18"/>
  <c r="X100" i="18"/>
  <c r="W100" i="18"/>
  <c r="V100" i="18"/>
  <c r="U100" i="18"/>
  <c r="T100" i="18"/>
  <c r="S100" i="18"/>
  <c r="R100" i="18"/>
  <c r="Q100" i="18"/>
  <c r="N100" i="18"/>
  <c r="M100" i="18"/>
  <c r="L100" i="18"/>
  <c r="K100" i="18"/>
  <c r="J100" i="18"/>
  <c r="I100" i="18"/>
  <c r="H100" i="18"/>
  <c r="G100" i="18"/>
  <c r="E100" i="18"/>
  <c r="O113" i="18" s="1"/>
  <c r="Q99" i="18"/>
  <c r="O98" i="18"/>
  <c r="P98" i="18" s="1"/>
  <c r="F98" i="18"/>
  <c r="P96" i="18"/>
  <c r="O96" i="18"/>
  <c r="F96" i="18"/>
  <c r="O94" i="18"/>
  <c r="P94" i="18" s="1"/>
  <c r="F94" i="18"/>
  <c r="P92" i="18"/>
  <c r="O92" i="18"/>
  <c r="F92" i="18"/>
  <c r="O90" i="18"/>
  <c r="P90" i="18" s="1"/>
  <c r="F90" i="18"/>
  <c r="Q89" i="18"/>
  <c r="O88" i="18"/>
  <c r="P88" i="18" s="1"/>
  <c r="F88" i="18"/>
  <c r="P86" i="18"/>
  <c r="O86" i="18"/>
  <c r="F86" i="18"/>
  <c r="O84" i="18"/>
  <c r="P84" i="18" s="1"/>
  <c r="F84" i="18"/>
  <c r="P82" i="18"/>
  <c r="O82" i="18"/>
  <c r="F82" i="18"/>
  <c r="O80" i="18"/>
  <c r="P80" i="18" s="1"/>
  <c r="F80" i="18"/>
  <c r="P78" i="18"/>
  <c r="O78" i="18"/>
  <c r="F78" i="18"/>
  <c r="O76" i="18"/>
  <c r="P76" i="18" s="1"/>
  <c r="F76" i="18"/>
  <c r="P74" i="18"/>
  <c r="O74" i="18"/>
  <c r="F74" i="18"/>
  <c r="O72" i="18"/>
  <c r="P72" i="18" s="1"/>
  <c r="F72" i="18"/>
  <c r="P70" i="18"/>
  <c r="O70" i="18"/>
  <c r="F70" i="18"/>
  <c r="O68" i="18"/>
  <c r="P68" i="18" s="1"/>
  <c r="F68" i="18"/>
  <c r="P66" i="18"/>
  <c r="O66" i="18"/>
  <c r="F66" i="18"/>
  <c r="O64" i="18"/>
  <c r="P64" i="18" s="1"/>
  <c r="F64" i="18"/>
  <c r="P62" i="18"/>
  <c r="O62" i="18"/>
  <c r="F62" i="18"/>
  <c r="O60" i="18"/>
  <c r="P60" i="18" s="1"/>
  <c r="F60" i="18"/>
  <c r="Q59" i="18"/>
  <c r="O58" i="18"/>
  <c r="P58" i="18" s="1"/>
  <c r="F58" i="18"/>
  <c r="P56" i="18"/>
  <c r="O56" i="18"/>
  <c r="F56" i="18"/>
  <c r="Q55" i="18"/>
  <c r="P54" i="18"/>
  <c r="O54" i="18"/>
  <c r="F54" i="18"/>
  <c r="O52" i="18"/>
  <c r="P52" i="18" s="1"/>
  <c r="F52" i="18"/>
  <c r="P50" i="18"/>
  <c r="O50" i="18"/>
  <c r="F50" i="18"/>
  <c r="Q49" i="18"/>
  <c r="P48" i="18"/>
  <c r="O48" i="18"/>
  <c r="F48" i="18"/>
  <c r="O46" i="18"/>
  <c r="P46" i="18" s="1"/>
  <c r="F46" i="18"/>
  <c r="P44" i="18"/>
  <c r="O44" i="18"/>
  <c r="F44" i="18"/>
  <c r="O42" i="18"/>
  <c r="P42" i="18" s="1"/>
  <c r="F42" i="18"/>
  <c r="P40" i="18"/>
  <c r="O40" i="18"/>
  <c r="F40" i="18"/>
  <c r="O38" i="18"/>
  <c r="P38" i="18" s="1"/>
  <c r="F38" i="18"/>
  <c r="P36" i="18"/>
  <c r="O36" i="18"/>
  <c r="F36" i="18"/>
  <c r="O34" i="18"/>
  <c r="P34" i="18" s="1"/>
  <c r="F34" i="18"/>
  <c r="P32" i="18"/>
  <c r="O32" i="18"/>
  <c r="F32" i="18"/>
  <c r="O30" i="18"/>
  <c r="P30" i="18" s="1"/>
  <c r="F30" i="18"/>
  <c r="P28" i="18"/>
  <c r="O28" i="18"/>
  <c r="F28" i="18"/>
  <c r="O26" i="18"/>
  <c r="P26" i="18" s="1"/>
  <c r="F26" i="18"/>
  <c r="Q25" i="18"/>
  <c r="O24" i="18"/>
  <c r="P24" i="18" s="1"/>
  <c r="F24" i="18"/>
  <c r="P22" i="18"/>
  <c r="O22" i="18"/>
  <c r="F22" i="18"/>
  <c r="O20" i="18"/>
  <c r="P20" i="18" s="1"/>
  <c r="F20" i="18"/>
  <c r="P18" i="18"/>
  <c r="O18" i="18"/>
  <c r="F18" i="18"/>
  <c r="O16" i="18"/>
  <c r="P16" i="18" s="1"/>
  <c r="F16" i="18"/>
  <c r="P14" i="18"/>
  <c r="O14" i="18"/>
  <c r="F14" i="18"/>
  <c r="F100" i="18" s="1"/>
  <c r="O12" i="18"/>
  <c r="P12" i="18" s="1"/>
  <c r="F12" i="18"/>
  <c r="P10" i="18"/>
  <c r="O10" i="18"/>
  <c r="F10" i="18"/>
  <c r="Q9" i="18"/>
  <c r="Q101" i="18" s="1"/>
  <c r="P8" i="18"/>
  <c r="P100" i="18" s="1"/>
  <c r="O8" i="18"/>
  <c r="O100" i="18" s="1"/>
  <c r="F8" i="18"/>
</calcChain>
</file>

<file path=xl/comments1.xml><?xml version="1.0" encoding="utf-8"?>
<comments xmlns="http://schemas.openxmlformats.org/spreadsheetml/2006/main">
  <authors>
    <author>m</author>
  </authors>
  <commentList>
    <comment ref="E88" authorId="0" shapeId="0">
      <text>
        <r>
          <rPr>
            <sz val="9"/>
            <color indexed="81"/>
            <rFont val="MS P ゴシック"/>
            <family val="3"/>
            <charset val="128"/>
          </rPr>
          <t>昨年度の報告が間違っていたため、昨年度の報告とズレが生じている</t>
        </r>
      </text>
    </comment>
  </commentList>
</comments>
</file>

<file path=xl/sharedStrings.xml><?xml version="1.0" encoding="utf-8"?>
<sst xmlns="http://schemas.openxmlformats.org/spreadsheetml/2006/main" count="298" uniqueCount="137">
  <si>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</si>
  <si>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</si>
  <si>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</si>
  <si>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</si>
  <si>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</si>
  <si>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</si>
  <si>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</si>
  <si>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</si>
  <si>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</si>
  <si>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</si>
  <si>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</si>
  <si>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</si>
  <si>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</si>
  <si>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</si>
  <si>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</si>
  <si>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</si>
  <si>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</si>
  <si>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</si>
  <si>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</si>
  <si>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</si>
  <si>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</si>
  <si>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</si>
  <si>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</si>
  <si>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</si>
  <si>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</si>
  <si>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</si>
  <si>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</si>
  <si>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</si>
  <si>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</si>
  <si>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</si>
  <si>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</si>
  <si>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</si>
  <si>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</si>
  <si>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</si>
  <si>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</si>
  <si>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</si>
  <si>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</si>
  <si>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</si>
  <si>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29年度
国庫返納額
（ｄ）</t>
    <rPh sb="2" eb="4">
      <t>ネンド</t>
    </rPh>
    <rPh sb="7" eb="9">
      <t>ヘンノウ</t>
    </rPh>
    <phoneticPr fontId="1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</si>
  <si>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</si>
  <si>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</si>
  <si>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</si>
  <si>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(補助・補てん、利子助成・補給)</t>
    <phoneticPr fontId="1"/>
  </si>
  <si>
    <t>うち</t>
    <phoneticPr fontId="1"/>
  </si>
  <si>
    <t>国費相当額</t>
    <phoneticPr fontId="1"/>
  </si>
  <si>
    <t>北海道</t>
  </si>
  <si>
    <t>北海道安心こども基金</t>
    <rPh sb="0" eb="3">
      <t>ホッカイドウ</t>
    </rPh>
    <rPh sb="3" eb="5">
      <t>アンシン</t>
    </rPh>
    <rPh sb="8" eb="10">
      <t>キキン</t>
    </rPh>
    <phoneticPr fontId="1"/>
  </si>
  <si>
    <t>国から交付された交付金を財源に、各都道府県において基金を造成し、次の事業を実施する。
①認定こども園整備事業
②幼稚園耐震化促進事業</t>
    <rPh sb="44" eb="46">
      <t>ニンテイ</t>
    </rPh>
    <rPh sb="49" eb="50">
      <t>エン</t>
    </rPh>
    <rPh sb="50" eb="52">
      <t>セイビ</t>
    </rPh>
    <rPh sb="52" eb="54">
      <t>ジギョウ</t>
    </rPh>
    <rPh sb="56" eb="59">
      <t>ヨウチエン</t>
    </rPh>
    <rPh sb="59" eb="62">
      <t>タイシンカ</t>
    </rPh>
    <rPh sb="62" eb="64">
      <t>ソクシン</t>
    </rPh>
    <rPh sb="64" eb="66">
      <t>ジギョウ</t>
    </rPh>
    <phoneticPr fontId="1"/>
  </si>
  <si>
    <t>青森県</t>
  </si>
  <si>
    <t>青森県子育て支援対策特例基金</t>
    <rPh sb="0" eb="3">
      <t>アオモリケン</t>
    </rPh>
    <rPh sb="3" eb="5">
      <t>コソダ</t>
    </rPh>
    <rPh sb="6" eb="8">
      <t>シエン</t>
    </rPh>
    <rPh sb="8" eb="10">
      <t>タイサク</t>
    </rPh>
    <rPh sb="10" eb="12">
      <t>トクレイ</t>
    </rPh>
    <rPh sb="12" eb="14">
      <t>キキン</t>
    </rPh>
    <phoneticPr fontId="1"/>
  </si>
  <si>
    <t>岩手県</t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</si>
  <si>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1"/>
  </si>
  <si>
    <t>宮城県</t>
  </si>
  <si>
    <t>秋田県</t>
  </si>
  <si>
    <t>秋田県子育て支援等臨時対策基金</t>
    <rPh sb="0" eb="3">
      <t>アキタケン</t>
    </rPh>
    <rPh sb="3" eb="5">
      <t>コソダ</t>
    </rPh>
    <rPh sb="6" eb="9">
      <t>シエンナド</t>
    </rPh>
    <rPh sb="9" eb="11">
      <t>リンジ</t>
    </rPh>
    <rPh sb="11" eb="13">
      <t>タイサク</t>
    </rPh>
    <rPh sb="13" eb="15">
      <t>キキン</t>
    </rPh>
    <phoneticPr fontId="1"/>
  </si>
  <si>
    <t>山形県</t>
  </si>
  <si>
    <t>山形県安心こども基金</t>
    <rPh sb="0" eb="3">
      <t>ヤマガタケン</t>
    </rPh>
    <rPh sb="3" eb="5">
      <t>アンシン</t>
    </rPh>
    <rPh sb="8" eb="10">
      <t>キキン</t>
    </rPh>
    <phoneticPr fontId="1"/>
  </si>
  <si>
    <t>福島県</t>
  </si>
  <si>
    <t>福島県安心こども基金</t>
    <rPh sb="0" eb="2">
      <t>フクシマ</t>
    </rPh>
    <rPh sb="2" eb="3">
      <t>ケン</t>
    </rPh>
    <rPh sb="3" eb="5">
      <t>アンシン</t>
    </rPh>
    <rPh sb="8" eb="10">
      <t>キキン</t>
    </rPh>
    <phoneticPr fontId="1"/>
  </si>
  <si>
    <t>茨城県</t>
    <rPh sb="0" eb="3">
      <t>イバラギケン</t>
    </rPh>
    <phoneticPr fontId="1"/>
  </si>
  <si>
    <t>茨城県健やかこども基金</t>
    <rPh sb="0" eb="2">
      <t>イバラキ</t>
    </rPh>
    <rPh sb="2" eb="3">
      <t>ケン</t>
    </rPh>
    <rPh sb="3" eb="4">
      <t>スコ</t>
    </rPh>
    <rPh sb="9" eb="11">
      <t>キキン</t>
    </rPh>
    <phoneticPr fontId="1"/>
  </si>
  <si>
    <t>栃木県</t>
    <rPh sb="0" eb="3">
      <t>トチギケン</t>
    </rPh>
    <phoneticPr fontId="1"/>
  </si>
  <si>
    <t>栃木県安心こども基金</t>
    <rPh sb="0" eb="3">
      <t>トチギケン</t>
    </rPh>
    <rPh sb="3" eb="5">
      <t>アンシン</t>
    </rPh>
    <rPh sb="8" eb="10">
      <t>キキン</t>
    </rPh>
    <phoneticPr fontId="1"/>
  </si>
  <si>
    <t>群馬県</t>
    <rPh sb="0" eb="3">
      <t>グンマケン</t>
    </rPh>
    <phoneticPr fontId="1"/>
  </si>
  <si>
    <t>群馬県安心こども基金</t>
    <rPh sb="0" eb="2">
      <t>グンマ</t>
    </rPh>
    <rPh sb="2" eb="3">
      <t>ケン</t>
    </rPh>
    <rPh sb="3" eb="5">
      <t>アンシン</t>
    </rPh>
    <rPh sb="8" eb="10">
      <t>キキン</t>
    </rPh>
    <phoneticPr fontId="1"/>
  </si>
  <si>
    <t>埼玉県</t>
    <rPh sb="0" eb="3">
      <t>サイタマケン</t>
    </rPh>
    <phoneticPr fontId="1"/>
  </si>
  <si>
    <t>埼玉県シラコバト長寿社会福祉基金</t>
    <rPh sb="0" eb="3">
      <t>サイタマケン</t>
    </rPh>
    <rPh sb="8" eb="10">
      <t>チョウジュ</t>
    </rPh>
    <rPh sb="10" eb="12">
      <t>シャカイ</t>
    </rPh>
    <rPh sb="12" eb="14">
      <t>フクシ</t>
    </rPh>
    <rPh sb="14" eb="16">
      <t>キキン</t>
    </rPh>
    <phoneticPr fontId="1"/>
  </si>
  <si>
    <t>千葉県</t>
    <rPh sb="0" eb="3">
      <t>チバケン</t>
    </rPh>
    <phoneticPr fontId="1"/>
  </si>
  <si>
    <t>千葉県安心こども基金</t>
    <rPh sb="0" eb="3">
      <t>チバケン</t>
    </rPh>
    <rPh sb="3" eb="5">
      <t>アンシン</t>
    </rPh>
    <rPh sb="8" eb="10">
      <t>キキン</t>
    </rPh>
    <phoneticPr fontId="1"/>
  </si>
  <si>
    <t>東京都</t>
    <rPh sb="0" eb="3">
      <t>トウキョウト</t>
    </rPh>
    <phoneticPr fontId="1"/>
  </si>
  <si>
    <t>東京都安心こども基金</t>
    <rPh sb="0" eb="3">
      <t>トウキョウト</t>
    </rPh>
    <rPh sb="3" eb="5">
      <t>アンシン</t>
    </rPh>
    <rPh sb="8" eb="10">
      <t>キキン</t>
    </rPh>
    <phoneticPr fontId="1"/>
  </si>
  <si>
    <t>神奈川県</t>
    <rPh sb="0" eb="4">
      <t>カナガワケン</t>
    </rPh>
    <phoneticPr fontId="1"/>
  </si>
  <si>
    <t>神奈川県安心こども基金</t>
    <rPh sb="0" eb="4">
      <t>カナガワケン</t>
    </rPh>
    <rPh sb="4" eb="6">
      <t>アンシン</t>
    </rPh>
    <rPh sb="9" eb="11">
      <t>キキン</t>
    </rPh>
    <phoneticPr fontId="1"/>
  </si>
  <si>
    <t>新潟県</t>
    <rPh sb="0" eb="3">
      <t>ニイガタケン</t>
    </rPh>
    <phoneticPr fontId="1"/>
  </si>
  <si>
    <t>新潟県安心こども基金</t>
    <rPh sb="0" eb="3">
      <t>ニイガタケン</t>
    </rPh>
    <rPh sb="3" eb="5">
      <t>アンシン</t>
    </rPh>
    <rPh sb="8" eb="10">
      <t>キキン</t>
    </rPh>
    <phoneticPr fontId="1"/>
  </si>
  <si>
    <t>富山県</t>
    <rPh sb="0" eb="3">
      <t>トヤマケン</t>
    </rPh>
    <phoneticPr fontId="1"/>
  </si>
  <si>
    <t>富山県子育て支援対策臨時特例基金</t>
    <rPh sb="0" eb="3">
      <t>トヤマケン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</si>
  <si>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石川県</t>
    <rPh sb="0" eb="2">
      <t>イシカワ</t>
    </rPh>
    <rPh sb="2" eb="3">
      <t>ケン</t>
    </rPh>
    <phoneticPr fontId="1"/>
  </si>
  <si>
    <t>保育環境整備基金</t>
    <rPh sb="0" eb="2">
      <t>ホイク</t>
    </rPh>
    <rPh sb="2" eb="4">
      <t>カンキョウ</t>
    </rPh>
    <rPh sb="4" eb="6">
      <t>セイビ</t>
    </rPh>
    <rPh sb="6" eb="8">
      <t>キキン</t>
    </rPh>
    <phoneticPr fontId="1"/>
  </si>
  <si>
    <t>山梨県</t>
    <rPh sb="0" eb="3">
      <t>ヤマナシケン</t>
    </rPh>
    <phoneticPr fontId="1"/>
  </si>
  <si>
    <t>山梨県安心こども基金</t>
    <rPh sb="0" eb="2">
      <t>ヤマナシ</t>
    </rPh>
    <rPh sb="2" eb="3">
      <t>ケン</t>
    </rPh>
    <rPh sb="3" eb="5">
      <t>アンシン</t>
    </rPh>
    <rPh sb="8" eb="10">
      <t>キキン</t>
    </rPh>
    <phoneticPr fontId="1"/>
  </si>
  <si>
    <t>長野県</t>
    <rPh sb="0" eb="3">
      <t>ナガノケン</t>
    </rPh>
    <phoneticPr fontId="1"/>
  </si>
  <si>
    <t>長野県安心こども基金</t>
    <rPh sb="0" eb="2">
      <t>ナガノ</t>
    </rPh>
    <rPh sb="2" eb="3">
      <t>ケン</t>
    </rPh>
    <rPh sb="3" eb="5">
      <t>アンシン</t>
    </rPh>
    <rPh sb="8" eb="10">
      <t>キキン</t>
    </rPh>
    <phoneticPr fontId="1"/>
  </si>
  <si>
    <t>岐阜県</t>
    <rPh sb="0" eb="3">
      <t>ギフケン</t>
    </rPh>
    <phoneticPr fontId="1"/>
  </si>
  <si>
    <t>岐阜県子ども子育て支援対策臨時特例基金</t>
    <rPh sb="0" eb="3">
      <t>ギフケン</t>
    </rPh>
    <rPh sb="3" eb="4">
      <t>コ</t>
    </rPh>
    <rPh sb="6" eb="8">
      <t>コソダ</t>
    </rPh>
    <rPh sb="9" eb="11">
      <t>シエン</t>
    </rPh>
    <rPh sb="11" eb="13">
      <t>タイサク</t>
    </rPh>
    <rPh sb="13" eb="15">
      <t>リンジ</t>
    </rPh>
    <rPh sb="15" eb="17">
      <t>トクレイ</t>
    </rPh>
    <rPh sb="17" eb="19">
      <t>キキン</t>
    </rPh>
    <phoneticPr fontId="1"/>
  </si>
  <si>
    <t>静岡県</t>
    <rPh sb="0" eb="3">
      <t>シズオカケン</t>
    </rPh>
    <phoneticPr fontId="1"/>
  </si>
  <si>
    <t>静岡県安心こども基金</t>
    <rPh sb="0" eb="2">
      <t>シズオカ</t>
    </rPh>
    <rPh sb="2" eb="3">
      <t>ケン</t>
    </rPh>
    <rPh sb="3" eb="5">
      <t>アンシン</t>
    </rPh>
    <rPh sb="8" eb="10">
      <t>キキン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</si>
  <si>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</si>
  <si>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</si>
  <si>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三重県安心こども基金</t>
    <rPh sb="0" eb="2">
      <t>ミエ</t>
    </rPh>
    <rPh sb="2" eb="3">
      <t>ケン</t>
    </rPh>
    <rPh sb="3" eb="5">
      <t>アンシン</t>
    </rPh>
    <rPh sb="8" eb="10">
      <t>キキン</t>
    </rPh>
    <phoneticPr fontId="1"/>
  </si>
  <si>
    <t>滋賀県</t>
    <rPh sb="0" eb="3">
      <t>シガケン</t>
    </rPh>
    <phoneticPr fontId="1"/>
  </si>
  <si>
    <t>滋賀県子育て支援対策臨時特例基金</t>
    <rPh sb="0" eb="2">
      <t>シガ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</si>
  <si>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京都府</t>
    <rPh sb="0" eb="3">
      <t>キョウトフ</t>
    </rPh>
    <phoneticPr fontId="1"/>
  </si>
  <si>
    <t>京都府こども未来基金</t>
    <rPh sb="0" eb="3">
      <t>キョウトフ</t>
    </rPh>
    <rPh sb="6" eb="8">
      <t>ミライ</t>
    </rPh>
    <rPh sb="8" eb="10">
      <t>キキン</t>
    </rPh>
    <phoneticPr fontId="1"/>
  </si>
  <si>
    <t>大阪府</t>
    <rPh sb="0" eb="3">
      <t>オオサカフ</t>
    </rPh>
    <phoneticPr fontId="1"/>
  </si>
  <si>
    <t>大阪府安心こども基金</t>
    <rPh sb="0" eb="3">
      <t>オオサカフ</t>
    </rPh>
    <rPh sb="3" eb="5">
      <t>アンシン</t>
    </rPh>
    <rPh sb="8" eb="10">
      <t>キキン</t>
    </rPh>
    <phoneticPr fontId="1"/>
  </si>
  <si>
    <t>兵庫県</t>
    <rPh sb="0" eb="3">
      <t>ヒョウゴケン</t>
    </rPh>
    <phoneticPr fontId="1"/>
  </si>
  <si>
    <t>兵庫県安心こども基金</t>
    <rPh sb="0" eb="2">
      <t>ヒョウゴ</t>
    </rPh>
    <rPh sb="2" eb="3">
      <t>ケン</t>
    </rPh>
    <rPh sb="3" eb="5">
      <t>アンシン</t>
    </rPh>
    <rPh sb="8" eb="10">
      <t>キキン</t>
    </rPh>
    <phoneticPr fontId="1"/>
  </si>
  <si>
    <t>奈良県</t>
    <rPh sb="0" eb="3">
      <t>ナラケン</t>
    </rPh>
    <phoneticPr fontId="1"/>
  </si>
  <si>
    <t>奈良県安心こども基金</t>
    <rPh sb="0" eb="2">
      <t>ナラ</t>
    </rPh>
    <rPh sb="2" eb="3">
      <t>ケン</t>
    </rPh>
    <rPh sb="3" eb="5">
      <t>アンシン</t>
    </rPh>
    <rPh sb="8" eb="10">
      <t>キキン</t>
    </rPh>
    <phoneticPr fontId="1"/>
  </si>
  <si>
    <t>和歌山県</t>
    <rPh sb="0" eb="4">
      <t>ワカヤマケン</t>
    </rPh>
    <phoneticPr fontId="1"/>
  </si>
  <si>
    <t>安心こども基金</t>
    <rPh sb="0" eb="2">
      <t>アンシン</t>
    </rPh>
    <rPh sb="5" eb="7">
      <t>キキン</t>
    </rPh>
    <phoneticPr fontId="1"/>
  </si>
  <si>
    <t>鳥取県</t>
    <rPh sb="0" eb="3">
      <t>トットリケン</t>
    </rPh>
    <phoneticPr fontId="1"/>
  </si>
  <si>
    <t>鳥取県安心こども基金</t>
    <rPh sb="0" eb="2">
      <t>トットリ</t>
    </rPh>
    <rPh sb="2" eb="3">
      <t>ケン</t>
    </rPh>
    <rPh sb="3" eb="5">
      <t>アンシン</t>
    </rPh>
    <rPh sb="8" eb="10">
      <t>キキン</t>
    </rPh>
    <phoneticPr fontId="1"/>
  </si>
  <si>
    <t>島根県</t>
    <rPh sb="0" eb="3">
      <t>シマネケン</t>
    </rPh>
    <phoneticPr fontId="1"/>
  </si>
  <si>
    <t>島根県安心こども基金</t>
    <rPh sb="0" eb="2">
      <t>シマネ</t>
    </rPh>
    <rPh sb="2" eb="3">
      <t>ケン</t>
    </rPh>
    <rPh sb="3" eb="5">
      <t>アンシン</t>
    </rPh>
    <rPh sb="8" eb="10">
      <t>キキン</t>
    </rPh>
    <phoneticPr fontId="1"/>
  </si>
  <si>
    <t>岡山県</t>
    <rPh sb="0" eb="3">
      <t>オカヤマケン</t>
    </rPh>
    <phoneticPr fontId="1"/>
  </si>
  <si>
    <t>岡山県安心こども基金</t>
    <rPh sb="0" eb="2">
      <t>オカヤマ</t>
    </rPh>
    <rPh sb="2" eb="3">
      <t>ケン</t>
    </rPh>
    <rPh sb="3" eb="5">
      <t>アンシン</t>
    </rPh>
    <rPh sb="8" eb="10">
      <t>キキン</t>
    </rPh>
    <phoneticPr fontId="1"/>
  </si>
  <si>
    <t>広島県</t>
    <rPh sb="0" eb="3">
      <t>ヒロシマケン</t>
    </rPh>
    <phoneticPr fontId="1"/>
  </si>
  <si>
    <t>広島県安心こども基金</t>
    <rPh sb="0" eb="2">
      <t>ヒロシマ</t>
    </rPh>
    <rPh sb="2" eb="3">
      <t>ケン</t>
    </rPh>
    <rPh sb="3" eb="5">
      <t>アンシン</t>
    </rPh>
    <rPh sb="8" eb="10">
      <t>キキン</t>
    </rPh>
    <phoneticPr fontId="1"/>
  </si>
  <si>
    <t>山口県</t>
    <rPh sb="0" eb="3">
      <t>ヤマグチケン</t>
    </rPh>
    <phoneticPr fontId="1"/>
  </si>
  <si>
    <t>山口県安心こども基金</t>
    <rPh sb="0" eb="2">
      <t>ヤマグチ</t>
    </rPh>
    <rPh sb="2" eb="3">
      <t>ケン</t>
    </rPh>
    <rPh sb="3" eb="5">
      <t>アンシン</t>
    </rPh>
    <rPh sb="8" eb="10">
      <t>キキン</t>
    </rPh>
    <phoneticPr fontId="1"/>
  </si>
  <si>
    <t>徳島県</t>
    <rPh sb="0" eb="3">
      <t>トクシマケン</t>
    </rPh>
    <phoneticPr fontId="1"/>
  </si>
  <si>
    <t>徳島県安心こども基金</t>
    <rPh sb="0" eb="2">
      <t>トクシマ</t>
    </rPh>
    <rPh sb="2" eb="3">
      <t>ケン</t>
    </rPh>
    <rPh sb="3" eb="5">
      <t>アンシン</t>
    </rPh>
    <rPh sb="8" eb="10">
      <t>キキン</t>
    </rPh>
    <phoneticPr fontId="1"/>
  </si>
  <si>
    <t>香川県</t>
    <rPh sb="0" eb="3">
      <t>カガワケン</t>
    </rPh>
    <phoneticPr fontId="1"/>
  </si>
  <si>
    <t>香川県子育て支援対策臨時特例基金</t>
    <rPh sb="0" eb="2">
      <t>カガワ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</si>
  <si>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愛媛県</t>
    <rPh sb="0" eb="3">
      <t>エヒメケン</t>
    </rPh>
    <phoneticPr fontId="1"/>
  </si>
  <si>
    <t>愛媛県安心こども基金</t>
    <rPh sb="0" eb="2">
      <t>エヒメ</t>
    </rPh>
    <rPh sb="2" eb="3">
      <t>ケン</t>
    </rPh>
    <rPh sb="3" eb="5">
      <t>アンシン</t>
    </rPh>
    <rPh sb="8" eb="10">
      <t>キキン</t>
    </rPh>
    <phoneticPr fontId="1"/>
  </si>
  <si>
    <t>高知県</t>
    <rPh sb="0" eb="3">
      <t>コウチケン</t>
    </rPh>
    <phoneticPr fontId="1"/>
  </si>
  <si>
    <t>高知県安心こども基金</t>
    <rPh sb="0" eb="2">
      <t>コウチ</t>
    </rPh>
    <rPh sb="2" eb="3">
      <t>ケン</t>
    </rPh>
    <rPh sb="3" eb="5">
      <t>アンシン</t>
    </rPh>
    <rPh sb="8" eb="10">
      <t>キキン</t>
    </rPh>
    <phoneticPr fontId="1"/>
  </si>
  <si>
    <t>福岡県</t>
    <rPh sb="0" eb="3">
      <t>フクオカケン</t>
    </rPh>
    <phoneticPr fontId="1"/>
  </si>
  <si>
    <t>福岡県子育て応援基金</t>
    <rPh sb="0" eb="3">
      <t>フクオカケン</t>
    </rPh>
    <rPh sb="3" eb="5">
      <t>コソダ</t>
    </rPh>
    <rPh sb="6" eb="8">
      <t>オウエン</t>
    </rPh>
    <rPh sb="8" eb="10">
      <t>キキン</t>
    </rPh>
    <phoneticPr fontId="1"/>
  </si>
  <si>
    <t>佐賀県</t>
    <rPh sb="0" eb="2">
      <t>サガ</t>
    </rPh>
    <rPh sb="2" eb="3">
      <t>ケン</t>
    </rPh>
    <phoneticPr fontId="1"/>
  </si>
  <si>
    <t>佐賀県安心こども基金</t>
    <rPh sb="0" eb="2">
      <t>サガ</t>
    </rPh>
    <rPh sb="2" eb="3">
      <t>ケン</t>
    </rPh>
    <rPh sb="3" eb="5">
      <t>アンシン</t>
    </rPh>
    <rPh sb="8" eb="10">
      <t>キキン</t>
    </rPh>
    <phoneticPr fontId="1"/>
  </si>
  <si>
    <t>長崎県</t>
    <rPh sb="0" eb="2">
      <t>ナガサキ</t>
    </rPh>
    <rPh sb="2" eb="3">
      <t>ケン</t>
    </rPh>
    <phoneticPr fontId="1"/>
  </si>
  <si>
    <t>長崎県安心こども基金</t>
    <rPh sb="0" eb="2">
      <t>ナガサキ</t>
    </rPh>
    <rPh sb="2" eb="3">
      <t>ケン</t>
    </rPh>
    <rPh sb="3" eb="5">
      <t>アンシン</t>
    </rPh>
    <rPh sb="8" eb="10">
      <t>キキン</t>
    </rPh>
    <phoneticPr fontId="1"/>
  </si>
  <si>
    <t>熊本県</t>
    <rPh sb="0" eb="3">
      <t>クマモトケン</t>
    </rPh>
    <phoneticPr fontId="1"/>
  </si>
  <si>
    <t>熊本県安心こども基金</t>
    <rPh sb="0" eb="2">
      <t>クマモト</t>
    </rPh>
    <rPh sb="2" eb="3">
      <t>ケン</t>
    </rPh>
    <rPh sb="3" eb="5">
      <t>アンシン</t>
    </rPh>
    <rPh sb="8" eb="10">
      <t>キキン</t>
    </rPh>
    <phoneticPr fontId="1"/>
  </si>
  <si>
    <t>大分県</t>
    <rPh sb="0" eb="3">
      <t>オオイタケン</t>
    </rPh>
    <phoneticPr fontId="1"/>
  </si>
  <si>
    <t>大分県安心こども基金</t>
    <rPh sb="0" eb="2">
      <t>オオイタ</t>
    </rPh>
    <rPh sb="2" eb="3">
      <t>ケン</t>
    </rPh>
    <rPh sb="3" eb="5">
      <t>アンシン</t>
    </rPh>
    <rPh sb="8" eb="10">
      <t>キキン</t>
    </rPh>
    <phoneticPr fontId="1"/>
  </si>
  <si>
    <t>宮崎県</t>
    <rPh sb="0" eb="3">
      <t>ミヤザキケン</t>
    </rPh>
    <phoneticPr fontId="1"/>
  </si>
  <si>
    <t>宮崎県安心こども基金</t>
    <rPh sb="0" eb="2">
      <t>ミヤザキ</t>
    </rPh>
    <rPh sb="2" eb="3">
      <t>ケン</t>
    </rPh>
    <rPh sb="3" eb="5">
      <t>アンシン</t>
    </rPh>
    <rPh sb="8" eb="10">
      <t>キキン</t>
    </rPh>
    <phoneticPr fontId="1"/>
  </si>
  <si>
    <t>鹿児島県</t>
    <rPh sb="0" eb="4">
      <t>カゴシマケン</t>
    </rPh>
    <phoneticPr fontId="1"/>
  </si>
  <si>
    <t>鹿児島県安心こども基金</t>
    <rPh sb="0" eb="3">
      <t>カゴシマ</t>
    </rPh>
    <rPh sb="3" eb="4">
      <t>ケン</t>
    </rPh>
    <rPh sb="4" eb="6">
      <t>アンシン</t>
    </rPh>
    <rPh sb="9" eb="11">
      <t>キキン</t>
    </rPh>
    <phoneticPr fontId="1"/>
  </si>
  <si>
    <t>沖縄県</t>
    <rPh sb="0" eb="3">
      <t>オキナワケン</t>
    </rPh>
    <phoneticPr fontId="1"/>
  </si>
  <si>
    <t>沖縄県安心こども基金</t>
    <rPh sb="0" eb="2">
      <t>オキナワ</t>
    </rPh>
    <rPh sb="2" eb="3">
      <t>ケン</t>
    </rPh>
    <rPh sb="3" eb="5">
      <t>アンシン</t>
    </rPh>
    <rPh sb="8" eb="10">
      <t>キキン</t>
    </rPh>
    <phoneticPr fontId="1"/>
  </si>
  <si>
    <t>【個別表】平成30年度基金造成団体別基金執行状況表（001安心こども基金）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アンシン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</si>
</sst>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41" fontId="3" fillId="4" borderId="6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178" fontId="3" fillId="4" borderId="1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3" fillId="4" borderId="7" xfId="0" applyNumberFormat="1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0" fontId="18" fillId="4" borderId="7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/>
    </xf>
    <xf numFmtId="41" fontId="3" fillId="4" borderId="43" xfId="0" applyNumberFormat="1" applyFont="1" applyFill="1" applyBorder="1" applyAlignment="1">
      <alignment horizontal="right" vertical="center"/>
    </xf>
    <xf numFmtId="41" fontId="0" fillId="4" borderId="19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13"/>
  <sheetViews>
    <sheetView tabSelected="1" view="pageBreakPreview" zoomScale="85" zoomScaleNormal="100" zoomScaleSheetLayoutView="85" workbookViewId="0">
      <selection activeCell="A2" sqref="A2:A7"/>
    </sheetView>
  </sheetViews>
  <sheetFormatPr defaultRowHeight="13.5" outlineLevelRow="1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5" width="10.5" style="1" customWidth="1"/>
    <col min="6" max="14" width="9" style="1" customWidth="1"/>
    <col min="15" max="15" width="10.75" style="1" customWidth="1"/>
    <col min="16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>
      <c r="A1" s="38" t="s">
        <v>136</v>
      </c>
      <c r="B1" s="38"/>
    </row>
    <row r="2" spans="1:25" s="2" customFormat="1" ht="12.75" customHeight="1">
      <c r="A2" s="54"/>
      <c r="B2" s="54" t="s">
        <v>34</v>
      </c>
      <c r="C2" s="54" t="s">
        <v>11</v>
      </c>
      <c r="D2" s="54" t="s">
        <v>35</v>
      </c>
      <c r="E2" s="59" t="s">
        <v>36</v>
      </c>
      <c r="F2" s="60"/>
      <c r="G2" s="59" t="s">
        <v>37</v>
      </c>
      <c r="H2" s="63"/>
      <c r="I2" s="63"/>
      <c r="J2" s="63"/>
      <c r="K2" s="63"/>
      <c r="L2" s="63"/>
      <c r="M2" s="63"/>
      <c r="N2" s="82" t="s">
        <v>38</v>
      </c>
      <c r="O2" s="59" t="s">
        <v>39</v>
      </c>
      <c r="P2" s="60"/>
      <c r="Q2" s="59" t="s">
        <v>40</v>
      </c>
      <c r="R2" s="85"/>
      <c r="S2" s="85"/>
      <c r="T2" s="85"/>
      <c r="U2" s="85"/>
      <c r="V2" s="59" t="s">
        <v>41</v>
      </c>
      <c r="W2" s="85"/>
      <c r="X2" s="86"/>
      <c r="Y2" s="33"/>
    </row>
    <row r="3" spans="1:25" s="2" customFormat="1" ht="12" customHeight="1">
      <c r="A3" s="55"/>
      <c r="B3" s="57"/>
      <c r="C3" s="55"/>
      <c r="D3" s="55"/>
      <c r="E3" s="61"/>
      <c r="F3" s="62"/>
      <c r="G3" s="64"/>
      <c r="H3" s="65"/>
      <c r="I3" s="65"/>
      <c r="J3" s="65"/>
      <c r="K3" s="65"/>
      <c r="L3" s="65"/>
      <c r="M3" s="65"/>
      <c r="N3" s="83"/>
      <c r="O3" s="61"/>
      <c r="P3" s="62"/>
      <c r="Q3" s="17" t="s">
        <v>7</v>
      </c>
      <c r="R3" s="87" t="s">
        <v>1</v>
      </c>
      <c r="S3" s="87" t="s">
        <v>6</v>
      </c>
      <c r="T3" s="90" t="s">
        <v>0</v>
      </c>
      <c r="U3" s="93" t="s">
        <v>9</v>
      </c>
      <c r="V3" s="96" t="s">
        <v>1</v>
      </c>
      <c r="W3" s="90" t="s">
        <v>6</v>
      </c>
      <c r="X3" s="66" t="s">
        <v>0</v>
      </c>
      <c r="Y3" s="33"/>
    </row>
    <row r="4" spans="1:25" s="2" customFormat="1" ht="13.5" customHeight="1">
      <c r="A4" s="55"/>
      <c r="B4" s="57"/>
      <c r="C4" s="55"/>
      <c r="D4" s="55"/>
      <c r="E4" s="23"/>
      <c r="F4" s="22"/>
      <c r="G4" s="7" t="s">
        <v>3</v>
      </c>
      <c r="H4" s="8"/>
      <c r="I4" s="8"/>
      <c r="J4" s="8"/>
      <c r="K4" s="8"/>
      <c r="L4" s="8"/>
      <c r="M4" s="69" t="s">
        <v>4</v>
      </c>
      <c r="N4" s="83"/>
      <c r="O4" s="23"/>
      <c r="P4" s="22"/>
      <c r="Q4" s="72" t="s">
        <v>42</v>
      </c>
      <c r="R4" s="88"/>
      <c r="S4" s="88"/>
      <c r="T4" s="91"/>
      <c r="U4" s="94"/>
      <c r="V4" s="97"/>
      <c r="W4" s="91"/>
      <c r="X4" s="67"/>
      <c r="Y4" s="33"/>
    </row>
    <row r="5" spans="1:25" s="2" customFormat="1" ht="12" customHeight="1">
      <c r="A5" s="55"/>
      <c r="B5" s="57"/>
      <c r="C5" s="55"/>
      <c r="D5" s="55"/>
      <c r="E5" s="23"/>
      <c r="F5" s="74" t="s">
        <v>2</v>
      </c>
      <c r="G5" s="23"/>
      <c r="H5" s="5" t="s">
        <v>43</v>
      </c>
      <c r="I5" s="39"/>
      <c r="J5" s="39"/>
      <c r="K5" s="39"/>
      <c r="L5" s="40"/>
      <c r="M5" s="70"/>
      <c r="N5" s="83"/>
      <c r="O5" s="23"/>
      <c r="P5" s="74" t="s">
        <v>2</v>
      </c>
      <c r="Q5" s="73"/>
      <c r="R5" s="89"/>
      <c r="S5" s="89"/>
      <c r="T5" s="92"/>
      <c r="U5" s="95"/>
      <c r="V5" s="98"/>
      <c r="W5" s="92"/>
      <c r="X5" s="68"/>
      <c r="Y5" s="33"/>
    </row>
    <row r="6" spans="1:25" s="2" customFormat="1" ht="12" customHeight="1">
      <c r="A6" s="55"/>
      <c r="B6" s="57"/>
      <c r="C6" s="55"/>
      <c r="D6" s="55"/>
      <c r="E6" s="23"/>
      <c r="F6" s="75"/>
      <c r="G6" s="23"/>
      <c r="H6" s="21" t="s">
        <v>44</v>
      </c>
      <c r="I6" s="77" t="s">
        <v>33</v>
      </c>
      <c r="J6" s="78"/>
      <c r="K6" s="79"/>
      <c r="L6" s="80" t="s">
        <v>14</v>
      </c>
      <c r="M6" s="70"/>
      <c r="N6" s="83"/>
      <c r="O6" s="23"/>
      <c r="P6" s="75"/>
      <c r="Q6" s="12" t="s">
        <v>8</v>
      </c>
      <c r="R6" s="13" t="s">
        <v>8</v>
      </c>
      <c r="S6" s="13" t="s">
        <v>8</v>
      </c>
      <c r="T6" s="14" t="s">
        <v>8</v>
      </c>
      <c r="U6" s="15" t="s">
        <v>8</v>
      </c>
      <c r="V6" s="19" t="s">
        <v>8</v>
      </c>
      <c r="W6" s="14" t="s">
        <v>8</v>
      </c>
      <c r="X6" s="15" t="s">
        <v>8</v>
      </c>
      <c r="Y6" s="34" t="s">
        <v>8</v>
      </c>
    </row>
    <row r="7" spans="1:25" s="2" customFormat="1" ht="12.75" customHeight="1" thickBot="1">
      <c r="A7" s="56"/>
      <c r="B7" s="58"/>
      <c r="C7" s="56"/>
      <c r="D7" s="56"/>
      <c r="E7" s="4"/>
      <c r="F7" s="76"/>
      <c r="G7" s="4"/>
      <c r="H7" s="6"/>
      <c r="I7" s="52" t="s">
        <v>12</v>
      </c>
      <c r="J7" s="52" t="s">
        <v>13</v>
      </c>
      <c r="K7" s="52" t="s">
        <v>15</v>
      </c>
      <c r="L7" s="81"/>
      <c r="M7" s="71"/>
      <c r="N7" s="84"/>
      <c r="O7" s="4"/>
      <c r="P7" s="76"/>
      <c r="Q7" s="9" t="s">
        <v>5</v>
      </c>
      <c r="R7" s="10" t="s">
        <v>5</v>
      </c>
      <c r="S7" s="10" t="s">
        <v>5</v>
      </c>
      <c r="T7" s="11" t="s">
        <v>5</v>
      </c>
      <c r="U7" s="16" t="s">
        <v>5</v>
      </c>
      <c r="V7" s="18" t="s">
        <v>5</v>
      </c>
      <c r="W7" s="11" t="s">
        <v>5</v>
      </c>
      <c r="X7" s="20" t="s">
        <v>5</v>
      </c>
      <c r="Y7" s="35" t="s">
        <v>5</v>
      </c>
    </row>
    <row r="8" spans="1:25" s="2" customFormat="1" ht="27" customHeight="1">
      <c r="A8" s="107">
        <v>1</v>
      </c>
      <c r="B8" s="109" t="s">
        <v>45</v>
      </c>
      <c r="C8" s="111" t="s">
        <v>46</v>
      </c>
      <c r="D8" s="113" t="s">
        <v>47</v>
      </c>
      <c r="E8" s="115">
        <v>428.24099999999999</v>
      </c>
      <c r="F8" s="105">
        <f>E8</f>
        <v>428.24099999999999</v>
      </c>
      <c r="G8" s="115">
        <v>0.27500000000000002</v>
      </c>
      <c r="H8" s="117"/>
      <c r="I8" s="117"/>
      <c r="J8" s="117"/>
      <c r="K8" s="117"/>
      <c r="L8" s="117"/>
      <c r="M8" s="99">
        <v>390.97</v>
      </c>
      <c r="N8" s="101">
        <v>0</v>
      </c>
      <c r="O8" s="103">
        <f>+(+E8+G8)-(M8+N8)</f>
        <v>37.545999999999935</v>
      </c>
      <c r="P8" s="105">
        <f>O8</f>
        <v>37.545999999999935</v>
      </c>
      <c r="Q8" s="24">
        <v>6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8</v>
      </c>
    </row>
    <row r="9" spans="1:25" s="2" customFormat="1" ht="27" customHeight="1" thickBot="1">
      <c r="A9" s="108"/>
      <c r="B9" s="110"/>
      <c r="C9" s="112"/>
      <c r="D9" s="114"/>
      <c r="E9" s="116"/>
      <c r="F9" s="106"/>
      <c r="G9" s="116"/>
      <c r="H9" s="118"/>
      <c r="I9" s="118"/>
      <c r="J9" s="118"/>
      <c r="K9" s="118"/>
      <c r="L9" s="118"/>
      <c r="M9" s="100"/>
      <c r="N9" s="102"/>
      <c r="O9" s="104"/>
      <c r="P9" s="106"/>
      <c r="Q9" s="43">
        <f>M8</f>
        <v>390.97</v>
      </c>
      <c r="R9" s="44">
        <v>0</v>
      </c>
      <c r="S9" s="44">
        <v>0</v>
      </c>
      <c r="T9" s="45">
        <v>0</v>
      </c>
      <c r="U9" s="44">
        <v>0</v>
      </c>
      <c r="V9" s="43">
        <v>0</v>
      </c>
      <c r="W9" s="45">
        <v>0</v>
      </c>
      <c r="X9" s="46">
        <v>0</v>
      </c>
      <c r="Y9" s="37" t="s">
        <v>5</v>
      </c>
    </row>
    <row r="10" spans="1:25" s="2" customFormat="1" ht="27" customHeight="1">
      <c r="A10" s="107">
        <v>2</v>
      </c>
      <c r="B10" s="109" t="s">
        <v>48</v>
      </c>
      <c r="C10" s="111" t="s">
        <v>49</v>
      </c>
      <c r="D10" s="113" t="s">
        <v>47</v>
      </c>
      <c r="E10" s="115">
        <v>177.94800000000001</v>
      </c>
      <c r="F10" s="105">
        <f t="shared" ref="F10" si="0">E10</f>
        <v>177.94800000000001</v>
      </c>
      <c r="G10" s="115">
        <v>3.5999999999999997E-2</v>
      </c>
      <c r="H10" s="117"/>
      <c r="I10" s="117"/>
      <c r="J10" s="117"/>
      <c r="K10" s="117"/>
      <c r="L10" s="117"/>
      <c r="M10" s="119">
        <v>146.43600000000001</v>
      </c>
      <c r="N10" s="101">
        <v>0</v>
      </c>
      <c r="O10" s="103">
        <f>+(+E10+G10)-(M10+N10)</f>
        <v>31.548000000000002</v>
      </c>
      <c r="P10" s="105">
        <f t="shared" ref="P10" si="1">O10</f>
        <v>31.548000000000002</v>
      </c>
      <c r="Q10" s="24">
        <v>4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8</v>
      </c>
    </row>
    <row r="11" spans="1:25" s="2" customFormat="1" ht="27" customHeight="1" thickBot="1">
      <c r="A11" s="108"/>
      <c r="B11" s="110"/>
      <c r="C11" s="112"/>
      <c r="D11" s="114"/>
      <c r="E11" s="116"/>
      <c r="F11" s="106"/>
      <c r="G11" s="116"/>
      <c r="H11" s="118"/>
      <c r="I11" s="121"/>
      <c r="J11" s="121"/>
      <c r="K11" s="121"/>
      <c r="L11" s="121"/>
      <c r="M11" s="120"/>
      <c r="N11" s="102"/>
      <c r="O11" s="104"/>
      <c r="P11" s="106"/>
      <c r="Q11" s="43">
        <v>146.43600000000001</v>
      </c>
      <c r="R11" s="44">
        <v>0</v>
      </c>
      <c r="S11" s="44">
        <v>0</v>
      </c>
      <c r="T11" s="45">
        <v>0</v>
      </c>
      <c r="U11" s="44">
        <v>0</v>
      </c>
      <c r="V11" s="43">
        <v>0</v>
      </c>
      <c r="W11" s="45">
        <v>0</v>
      </c>
      <c r="X11" s="46">
        <v>0</v>
      </c>
      <c r="Y11" s="37" t="s">
        <v>5</v>
      </c>
    </row>
    <row r="12" spans="1:25" s="2" customFormat="1" ht="27" customHeight="1">
      <c r="A12" s="107">
        <v>3</v>
      </c>
      <c r="B12" s="109" t="s">
        <v>50</v>
      </c>
      <c r="C12" s="111" t="s">
        <v>51</v>
      </c>
      <c r="D12" s="113" t="s">
        <v>47</v>
      </c>
      <c r="E12" s="115">
        <v>847.66499999999996</v>
      </c>
      <c r="F12" s="105">
        <f t="shared" ref="F12" si="2">E12</f>
        <v>847.66499999999996</v>
      </c>
      <c r="G12" s="115">
        <v>0.10100000000000001</v>
      </c>
      <c r="H12" s="117"/>
      <c r="I12" s="117"/>
      <c r="J12" s="117"/>
      <c r="K12" s="117"/>
      <c r="L12" s="117"/>
      <c r="M12" s="119">
        <v>126.679</v>
      </c>
      <c r="N12" s="101">
        <v>0</v>
      </c>
      <c r="O12" s="103">
        <f>+(+E12+G12)-(M12+N12)</f>
        <v>721.08699999999999</v>
      </c>
      <c r="P12" s="105">
        <f t="shared" ref="P12" si="3">O12</f>
        <v>721.08699999999999</v>
      </c>
      <c r="Q12" s="24">
        <v>6</v>
      </c>
      <c r="R12" s="25">
        <v>0</v>
      </c>
      <c r="S12" s="25">
        <v>0</v>
      </c>
      <c r="T12" s="26">
        <v>0</v>
      </c>
      <c r="U12" s="25">
        <v>0</v>
      </c>
      <c r="V12" s="24">
        <v>0</v>
      </c>
      <c r="W12" s="26">
        <v>0</v>
      </c>
      <c r="X12" s="27">
        <v>0</v>
      </c>
      <c r="Y12" s="36" t="s">
        <v>8</v>
      </c>
    </row>
    <row r="13" spans="1:25" s="2" customFormat="1" ht="27" customHeight="1" thickBot="1">
      <c r="A13" s="108"/>
      <c r="B13" s="110"/>
      <c r="C13" s="112"/>
      <c r="D13" s="114"/>
      <c r="E13" s="116"/>
      <c r="F13" s="106"/>
      <c r="G13" s="116"/>
      <c r="H13" s="118"/>
      <c r="I13" s="121"/>
      <c r="J13" s="121"/>
      <c r="K13" s="121"/>
      <c r="L13" s="121"/>
      <c r="M13" s="120"/>
      <c r="N13" s="102"/>
      <c r="O13" s="122"/>
      <c r="P13" s="106"/>
      <c r="Q13" s="43">
        <v>126.679</v>
      </c>
      <c r="R13" s="44">
        <v>0</v>
      </c>
      <c r="S13" s="44">
        <v>0</v>
      </c>
      <c r="T13" s="45">
        <v>0</v>
      </c>
      <c r="U13" s="44">
        <v>0</v>
      </c>
      <c r="V13" s="43">
        <v>0</v>
      </c>
      <c r="W13" s="45">
        <v>0</v>
      </c>
      <c r="X13" s="46">
        <v>0</v>
      </c>
      <c r="Y13" s="37" t="s">
        <v>5</v>
      </c>
    </row>
    <row r="14" spans="1:25" s="2" customFormat="1" ht="27" customHeight="1">
      <c r="A14" s="107">
        <v>4</v>
      </c>
      <c r="B14" s="109" t="s">
        <v>52</v>
      </c>
      <c r="C14" s="111" t="s">
        <v>51</v>
      </c>
      <c r="D14" s="113" t="s">
        <v>47</v>
      </c>
      <c r="E14" s="115">
        <v>16.283999999999999</v>
      </c>
      <c r="F14" s="105">
        <f t="shared" ref="F14" si="4">E14</f>
        <v>16.283999999999999</v>
      </c>
      <c r="G14" s="115">
        <v>2E-3</v>
      </c>
      <c r="H14" s="117"/>
      <c r="I14" s="117"/>
      <c r="J14" s="117"/>
      <c r="K14" s="117"/>
      <c r="L14" s="117"/>
      <c r="M14" s="119">
        <v>8.8659999999999997</v>
      </c>
      <c r="N14" s="101">
        <v>0</v>
      </c>
      <c r="O14" s="103">
        <f>+(+E14+G14)-(M14+N14)</f>
        <v>7.4199999999999982</v>
      </c>
      <c r="P14" s="105">
        <f t="shared" ref="P14" si="5">O14</f>
        <v>7.4199999999999982</v>
      </c>
      <c r="Q14" s="24">
        <v>1</v>
      </c>
      <c r="R14" s="25">
        <v>0</v>
      </c>
      <c r="S14" s="25">
        <v>0</v>
      </c>
      <c r="T14" s="26">
        <v>0</v>
      </c>
      <c r="U14" s="25">
        <v>0</v>
      </c>
      <c r="V14" s="24">
        <v>0</v>
      </c>
      <c r="W14" s="26">
        <v>0</v>
      </c>
      <c r="X14" s="27">
        <v>0</v>
      </c>
      <c r="Y14" s="36" t="s">
        <v>8</v>
      </c>
    </row>
    <row r="15" spans="1:25" s="2" customFormat="1" ht="27" customHeight="1" thickBot="1">
      <c r="A15" s="108"/>
      <c r="B15" s="110"/>
      <c r="C15" s="112"/>
      <c r="D15" s="114"/>
      <c r="E15" s="116"/>
      <c r="F15" s="106"/>
      <c r="G15" s="116"/>
      <c r="H15" s="118"/>
      <c r="I15" s="121"/>
      <c r="J15" s="121"/>
      <c r="K15" s="121"/>
      <c r="L15" s="121"/>
      <c r="M15" s="120"/>
      <c r="N15" s="102"/>
      <c r="O15" s="122"/>
      <c r="P15" s="106"/>
      <c r="Q15" s="43">
        <v>8.8659999999999997</v>
      </c>
      <c r="R15" s="44">
        <v>0</v>
      </c>
      <c r="S15" s="44">
        <v>0</v>
      </c>
      <c r="T15" s="45">
        <v>0</v>
      </c>
      <c r="U15" s="44">
        <v>0</v>
      </c>
      <c r="V15" s="43">
        <v>0</v>
      </c>
      <c r="W15" s="45">
        <v>0</v>
      </c>
      <c r="X15" s="46">
        <v>0</v>
      </c>
      <c r="Y15" s="37" t="s">
        <v>5</v>
      </c>
    </row>
    <row r="16" spans="1:25" s="2" customFormat="1" ht="27" customHeight="1">
      <c r="A16" s="107">
        <v>5</v>
      </c>
      <c r="B16" s="109" t="s">
        <v>53</v>
      </c>
      <c r="C16" s="111" t="s">
        <v>54</v>
      </c>
      <c r="D16" s="113" t="s">
        <v>47</v>
      </c>
      <c r="E16" s="115">
        <v>3.5609999999999999</v>
      </c>
      <c r="F16" s="105">
        <f t="shared" ref="F16" si="6">E16</f>
        <v>3.5609999999999999</v>
      </c>
      <c r="G16" s="115">
        <v>1E-3</v>
      </c>
      <c r="H16" s="117"/>
      <c r="I16" s="117"/>
      <c r="J16" s="117"/>
      <c r="K16" s="117"/>
      <c r="L16" s="117"/>
      <c r="M16" s="119">
        <v>3.56</v>
      </c>
      <c r="N16" s="101">
        <v>0</v>
      </c>
      <c r="O16" s="103">
        <f>+(+E16+G16)-(M16+N16)</f>
        <v>1.9999999999997797E-3</v>
      </c>
      <c r="P16" s="105">
        <f t="shared" ref="P16" si="7">O16</f>
        <v>1.9999999999997797E-3</v>
      </c>
      <c r="Q16" s="24">
        <v>2</v>
      </c>
      <c r="R16" s="25">
        <v>0</v>
      </c>
      <c r="S16" s="25">
        <v>0</v>
      </c>
      <c r="T16" s="26">
        <v>0</v>
      </c>
      <c r="U16" s="25">
        <v>0</v>
      </c>
      <c r="V16" s="24">
        <v>0</v>
      </c>
      <c r="W16" s="26">
        <v>0</v>
      </c>
      <c r="X16" s="27">
        <v>0</v>
      </c>
      <c r="Y16" s="36" t="s">
        <v>8</v>
      </c>
    </row>
    <row r="17" spans="1:25" s="2" customFormat="1" ht="27" customHeight="1" thickBot="1">
      <c r="A17" s="108"/>
      <c r="B17" s="110"/>
      <c r="C17" s="112"/>
      <c r="D17" s="114"/>
      <c r="E17" s="116"/>
      <c r="F17" s="106"/>
      <c r="G17" s="116"/>
      <c r="H17" s="118"/>
      <c r="I17" s="121"/>
      <c r="J17" s="121"/>
      <c r="K17" s="121"/>
      <c r="L17" s="121"/>
      <c r="M17" s="120"/>
      <c r="N17" s="102"/>
      <c r="O17" s="122"/>
      <c r="P17" s="106"/>
      <c r="Q17" s="51">
        <v>3.56</v>
      </c>
      <c r="R17" s="44">
        <v>0</v>
      </c>
      <c r="S17" s="44">
        <v>0</v>
      </c>
      <c r="T17" s="45">
        <v>0</v>
      </c>
      <c r="U17" s="44">
        <v>0</v>
      </c>
      <c r="V17" s="43">
        <v>0</v>
      </c>
      <c r="W17" s="45">
        <v>0</v>
      </c>
      <c r="X17" s="46">
        <v>0</v>
      </c>
      <c r="Y17" s="37" t="s">
        <v>5</v>
      </c>
    </row>
    <row r="18" spans="1:25" s="2" customFormat="1" ht="27" customHeight="1">
      <c r="A18" s="107">
        <v>6</v>
      </c>
      <c r="B18" s="109" t="s">
        <v>55</v>
      </c>
      <c r="C18" s="111" t="s">
        <v>56</v>
      </c>
      <c r="D18" s="113" t="s">
        <v>47</v>
      </c>
      <c r="E18" s="115">
        <v>5.1779999999999999</v>
      </c>
      <c r="F18" s="105">
        <f t="shared" ref="F18" si="8">E18</f>
        <v>5.1779999999999999</v>
      </c>
      <c r="G18" s="115">
        <v>5.0000000000000001E-3</v>
      </c>
      <c r="H18" s="117"/>
      <c r="I18" s="117"/>
      <c r="J18" s="117"/>
      <c r="K18" s="117"/>
      <c r="L18" s="117"/>
      <c r="M18" s="119">
        <v>3.2519999999999998</v>
      </c>
      <c r="N18" s="101">
        <v>0</v>
      </c>
      <c r="O18" s="103">
        <f>+(+E18+G18)-(M18+N18)</f>
        <v>1.931</v>
      </c>
      <c r="P18" s="105">
        <f t="shared" ref="P18" si="9">O18</f>
        <v>1.931</v>
      </c>
      <c r="Q18" s="53">
        <v>2</v>
      </c>
      <c r="R18" s="25">
        <v>0</v>
      </c>
      <c r="S18" s="25">
        <v>0</v>
      </c>
      <c r="T18" s="26">
        <v>0</v>
      </c>
      <c r="U18" s="25">
        <v>0</v>
      </c>
      <c r="V18" s="24">
        <v>0</v>
      </c>
      <c r="W18" s="26">
        <v>0</v>
      </c>
      <c r="X18" s="27">
        <v>0</v>
      </c>
      <c r="Y18" s="36" t="s">
        <v>8</v>
      </c>
    </row>
    <row r="19" spans="1:25" s="2" customFormat="1" ht="27" customHeight="1" thickBot="1">
      <c r="A19" s="108"/>
      <c r="B19" s="110"/>
      <c r="C19" s="112"/>
      <c r="D19" s="114"/>
      <c r="E19" s="116"/>
      <c r="F19" s="106"/>
      <c r="G19" s="116"/>
      <c r="H19" s="118"/>
      <c r="I19" s="121"/>
      <c r="J19" s="121"/>
      <c r="K19" s="121"/>
      <c r="L19" s="121"/>
      <c r="M19" s="120"/>
      <c r="N19" s="102"/>
      <c r="O19" s="122"/>
      <c r="P19" s="106"/>
      <c r="Q19" s="51">
        <v>3.2519999999999998</v>
      </c>
      <c r="R19" s="44">
        <v>0</v>
      </c>
      <c r="S19" s="44">
        <v>0</v>
      </c>
      <c r="T19" s="45">
        <v>0</v>
      </c>
      <c r="U19" s="44">
        <v>0</v>
      </c>
      <c r="V19" s="43">
        <v>0</v>
      </c>
      <c r="W19" s="45">
        <v>0</v>
      </c>
      <c r="X19" s="46">
        <v>0</v>
      </c>
      <c r="Y19" s="37" t="s">
        <v>5</v>
      </c>
    </row>
    <row r="20" spans="1:25" s="2" customFormat="1" ht="27" customHeight="1">
      <c r="A20" s="107">
        <v>7</v>
      </c>
      <c r="B20" s="109" t="s">
        <v>57</v>
      </c>
      <c r="C20" s="111" t="s">
        <v>58</v>
      </c>
      <c r="D20" s="113" t="s">
        <v>47</v>
      </c>
      <c r="E20" s="115">
        <v>67.864999999999995</v>
      </c>
      <c r="F20" s="105">
        <f t="shared" ref="F20" si="10">E20</f>
        <v>67.864999999999995</v>
      </c>
      <c r="G20" s="115">
        <v>8.0000000000000002E-3</v>
      </c>
      <c r="H20" s="117"/>
      <c r="I20" s="117"/>
      <c r="J20" s="117"/>
      <c r="K20" s="117"/>
      <c r="L20" s="117"/>
      <c r="M20" s="119">
        <v>23.488</v>
      </c>
      <c r="N20" s="101"/>
      <c r="O20" s="103">
        <f>+(+E20+G20)-(M20+N20)</f>
        <v>44.384999999999991</v>
      </c>
      <c r="P20" s="105">
        <f t="shared" ref="P20" si="11">O20</f>
        <v>44.384999999999991</v>
      </c>
      <c r="Q20" s="53">
        <v>1</v>
      </c>
      <c r="R20" s="25">
        <v>0</v>
      </c>
      <c r="S20" s="25">
        <v>0</v>
      </c>
      <c r="T20" s="26">
        <v>0</v>
      </c>
      <c r="U20" s="25">
        <v>0</v>
      </c>
      <c r="V20" s="24">
        <v>0</v>
      </c>
      <c r="W20" s="26">
        <v>0</v>
      </c>
      <c r="X20" s="27">
        <v>0</v>
      </c>
      <c r="Y20" s="36" t="s">
        <v>8</v>
      </c>
    </row>
    <row r="21" spans="1:25" s="2" customFormat="1" ht="27" customHeight="1" thickBot="1">
      <c r="A21" s="108"/>
      <c r="B21" s="110"/>
      <c r="C21" s="112"/>
      <c r="D21" s="114"/>
      <c r="E21" s="116"/>
      <c r="F21" s="106"/>
      <c r="G21" s="116"/>
      <c r="H21" s="118"/>
      <c r="I21" s="121"/>
      <c r="J21" s="121"/>
      <c r="K21" s="121"/>
      <c r="L21" s="121"/>
      <c r="M21" s="120"/>
      <c r="N21" s="102"/>
      <c r="O21" s="122"/>
      <c r="P21" s="106"/>
      <c r="Q21" s="51">
        <v>23.488</v>
      </c>
      <c r="R21" s="44">
        <v>0</v>
      </c>
      <c r="S21" s="44">
        <v>0</v>
      </c>
      <c r="T21" s="45">
        <v>0</v>
      </c>
      <c r="U21" s="44">
        <v>0</v>
      </c>
      <c r="V21" s="43">
        <v>0</v>
      </c>
      <c r="W21" s="45">
        <v>0</v>
      </c>
      <c r="X21" s="46">
        <v>0</v>
      </c>
      <c r="Y21" s="37" t="s">
        <v>5</v>
      </c>
    </row>
    <row r="22" spans="1:25" s="2" customFormat="1" ht="27" customHeight="1">
      <c r="A22" s="107">
        <v>8</v>
      </c>
      <c r="B22" s="109" t="s">
        <v>59</v>
      </c>
      <c r="C22" s="111" t="s">
        <v>60</v>
      </c>
      <c r="D22" s="113" t="s">
        <v>47</v>
      </c>
      <c r="E22" s="115">
        <v>8.7260000000000009</v>
      </c>
      <c r="F22" s="105">
        <f t="shared" ref="F22" si="12">E22</f>
        <v>8.7260000000000009</v>
      </c>
      <c r="G22" s="115">
        <v>0</v>
      </c>
      <c r="H22" s="117"/>
      <c r="I22" s="117"/>
      <c r="J22" s="117"/>
      <c r="K22" s="117"/>
      <c r="L22" s="117"/>
      <c r="M22" s="119">
        <v>0</v>
      </c>
      <c r="N22" s="101">
        <v>0</v>
      </c>
      <c r="O22" s="103">
        <f>+(+E22+G22)-(M22+N22)</f>
        <v>8.7260000000000009</v>
      </c>
      <c r="P22" s="105">
        <f t="shared" ref="P22" si="13">O22</f>
        <v>8.7260000000000009</v>
      </c>
      <c r="Q22" s="53">
        <v>0</v>
      </c>
      <c r="R22" s="25">
        <v>0</v>
      </c>
      <c r="S22" s="25">
        <v>0</v>
      </c>
      <c r="T22" s="26">
        <v>0</v>
      </c>
      <c r="U22" s="25">
        <v>0</v>
      </c>
      <c r="V22" s="24">
        <v>0</v>
      </c>
      <c r="W22" s="26">
        <v>0</v>
      </c>
      <c r="X22" s="27">
        <v>0</v>
      </c>
      <c r="Y22" s="36" t="s">
        <v>8</v>
      </c>
    </row>
    <row r="23" spans="1:25" s="2" customFormat="1" ht="27" customHeight="1" thickBot="1">
      <c r="A23" s="108"/>
      <c r="B23" s="110"/>
      <c r="C23" s="112"/>
      <c r="D23" s="114"/>
      <c r="E23" s="116"/>
      <c r="F23" s="106"/>
      <c r="G23" s="116"/>
      <c r="H23" s="118"/>
      <c r="I23" s="121"/>
      <c r="J23" s="121"/>
      <c r="K23" s="121"/>
      <c r="L23" s="121"/>
      <c r="M23" s="120"/>
      <c r="N23" s="102"/>
      <c r="O23" s="122"/>
      <c r="P23" s="106"/>
      <c r="Q23" s="51">
        <v>0</v>
      </c>
      <c r="R23" s="44">
        <v>0</v>
      </c>
      <c r="S23" s="44">
        <v>0</v>
      </c>
      <c r="T23" s="45">
        <v>0</v>
      </c>
      <c r="U23" s="44">
        <v>0</v>
      </c>
      <c r="V23" s="43">
        <v>0</v>
      </c>
      <c r="W23" s="45">
        <v>0</v>
      </c>
      <c r="X23" s="46">
        <v>0</v>
      </c>
      <c r="Y23" s="37" t="s">
        <v>5</v>
      </c>
    </row>
    <row r="24" spans="1:25" s="2" customFormat="1" ht="27" customHeight="1">
      <c r="A24" s="107">
        <v>9</v>
      </c>
      <c r="B24" s="109" t="s">
        <v>61</v>
      </c>
      <c r="C24" s="111" t="s">
        <v>62</v>
      </c>
      <c r="D24" s="113" t="s">
        <v>47</v>
      </c>
      <c r="E24" s="115">
        <v>1503.8989999999999</v>
      </c>
      <c r="F24" s="105">
        <f t="shared" ref="F24" si="14">E24</f>
        <v>1503.8989999999999</v>
      </c>
      <c r="G24" s="115">
        <v>0.40300000000000002</v>
      </c>
      <c r="H24" s="117"/>
      <c r="I24" s="117"/>
      <c r="J24" s="117"/>
      <c r="K24" s="117"/>
      <c r="L24" s="117"/>
      <c r="M24" s="119">
        <v>872.79700000000003</v>
      </c>
      <c r="N24" s="101"/>
      <c r="O24" s="103">
        <f>+(+E24+G24)-(M24+N24)</f>
        <v>631.50499999999988</v>
      </c>
      <c r="P24" s="105">
        <f t="shared" ref="P24" si="15">O24</f>
        <v>631.50499999999988</v>
      </c>
      <c r="Q24" s="53">
        <v>13</v>
      </c>
      <c r="R24" s="25">
        <v>0</v>
      </c>
      <c r="S24" s="25">
        <v>0</v>
      </c>
      <c r="T24" s="26">
        <v>0</v>
      </c>
      <c r="U24" s="25">
        <v>0</v>
      </c>
      <c r="V24" s="24">
        <v>0</v>
      </c>
      <c r="W24" s="26">
        <v>0</v>
      </c>
      <c r="X24" s="27">
        <v>0</v>
      </c>
      <c r="Y24" s="36" t="s">
        <v>8</v>
      </c>
    </row>
    <row r="25" spans="1:25" s="2" customFormat="1" ht="27" customHeight="1" thickBot="1">
      <c r="A25" s="108"/>
      <c r="B25" s="110"/>
      <c r="C25" s="112"/>
      <c r="D25" s="114"/>
      <c r="E25" s="116"/>
      <c r="F25" s="106"/>
      <c r="G25" s="116"/>
      <c r="H25" s="118"/>
      <c r="I25" s="121"/>
      <c r="J25" s="121"/>
      <c r="K25" s="121"/>
      <c r="L25" s="121"/>
      <c r="M25" s="120"/>
      <c r="N25" s="102"/>
      <c r="O25" s="122"/>
      <c r="P25" s="106"/>
      <c r="Q25" s="43">
        <f>M24</f>
        <v>872.79700000000003</v>
      </c>
      <c r="R25" s="44">
        <v>0</v>
      </c>
      <c r="S25" s="44">
        <v>0</v>
      </c>
      <c r="T25" s="45">
        <v>0</v>
      </c>
      <c r="U25" s="44">
        <v>0</v>
      </c>
      <c r="V25" s="43">
        <v>0</v>
      </c>
      <c r="W25" s="45">
        <v>0</v>
      </c>
      <c r="X25" s="46">
        <v>0</v>
      </c>
      <c r="Y25" s="37" t="s">
        <v>5</v>
      </c>
    </row>
    <row r="26" spans="1:25" s="2" customFormat="1" ht="27" customHeight="1">
      <c r="A26" s="107">
        <v>10</v>
      </c>
      <c r="B26" s="109" t="s">
        <v>63</v>
      </c>
      <c r="C26" s="111" t="s">
        <v>64</v>
      </c>
      <c r="D26" s="113" t="s">
        <v>47</v>
      </c>
      <c r="E26" s="115">
        <v>145.81200000000001</v>
      </c>
      <c r="F26" s="105">
        <f t="shared" ref="F26" si="16">E26</f>
        <v>145.81200000000001</v>
      </c>
      <c r="G26" s="115">
        <v>2.7E-2</v>
      </c>
      <c r="H26" s="117"/>
      <c r="I26" s="117"/>
      <c r="J26" s="117"/>
      <c r="K26" s="117"/>
      <c r="L26" s="117"/>
      <c r="M26" s="119">
        <v>105.84</v>
      </c>
      <c r="N26" s="101">
        <v>0</v>
      </c>
      <c r="O26" s="103">
        <f>+(+E26+G26)-(M26+N26)</f>
        <v>39.998999999999995</v>
      </c>
      <c r="P26" s="105">
        <f t="shared" ref="P26" si="17">O26</f>
        <v>39.998999999999995</v>
      </c>
      <c r="Q26" s="24">
        <v>6</v>
      </c>
      <c r="R26" s="25">
        <v>0</v>
      </c>
      <c r="S26" s="25">
        <v>0</v>
      </c>
      <c r="T26" s="26">
        <v>0</v>
      </c>
      <c r="U26" s="25">
        <v>0</v>
      </c>
      <c r="V26" s="24">
        <v>0</v>
      </c>
      <c r="W26" s="26">
        <v>0</v>
      </c>
      <c r="X26" s="27">
        <v>0</v>
      </c>
      <c r="Y26" s="36" t="s">
        <v>8</v>
      </c>
    </row>
    <row r="27" spans="1:25" s="2" customFormat="1" ht="27" customHeight="1" thickBot="1">
      <c r="A27" s="108"/>
      <c r="B27" s="110"/>
      <c r="C27" s="112"/>
      <c r="D27" s="114"/>
      <c r="E27" s="116"/>
      <c r="F27" s="106"/>
      <c r="G27" s="116"/>
      <c r="H27" s="118"/>
      <c r="I27" s="121"/>
      <c r="J27" s="121"/>
      <c r="K27" s="121"/>
      <c r="L27" s="121"/>
      <c r="M27" s="120"/>
      <c r="N27" s="102"/>
      <c r="O27" s="122"/>
      <c r="P27" s="106"/>
      <c r="Q27" s="43">
        <v>105.84</v>
      </c>
      <c r="R27" s="44">
        <v>0</v>
      </c>
      <c r="S27" s="44">
        <v>0</v>
      </c>
      <c r="T27" s="45">
        <v>0</v>
      </c>
      <c r="U27" s="44">
        <v>0</v>
      </c>
      <c r="V27" s="43">
        <v>0</v>
      </c>
      <c r="W27" s="45">
        <v>0</v>
      </c>
      <c r="X27" s="46">
        <v>0</v>
      </c>
      <c r="Y27" s="37" t="s">
        <v>5</v>
      </c>
    </row>
    <row r="28" spans="1:25" s="2" customFormat="1" ht="27" customHeight="1">
      <c r="A28" s="107">
        <v>11</v>
      </c>
      <c r="B28" s="109" t="s">
        <v>65</v>
      </c>
      <c r="C28" s="111" t="s">
        <v>66</v>
      </c>
      <c r="D28" s="113" t="s">
        <v>47</v>
      </c>
      <c r="E28" s="115">
        <v>975.01400000000001</v>
      </c>
      <c r="F28" s="105">
        <f t="shared" ref="F28" si="18">E28</f>
        <v>975.01400000000001</v>
      </c>
      <c r="G28" s="115">
        <v>4.0190000000000001</v>
      </c>
      <c r="H28" s="117"/>
      <c r="I28" s="117"/>
      <c r="J28" s="117"/>
      <c r="K28" s="117"/>
      <c r="L28" s="117"/>
      <c r="M28" s="119">
        <v>912.99199999999996</v>
      </c>
      <c r="N28" s="101">
        <v>0</v>
      </c>
      <c r="O28" s="103">
        <f>+(+E28+G28)-(M28+N28)</f>
        <v>66.041000000000054</v>
      </c>
      <c r="P28" s="105">
        <f t="shared" ref="P28" si="19">O28</f>
        <v>66.041000000000054</v>
      </c>
      <c r="Q28" s="24">
        <v>9</v>
      </c>
      <c r="R28" s="25">
        <v>0</v>
      </c>
      <c r="S28" s="25">
        <v>0</v>
      </c>
      <c r="T28" s="26">
        <v>0</v>
      </c>
      <c r="U28" s="25">
        <v>0</v>
      </c>
      <c r="V28" s="24">
        <v>0</v>
      </c>
      <c r="W28" s="26">
        <v>0</v>
      </c>
      <c r="X28" s="27">
        <v>0</v>
      </c>
      <c r="Y28" s="36" t="s">
        <v>8</v>
      </c>
    </row>
    <row r="29" spans="1:25" s="2" customFormat="1" ht="27" customHeight="1" thickBot="1">
      <c r="A29" s="108"/>
      <c r="B29" s="110"/>
      <c r="C29" s="112"/>
      <c r="D29" s="114"/>
      <c r="E29" s="116"/>
      <c r="F29" s="106"/>
      <c r="G29" s="116"/>
      <c r="H29" s="118"/>
      <c r="I29" s="121"/>
      <c r="J29" s="121"/>
      <c r="K29" s="121"/>
      <c r="L29" s="121"/>
      <c r="M29" s="120"/>
      <c r="N29" s="102"/>
      <c r="O29" s="122"/>
      <c r="P29" s="106"/>
      <c r="Q29" s="43">
        <v>912.99199999999996</v>
      </c>
      <c r="R29" s="44">
        <v>0</v>
      </c>
      <c r="S29" s="44">
        <v>0</v>
      </c>
      <c r="T29" s="45">
        <v>0</v>
      </c>
      <c r="U29" s="44">
        <v>0</v>
      </c>
      <c r="V29" s="43">
        <v>0</v>
      </c>
      <c r="W29" s="45">
        <v>0</v>
      </c>
      <c r="X29" s="46">
        <v>0</v>
      </c>
      <c r="Y29" s="37" t="s">
        <v>5</v>
      </c>
    </row>
    <row r="30" spans="1:25" s="2" customFormat="1" ht="27" customHeight="1">
      <c r="A30" s="107">
        <v>12</v>
      </c>
      <c r="B30" s="109" t="s">
        <v>67</v>
      </c>
      <c r="C30" s="111" t="s">
        <v>68</v>
      </c>
      <c r="D30" s="113" t="s">
        <v>47</v>
      </c>
      <c r="E30" s="115">
        <v>36.877000000000002</v>
      </c>
      <c r="F30" s="105">
        <f t="shared" ref="F30" si="20">E30</f>
        <v>36.877000000000002</v>
      </c>
      <c r="G30" s="115">
        <v>3.0000000000000001E-3</v>
      </c>
      <c r="H30" s="117"/>
      <c r="I30" s="117"/>
      <c r="J30" s="117"/>
      <c r="K30" s="117"/>
      <c r="L30" s="117"/>
      <c r="M30" s="119">
        <v>36.875999999999998</v>
      </c>
      <c r="N30" s="101">
        <v>0</v>
      </c>
      <c r="O30" s="103">
        <f>+(+E30+G30)-(M30+N30)</f>
        <v>4.0000000000048885E-3</v>
      </c>
      <c r="P30" s="105">
        <f t="shared" ref="P30" si="21">O30</f>
        <v>4.0000000000048885E-3</v>
      </c>
      <c r="Q30" s="24">
        <v>4</v>
      </c>
      <c r="R30" s="25">
        <v>0</v>
      </c>
      <c r="S30" s="25">
        <v>0</v>
      </c>
      <c r="T30" s="26">
        <v>0</v>
      </c>
      <c r="U30" s="25">
        <v>0</v>
      </c>
      <c r="V30" s="24">
        <v>0</v>
      </c>
      <c r="W30" s="26">
        <v>0</v>
      </c>
      <c r="X30" s="27">
        <v>0</v>
      </c>
      <c r="Y30" s="36" t="s">
        <v>8</v>
      </c>
    </row>
    <row r="31" spans="1:25" s="2" customFormat="1" ht="27" customHeight="1" thickBot="1">
      <c r="A31" s="108"/>
      <c r="B31" s="110"/>
      <c r="C31" s="112"/>
      <c r="D31" s="114"/>
      <c r="E31" s="116"/>
      <c r="F31" s="106"/>
      <c r="G31" s="116"/>
      <c r="H31" s="118"/>
      <c r="I31" s="121"/>
      <c r="J31" s="121"/>
      <c r="K31" s="121"/>
      <c r="L31" s="121"/>
      <c r="M31" s="120"/>
      <c r="N31" s="102"/>
      <c r="O31" s="122"/>
      <c r="P31" s="106"/>
      <c r="Q31" s="43">
        <v>36.875999999999998</v>
      </c>
      <c r="R31" s="44">
        <v>0</v>
      </c>
      <c r="S31" s="44">
        <v>0</v>
      </c>
      <c r="T31" s="45">
        <v>0</v>
      </c>
      <c r="U31" s="44">
        <v>0</v>
      </c>
      <c r="V31" s="43">
        <v>0</v>
      </c>
      <c r="W31" s="45">
        <v>0</v>
      </c>
      <c r="X31" s="46">
        <v>0</v>
      </c>
      <c r="Y31" s="37" t="s">
        <v>5</v>
      </c>
    </row>
    <row r="32" spans="1:25" s="2" customFormat="1" ht="27" customHeight="1">
      <c r="A32" s="107">
        <v>13</v>
      </c>
      <c r="B32" s="109" t="s">
        <v>69</v>
      </c>
      <c r="C32" s="111" t="s">
        <v>70</v>
      </c>
      <c r="D32" s="113" t="s">
        <v>47</v>
      </c>
      <c r="E32" s="115">
        <v>403.05900000000003</v>
      </c>
      <c r="F32" s="105">
        <f t="shared" ref="F32" si="22">E32</f>
        <v>403.05900000000003</v>
      </c>
      <c r="G32" s="115">
        <v>5.0000000000000001E-3</v>
      </c>
      <c r="H32" s="117"/>
      <c r="I32" s="117"/>
      <c r="J32" s="117"/>
      <c r="K32" s="117"/>
      <c r="L32" s="117"/>
      <c r="M32" s="119">
        <v>23.94</v>
      </c>
      <c r="N32" s="101">
        <v>0</v>
      </c>
      <c r="O32" s="103">
        <f>+(+E32+G32)-(M32+N32)</f>
        <v>379.12400000000002</v>
      </c>
      <c r="P32" s="105">
        <f t="shared" ref="P32" si="23">O32</f>
        <v>379.12400000000002</v>
      </c>
      <c r="Q32" s="24">
        <v>1</v>
      </c>
      <c r="R32" s="25">
        <v>0</v>
      </c>
      <c r="S32" s="25">
        <v>0</v>
      </c>
      <c r="T32" s="26">
        <v>0</v>
      </c>
      <c r="U32" s="25">
        <v>0</v>
      </c>
      <c r="V32" s="24">
        <v>0</v>
      </c>
      <c r="W32" s="26">
        <v>0</v>
      </c>
      <c r="X32" s="27">
        <v>0</v>
      </c>
      <c r="Y32" s="36" t="s">
        <v>8</v>
      </c>
    </row>
    <row r="33" spans="1:25" s="2" customFormat="1" ht="27" customHeight="1" thickBot="1">
      <c r="A33" s="108"/>
      <c r="B33" s="110"/>
      <c r="C33" s="112"/>
      <c r="D33" s="114"/>
      <c r="E33" s="116"/>
      <c r="F33" s="106"/>
      <c r="G33" s="116"/>
      <c r="H33" s="118"/>
      <c r="I33" s="121"/>
      <c r="J33" s="121"/>
      <c r="K33" s="121"/>
      <c r="L33" s="121"/>
      <c r="M33" s="120"/>
      <c r="N33" s="102"/>
      <c r="O33" s="122"/>
      <c r="P33" s="106"/>
      <c r="Q33" s="43">
        <v>23.94</v>
      </c>
      <c r="R33" s="44">
        <v>0</v>
      </c>
      <c r="S33" s="44">
        <v>0</v>
      </c>
      <c r="T33" s="45">
        <v>0</v>
      </c>
      <c r="U33" s="44">
        <v>0</v>
      </c>
      <c r="V33" s="43">
        <v>0</v>
      </c>
      <c r="W33" s="45">
        <v>0</v>
      </c>
      <c r="X33" s="46">
        <v>0</v>
      </c>
      <c r="Y33" s="37" t="s">
        <v>5</v>
      </c>
    </row>
    <row r="34" spans="1:25" s="2" customFormat="1" ht="27" customHeight="1">
      <c r="A34" s="107">
        <v>14</v>
      </c>
      <c r="B34" s="107" t="s">
        <v>71</v>
      </c>
      <c r="C34" s="111" t="s">
        <v>72</v>
      </c>
      <c r="D34" s="113" t="s">
        <v>47</v>
      </c>
      <c r="E34" s="115">
        <v>1426.3219999999999</v>
      </c>
      <c r="F34" s="105">
        <f t="shared" ref="F34" si="24">E34</f>
        <v>1426.3219999999999</v>
      </c>
      <c r="G34" s="115">
        <v>9.7000000000000003E-2</v>
      </c>
      <c r="H34" s="117"/>
      <c r="I34" s="117"/>
      <c r="J34" s="117"/>
      <c r="K34" s="117"/>
      <c r="L34" s="117"/>
      <c r="M34" s="119">
        <v>412.58100000000002</v>
      </c>
      <c r="N34" s="101">
        <v>0</v>
      </c>
      <c r="O34" s="103">
        <f>+(+E34+G34)-(M34+N34)</f>
        <v>1013.8379999999999</v>
      </c>
      <c r="P34" s="105">
        <f t="shared" ref="P34" si="25">O34</f>
        <v>1013.8379999999999</v>
      </c>
      <c r="Q34" s="24">
        <v>5</v>
      </c>
      <c r="R34" s="25">
        <v>0</v>
      </c>
      <c r="S34" s="25">
        <v>0</v>
      </c>
      <c r="T34" s="26">
        <v>0</v>
      </c>
      <c r="U34" s="25">
        <v>0</v>
      </c>
      <c r="V34" s="24">
        <v>0</v>
      </c>
      <c r="W34" s="26">
        <v>0</v>
      </c>
      <c r="X34" s="27">
        <v>0</v>
      </c>
      <c r="Y34" s="36" t="s">
        <v>8</v>
      </c>
    </row>
    <row r="35" spans="1:25" s="2" customFormat="1" ht="27" customHeight="1" thickBot="1">
      <c r="A35" s="108"/>
      <c r="B35" s="108"/>
      <c r="C35" s="112"/>
      <c r="D35" s="114"/>
      <c r="E35" s="116"/>
      <c r="F35" s="106"/>
      <c r="G35" s="116"/>
      <c r="H35" s="118"/>
      <c r="I35" s="121"/>
      <c r="J35" s="121"/>
      <c r="K35" s="121"/>
      <c r="L35" s="121"/>
      <c r="M35" s="120"/>
      <c r="N35" s="102"/>
      <c r="O35" s="122"/>
      <c r="P35" s="106"/>
      <c r="Q35" s="51">
        <v>412.58100000000002</v>
      </c>
      <c r="R35" s="44">
        <v>0</v>
      </c>
      <c r="S35" s="44">
        <v>0</v>
      </c>
      <c r="T35" s="45">
        <v>0</v>
      </c>
      <c r="U35" s="44">
        <v>0</v>
      </c>
      <c r="V35" s="43">
        <v>0</v>
      </c>
      <c r="W35" s="45">
        <v>0</v>
      </c>
      <c r="X35" s="46">
        <v>0</v>
      </c>
      <c r="Y35" s="37" t="s">
        <v>5</v>
      </c>
    </row>
    <row r="36" spans="1:25" s="2" customFormat="1" ht="27" customHeight="1">
      <c r="A36" s="107">
        <v>15</v>
      </c>
      <c r="B36" s="109" t="s">
        <v>73</v>
      </c>
      <c r="C36" s="111" t="s">
        <v>74</v>
      </c>
      <c r="D36" s="113" t="s">
        <v>47</v>
      </c>
      <c r="E36" s="115">
        <v>7.2469999999999999</v>
      </c>
      <c r="F36" s="105">
        <f t="shared" ref="F36" si="26">E36</f>
        <v>7.2469999999999999</v>
      </c>
      <c r="G36" s="115">
        <v>2E-3</v>
      </c>
      <c r="H36" s="117"/>
      <c r="I36" s="117"/>
      <c r="J36" s="117"/>
      <c r="K36" s="117"/>
      <c r="L36" s="117"/>
      <c r="M36" s="119">
        <v>2.6349999999999998</v>
      </c>
      <c r="N36" s="101">
        <v>0</v>
      </c>
      <c r="O36" s="103">
        <f>+(+E36+G36)-(M36+N36)</f>
        <v>4.6139999999999999</v>
      </c>
      <c r="P36" s="105">
        <f t="shared" ref="P36" si="27">O36</f>
        <v>4.6139999999999999</v>
      </c>
      <c r="Q36" s="53">
        <v>1</v>
      </c>
      <c r="R36" s="25">
        <v>0</v>
      </c>
      <c r="S36" s="25">
        <v>0</v>
      </c>
      <c r="T36" s="26">
        <v>0</v>
      </c>
      <c r="U36" s="25">
        <v>0</v>
      </c>
      <c r="V36" s="24">
        <v>0</v>
      </c>
      <c r="W36" s="26">
        <v>0</v>
      </c>
      <c r="X36" s="27">
        <v>0</v>
      </c>
      <c r="Y36" s="36" t="s">
        <v>8</v>
      </c>
    </row>
    <row r="37" spans="1:25" s="2" customFormat="1" ht="27" customHeight="1" thickBot="1">
      <c r="A37" s="108"/>
      <c r="B37" s="110"/>
      <c r="C37" s="112"/>
      <c r="D37" s="114"/>
      <c r="E37" s="116"/>
      <c r="F37" s="106"/>
      <c r="G37" s="116"/>
      <c r="H37" s="118"/>
      <c r="I37" s="121"/>
      <c r="J37" s="121"/>
      <c r="K37" s="121"/>
      <c r="L37" s="121"/>
      <c r="M37" s="120"/>
      <c r="N37" s="102"/>
      <c r="O37" s="122"/>
      <c r="P37" s="106"/>
      <c r="Q37" s="51">
        <v>2.6349999999999998</v>
      </c>
      <c r="R37" s="44">
        <v>0</v>
      </c>
      <c r="S37" s="44">
        <v>0</v>
      </c>
      <c r="T37" s="45">
        <v>0</v>
      </c>
      <c r="U37" s="44">
        <v>0</v>
      </c>
      <c r="V37" s="43">
        <v>0</v>
      </c>
      <c r="W37" s="45">
        <v>0</v>
      </c>
      <c r="X37" s="46">
        <v>0</v>
      </c>
      <c r="Y37" s="37" t="s">
        <v>5</v>
      </c>
    </row>
    <row r="38" spans="1:25" s="2" customFormat="1" ht="27" customHeight="1">
      <c r="A38" s="107">
        <v>16</v>
      </c>
      <c r="B38" s="109" t="s">
        <v>75</v>
      </c>
      <c r="C38" s="111" t="s">
        <v>76</v>
      </c>
      <c r="D38" s="113" t="s">
        <v>47</v>
      </c>
      <c r="E38" s="115">
        <v>147.02500000000001</v>
      </c>
      <c r="F38" s="105">
        <f t="shared" ref="F38" si="28">E38</f>
        <v>147.02500000000001</v>
      </c>
      <c r="G38" s="115">
        <v>3.1E-2</v>
      </c>
      <c r="H38" s="117"/>
      <c r="I38" s="117"/>
      <c r="J38" s="117"/>
      <c r="K38" s="117"/>
      <c r="L38" s="117"/>
      <c r="M38" s="119">
        <v>119.367</v>
      </c>
      <c r="N38" s="101">
        <v>0</v>
      </c>
      <c r="O38" s="103">
        <f>+(+E38+G38)-(M38+N38)</f>
        <v>27.689000000000007</v>
      </c>
      <c r="P38" s="105">
        <f t="shared" ref="P38" si="29">O38</f>
        <v>27.689000000000007</v>
      </c>
      <c r="Q38" s="53">
        <v>6</v>
      </c>
      <c r="R38" s="25">
        <v>0</v>
      </c>
      <c r="S38" s="25">
        <v>0</v>
      </c>
      <c r="T38" s="26">
        <v>0</v>
      </c>
      <c r="U38" s="25">
        <v>0</v>
      </c>
      <c r="V38" s="24">
        <v>0</v>
      </c>
      <c r="W38" s="26">
        <v>0</v>
      </c>
      <c r="X38" s="27">
        <v>0</v>
      </c>
      <c r="Y38" s="36" t="s">
        <v>8</v>
      </c>
    </row>
    <row r="39" spans="1:25" s="2" customFormat="1" ht="27" customHeight="1" thickBot="1">
      <c r="A39" s="108"/>
      <c r="B39" s="110"/>
      <c r="C39" s="112"/>
      <c r="D39" s="114"/>
      <c r="E39" s="116"/>
      <c r="F39" s="106"/>
      <c r="G39" s="116"/>
      <c r="H39" s="118"/>
      <c r="I39" s="121"/>
      <c r="J39" s="121"/>
      <c r="K39" s="121"/>
      <c r="L39" s="121"/>
      <c r="M39" s="120"/>
      <c r="N39" s="102"/>
      <c r="O39" s="122"/>
      <c r="P39" s="106"/>
      <c r="Q39" s="51">
        <v>119.367</v>
      </c>
      <c r="R39" s="44">
        <v>0</v>
      </c>
      <c r="S39" s="44">
        <v>0</v>
      </c>
      <c r="T39" s="45">
        <v>0</v>
      </c>
      <c r="U39" s="44">
        <v>0</v>
      </c>
      <c r="V39" s="43">
        <v>0</v>
      </c>
      <c r="W39" s="45">
        <v>0</v>
      </c>
      <c r="X39" s="46">
        <v>0</v>
      </c>
      <c r="Y39" s="37" t="s">
        <v>5</v>
      </c>
    </row>
    <row r="40" spans="1:25" s="2" customFormat="1" ht="27" customHeight="1">
      <c r="A40" s="107">
        <v>17</v>
      </c>
      <c r="B40" s="109" t="s">
        <v>77</v>
      </c>
      <c r="C40" s="111" t="s">
        <v>78</v>
      </c>
      <c r="D40" s="113" t="s">
        <v>47</v>
      </c>
      <c r="E40" s="115">
        <v>10.263</v>
      </c>
      <c r="F40" s="105">
        <f t="shared" ref="F40" si="30">E40</f>
        <v>10.263</v>
      </c>
      <c r="G40" s="115">
        <v>2E-3</v>
      </c>
      <c r="H40" s="117"/>
      <c r="I40" s="117"/>
      <c r="J40" s="117"/>
      <c r="K40" s="117"/>
      <c r="L40" s="117"/>
      <c r="M40" s="119">
        <v>2.2909999999999999</v>
      </c>
      <c r="N40" s="101">
        <v>0</v>
      </c>
      <c r="O40" s="103">
        <f>+(+E40+G40)-(M40+N40)</f>
        <v>7.9740000000000002</v>
      </c>
      <c r="P40" s="105">
        <f t="shared" ref="P40" si="31">O40</f>
        <v>7.9740000000000002</v>
      </c>
      <c r="Q40" s="53">
        <v>4</v>
      </c>
      <c r="R40" s="25">
        <v>0</v>
      </c>
      <c r="S40" s="25">
        <v>0</v>
      </c>
      <c r="T40" s="26">
        <v>0</v>
      </c>
      <c r="U40" s="25">
        <v>0</v>
      </c>
      <c r="V40" s="24">
        <v>0</v>
      </c>
      <c r="W40" s="26">
        <v>0</v>
      </c>
      <c r="X40" s="27">
        <v>0</v>
      </c>
      <c r="Y40" s="36" t="s">
        <v>8</v>
      </c>
    </row>
    <row r="41" spans="1:25" s="2" customFormat="1" ht="27" customHeight="1" thickBot="1">
      <c r="A41" s="108"/>
      <c r="B41" s="110"/>
      <c r="C41" s="112"/>
      <c r="D41" s="114"/>
      <c r="E41" s="116"/>
      <c r="F41" s="106"/>
      <c r="G41" s="116"/>
      <c r="H41" s="118"/>
      <c r="I41" s="121"/>
      <c r="J41" s="121"/>
      <c r="K41" s="121"/>
      <c r="L41" s="121"/>
      <c r="M41" s="120"/>
      <c r="N41" s="102"/>
      <c r="O41" s="122"/>
      <c r="P41" s="106"/>
      <c r="Q41" s="51">
        <v>2.2909999999999999</v>
      </c>
      <c r="R41" s="44">
        <v>0</v>
      </c>
      <c r="S41" s="44">
        <v>0</v>
      </c>
      <c r="T41" s="45">
        <v>0</v>
      </c>
      <c r="U41" s="44">
        <v>0</v>
      </c>
      <c r="V41" s="43">
        <v>0</v>
      </c>
      <c r="W41" s="45">
        <v>0</v>
      </c>
      <c r="X41" s="46">
        <v>0</v>
      </c>
      <c r="Y41" s="37" t="s">
        <v>5</v>
      </c>
    </row>
    <row r="42" spans="1:25" s="2" customFormat="1" ht="27" customHeight="1">
      <c r="A42" s="107">
        <v>18</v>
      </c>
      <c r="B42" s="109" t="s">
        <v>79</v>
      </c>
      <c r="C42" s="111" t="s">
        <v>80</v>
      </c>
      <c r="D42" s="113" t="s">
        <v>47</v>
      </c>
      <c r="E42" s="115">
        <v>43.094000000000001</v>
      </c>
      <c r="F42" s="105">
        <f t="shared" ref="F42" si="32">E42</f>
        <v>43.094000000000001</v>
      </c>
      <c r="G42" s="115">
        <v>8.9999999999999998E-4</v>
      </c>
      <c r="H42" s="117"/>
      <c r="I42" s="117"/>
      <c r="J42" s="117"/>
      <c r="K42" s="117"/>
      <c r="L42" s="117"/>
      <c r="M42" s="119">
        <v>9.875</v>
      </c>
      <c r="N42" s="101">
        <v>0</v>
      </c>
      <c r="O42" s="103">
        <f>+(+E42+G42)-(M42+N42)</f>
        <v>33.219900000000003</v>
      </c>
      <c r="P42" s="105">
        <f t="shared" ref="P42" si="33">O42</f>
        <v>33.219900000000003</v>
      </c>
      <c r="Q42" s="53">
        <v>3</v>
      </c>
      <c r="R42" s="25">
        <v>0</v>
      </c>
      <c r="S42" s="25">
        <v>0</v>
      </c>
      <c r="T42" s="26">
        <v>0</v>
      </c>
      <c r="U42" s="25">
        <v>0</v>
      </c>
      <c r="V42" s="24">
        <v>0</v>
      </c>
      <c r="W42" s="26">
        <v>0</v>
      </c>
      <c r="X42" s="27">
        <v>0</v>
      </c>
      <c r="Y42" s="36" t="s">
        <v>8</v>
      </c>
    </row>
    <row r="43" spans="1:25" s="2" customFormat="1" ht="27" customHeight="1" thickBot="1">
      <c r="A43" s="108"/>
      <c r="B43" s="110"/>
      <c r="C43" s="112"/>
      <c r="D43" s="114"/>
      <c r="E43" s="116"/>
      <c r="F43" s="106"/>
      <c r="G43" s="116"/>
      <c r="H43" s="118"/>
      <c r="I43" s="121"/>
      <c r="J43" s="121"/>
      <c r="K43" s="121"/>
      <c r="L43" s="121"/>
      <c r="M43" s="120"/>
      <c r="N43" s="102"/>
      <c r="O43" s="122"/>
      <c r="P43" s="106"/>
      <c r="Q43" s="51">
        <v>9.875</v>
      </c>
      <c r="R43" s="44">
        <v>0</v>
      </c>
      <c r="S43" s="44">
        <v>0</v>
      </c>
      <c r="T43" s="45">
        <v>0</v>
      </c>
      <c r="U43" s="44">
        <v>0</v>
      </c>
      <c r="V43" s="43">
        <v>0</v>
      </c>
      <c r="W43" s="45">
        <v>0</v>
      </c>
      <c r="X43" s="46">
        <v>0</v>
      </c>
      <c r="Y43" s="37" t="s">
        <v>5</v>
      </c>
    </row>
    <row r="44" spans="1:25" s="2" customFormat="1" ht="27" customHeight="1">
      <c r="A44" s="107">
        <v>19</v>
      </c>
      <c r="B44" s="109" t="s">
        <v>81</v>
      </c>
      <c r="C44" s="111" t="s">
        <v>82</v>
      </c>
      <c r="D44" s="113" t="s">
        <v>47</v>
      </c>
      <c r="E44" s="115">
        <v>17.353000000000002</v>
      </c>
      <c r="F44" s="105">
        <f t="shared" ref="F44" si="34">E44</f>
        <v>17.353000000000002</v>
      </c>
      <c r="G44" s="115">
        <v>0</v>
      </c>
      <c r="H44" s="117"/>
      <c r="I44" s="117"/>
      <c r="J44" s="117"/>
      <c r="K44" s="117"/>
      <c r="L44" s="117"/>
      <c r="M44" s="119">
        <v>0</v>
      </c>
      <c r="N44" s="101">
        <v>0</v>
      </c>
      <c r="O44" s="103">
        <f>+(+E44+G44)-(M44+N44)</f>
        <v>17.353000000000002</v>
      </c>
      <c r="P44" s="105">
        <f t="shared" ref="P44" si="35">O44</f>
        <v>17.353000000000002</v>
      </c>
      <c r="Q44" s="53">
        <v>0</v>
      </c>
      <c r="R44" s="25">
        <v>0</v>
      </c>
      <c r="S44" s="25">
        <v>0</v>
      </c>
      <c r="T44" s="26">
        <v>0</v>
      </c>
      <c r="U44" s="25">
        <v>0</v>
      </c>
      <c r="V44" s="24">
        <v>0</v>
      </c>
      <c r="W44" s="26">
        <v>0</v>
      </c>
      <c r="X44" s="27">
        <v>0</v>
      </c>
      <c r="Y44" s="36" t="s">
        <v>8</v>
      </c>
    </row>
    <row r="45" spans="1:25" s="2" customFormat="1" ht="27" customHeight="1" thickBot="1">
      <c r="A45" s="108"/>
      <c r="B45" s="110"/>
      <c r="C45" s="112"/>
      <c r="D45" s="114"/>
      <c r="E45" s="116"/>
      <c r="F45" s="106"/>
      <c r="G45" s="116"/>
      <c r="H45" s="118"/>
      <c r="I45" s="121"/>
      <c r="J45" s="121"/>
      <c r="K45" s="121"/>
      <c r="L45" s="121"/>
      <c r="M45" s="120"/>
      <c r="N45" s="102"/>
      <c r="O45" s="122"/>
      <c r="P45" s="106"/>
      <c r="Q45" s="51">
        <v>0</v>
      </c>
      <c r="R45" s="44">
        <v>0</v>
      </c>
      <c r="S45" s="44">
        <v>0</v>
      </c>
      <c r="T45" s="45">
        <v>0</v>
      </c>
      <c r="U45" s="44">
        <v>0</v>
      </c>
      <c r="V45" s="43">
        <v>0</v>
      </c>
      <c r="W45" s="45">
        <v>0</v>
      </c>
      <c r="X45" s="46">
        <v>0</v>
      </c>
      <c r="Y45" s="37" t="s">
        <v>5</v>
      </c>
    </row>
    <row r="46" spans="1:25" s="2" customFormat="1" ht="27" customHeight="1">
      <c r="A46" s="107">
        <v>20</v>
      </c>
      <c r="B46" s="109" t="s">
        <v>83</v>
      </c>
      <c r="C46" s="111" t="s">
        <v>84</v>
      </c>
      <c r="D46" s="113" t="s">
        <v>47</v>
      </c>
      <c r="E46" s="115">
        <v>18.917000000000002</v>
      </c>
      <c r="F46" s="105">
        <f t="shared" ref="F46" si="36">E46</f>
        <v>18.917000000000002</v>
      </c>
      <c r="G46" s="115">
        <v>0.02</v>
      </c>
      <c r="H46" s="117"/>
      <c r="I46" s="117"/>
      <c r="J46" s="117"/>
      <c r="K46" s="117"/>
      <c r="L46" s="117"/>
      <c r="M46" s="119">
        <v>8.2929999999999993</v>
      </c>
      <c r="N46" s="101">
        <v>0</v>
      </c>
      <c r="O46" s="103">
        <f>+(+E46+G46)-(M46+N46)</f>
        <v>10.644000000000002</v>
      </c>
      <c r="P46" s="105">
        <f t="shared" ref="P46" si="37">O46</f>
        <v>10.644000000000002</v>
      </c>
      <c r="Q46" s="53">
        <v>3</v>
      </c>
      <c r="R46" s="25">
        <v>0</v>
      </c>
      <c r="S46" s="25">
        <v>0</v>
      </c>
      <c r="T46" s="26">
        <v>0</v>
      </c>
      <c r="U46" s="25">
        <v>0</v>
      </c>
      <c r="V46" s="24">
        <v>0</v>
      </c>
      <c r="W46" s="26">
        <v>0</v>
      </c>
      <c r="X46" s="27">
        <v>0</v>
      </c>
      <c r="Y46" s="36" t="s">
        <v>8</v>
      </c>
    </row>
    <row r="47" spans="1:25" s="2" customFormat="1" ht="27" customHeight="1" thickBot="1">
      <c r="A47" s="108"/>
      <c r="B47" s="110"/>
      <c r="C47" s="112"/>
      <c r="D47" s="114"/>
      <c r="E47" s="116"/>
      <c r="F47" s="106"/>
      <c r="G47" s="116"/>
      <c r="H47" s="118"/>
      <c r="I47" s="121"/>
      <c r="J47" s="121"/>
      <c r="K47" s="121"/>
      <c r="L47" s="121"/>
      <c r="M47" s="120"/>
      <c r="N47" s="102"/>
      <c r="O47" s="122"/>
      <c r="P47" s="106"/>
      <c r="Q47" s="51">
        <v>8.2929999999999993</v>
      </c>
      <c r="R47" s="44">
        <v>0</v>
      </c>
      <c r="S47" s="44">
        <v>0</v>
      </c>
      <c r="T47" s="45">
        <v>0</v>
      </c>
      <c r="U47" s="44">
        <v>0</v>
      </c>
      <c r="V47" s="43">
        <v>0</v>
      </c>
      <c r="W47" s="45">
        <v>0</v>
      </c>
      <c r="X47" s="46">
        <v>0</v>
      </c>
      <c r="Y47" s="37" t="s">
        <v>5</v>
      </c>
    </row>
    <row r="48" spans="1:25" s="2" customFormat="1" ht="27" customHeight="1">
      <c r="A48" s="107">
        <v>21</v>
      </c>
      <c r="B48" s="109" t="s">
        <v>85</v>
      </c>
      <c r="C48" s="111" t="s">
        <v>86</v>
      </c>
      <c r="D48" s="113" t="s">
        <v>47</v>
      </c>
      <c r="E48" s="115">
        <v>48.65</v>
      </c>
      <c r="F48" s="105">
        <f t="shared" ref="F48" si="38">E48</f>
        <v>48.65</v>
      </c>
      <c r="G48" s="115">
        <v>5.9999999999999995E-4</v>
      </c>
      <c r="H48" s="117"/>
      <c r="I48" s="117"/>
      <c r="J48" s="117"/>
      <c r="K48" s="117"/>
      <c r="L48" s="117"/>
      <c r="M48" s="119">
        <v>12.475</v>
      </c>
      <c r="N48" s="101">
        <v>0</v>
      </c>
      <c r="O48" s="103">
        <f>+(+E48+G48)-(M48+N48)</f>
        <v>36.175599999999996</v>
      </c>
      <c r="P48" s="105">
        <f t="shared" ref="P48" si="39">O48</f>
        <v>36.175599999999996</v>
      </c>
      <c r="Q48" s="53">
        <v>1</v>
      </c>
      <c r="R48" s="25">
        <v>0</v>
      </c>
      <c r="S48" s="25">
        <v>0</v>
      </c>
      <c r="T48" s="26">
        <v>0</v>
      </c>
      <c r="U48" s="25">
        <v>0</v>
      </c>
      <c r="V48" s="24">
        <v>0</v>
      </c>
      <c r="W48" s="26">
        <v>0</v>
      </c>
      <c r="X48" s="27">
        <v>0</v>
      </c>
      <c r="Y48" s="36" t="s">
        <v>8</v>
      </c>
    </row>
    <row r="49" spans="1:25" s="2" customFormat="1" ht="27" customHeight="1" thickBot="1">
      <c r="A49" s="108"/>
      <c r="B49" s="110"/>
      <c r="C49" s="112"/>
      <c r="D49" s="114"/>
      <c r="E49" s="116"/>
      <c r="F49" s="106"/>
      <c r="G49" s="116"/>
      <c r="H49" s="118"/>
      <c r="I49" s="121"/>
      <c r="J49" s="121"/>
      <c r="K49" s="121"/>
      <c r="L49" s="121"/>
      <c r="M49" s="120"/>
      <c r="N49" s="102"/>
      <c r="O49" s="122"/>
      <c r="P49" s="106"/>
      <c r="Q49" s="51">
        <f>M48</f>
        <v>12.475</v>
      </c>
      <c r="R49" s="44">
        <v>0</v>
      </c>
      <c r="S49" s="44">
        <v>0</v>
      </c>
      <c r="T49" s="45">
        <v>0</v>
      </c>
      <c r="U49" s="44">
        <v>0</v>
      </c>
      <c r="V49" s="43">
        <v>0</v>
      </c>
      <c r="W49" s="45">
        <v>0</v>
      </c>
      <c r="X49" s="46">
        <v>0</v>
      </c>
      <c r="Y49" s="37" t="s">
        <v>5</v>
      </c>
    </row>
    <row r="50" spans="1:25" s="2" customFormat="1" ht="27" customHeight="1">
      <c r="A50" s="107">
        <v>22</v>
      </c>
      <c r="B50" s="109" t="s">
        <v>87</v>
      </c>
      <c r="C50" s="111" t="s">
        <v>51</v>
      </c>
      <c r="D50" s="113" t="s">
        <v>47</v>
      </c>
      <c r="E50" s="115">
        <v>86.06</v>
      </c>
      <c r="F50" s="105">
        <f t="shared" ref="F50" si="40">E50</f>
        <v>86.06</v>
      </c>
      <c r="G50" s="115">
        <v>1E-3</v>
      </c>
      <c r="H50" s="117"/>
      <c r="I50" s="117"/>
      <c r="J50" s="117"/>
      <c r="K50" s="117"/>
      <c r="L50" s="117"/>
      <c r="M50" s="119">
        <v>12.949</v>
      </c>
      <c r="N50" s="101">
        <v>0</v>
      </c>
      <c r="O50" s="103">
        <f>+(+E50+G50)-(M50+N50)</f>
        <v>73.112000000000009</v>
      </c>
      <c r="P50" s="105">
        <f t="shared" ref="P50" si="41">O50</f>
        <v>73.112000000000009</v>
      </c>
      <c r="Q50" s="53">
        <v>1</v>
      </c>
      <c r="R50" s="25">
        <v>0</v>
      </c>
      <c r="S50" s="25">
        <v>0</v>
      </c>
      <c r="T50" s="26">
        <v>0</v>
      </c>
      <c r="U50" s="25">
        <v>0</v>
      </c>
      <c r="V50" s="24">
        <v>0</v>
      </c>
      <c r="W50" s="26">
        <v>0</v>
      </c>
      <c r="X50" s="27">
        <v>0</v>
      </c>
      <c r="Y50" s="36" t="s">
        <v>8</v>
      </c>
    </row>
    <row r="51" spans="1:25" s="2" customFormat="1" ht="27" customHeight="1" thickBot="1">
      <c r="A51" s="108"/>
      <c r="B51" s="110"/>
      <c r="C51" s="112"/>
      <c r="D51" s="114"/>
      <c r="E51" s="116"/>
      <c r="F51" s="106"/>
      <c r="G51" s="116"/>
      <c r="H51" s="118"/>
      <c r="I51" s="121"/>
      <c r="J51" s="121"/>
      <c r="K51" s="121"/>
      <c r="L51" s="121"/>
      <c r="M51" s="120"/>
      <c r="N51" s="102"/>
      <c r="O51" s="122"/>
      <c r="P51" s="106"/>
      <c r="Q51" s="51">
        <v>12.949</v>
      </c>
      <c r="R51" s="44">
        <v>0</v>
      </c>
      <c r="S51" s="44">
        <v>0</v>
      </c>
      <c r="T51" s="45">
        <v>0</v>
      </c>
      <c r="U51" s="44">
        <v>0</v>
      </c>
      <c r="V51" s="43">
        <v>0</v>
      </c>
      <c r="W51" s="45">
        <v>0</v>
      </c>
      <c r="X51" s="46">
        <v>0</v>
      </c>
      <c r="Y51" s="37" t="s">
        <v>5</v>
      </c>
    </row>
    <row r="52" spans="1:25" s="2" customFormat="1" ht="27" customHeight="1">
      <c r="A52" s="107">
        <v>23</v>
      </c>
      <c r="B52" s="109" t="s">
        <v>88</v>
      </c>
      <c r="C52" s="111" t="s">
        <v>89</v>
      </c>
      <c r="D52" s="113" t="s">
        <v>47</v>
      </c>
      <c r="E52" s="115">
        <v>24.949000000000002</v>
      </c>
      <c r="F52" s="105">
        <f t="shared" ref="F52" si="42">E52</f>
        <v>24.949000000000002</v>
      </c>
      <c r="G52" s="115">
        <v>2.1000000000000001E-2</v>
      </c>
      <c r="H52" s="117"/>
      <c r="I52" s="117"/>
      <c r="J52" s="117"/>
      <c r="K52" s="117"/>
      <c r="L52" s="117"/>
      <c r="M52" s="119">
        <v>15.32</v>
      </c>
      <c r="N52" s="101">
        <v>0</v>
      </c>
      <c r="O52" s="103">
        <f>+(+E52+G52)-(M52+N52)</f>
        <v>9.6500000000000021</v>
      </c>
      <c r="P52" s="105">
        <f t="shared" ref="P52" si="43">O52</f>
        <v>9.6500000000000021</v>
      </c>
      <c r="Q52" s="53">
        <v>1</v>
      </c>
      <c r="R52" s="25">
        <v>0</v>
      </c>
      <c r="S52" s="25">
        <v>0</v>
      </c>
      <c r="T52" s="26">
        <v>0</v>
      </c>
      <c r="U52" s="25">
        <v>0</v>
      </c>
      <c r="V52" s="24">
        <v>0</v>
      </c>
      <c r="W52" s="26">
        <v>0</v>
      </c>
      <c r="X52" s="27">
        <v>0</v>
      </c>
      <c r="Y52" s="36" t="s">
        <v>8</v>
      </c>
    </row>
    <row r="53" spans="1:25" s="2" customFormat="1" ht="27" customHeight="1" thickBot="1">
      <c r="A53" s="108"/>
      <c r="B53" s="110"/>
      <c r="C53" s="112"/>
      <c r="D53" s="114"/>
      <c r="E53" s="116"/>
      <c r="F53" s="106"/>
      <c r="G53" s="116"/>
      <c r="H53" s="118"/>
      <c r="I53" s="121"/>
      <c r="J53" s="121"/>
      <c r="K53" s="121"/>
      <c r="L53" s="121"/>
      <c r="M53" s="120"/>
      <c r="N53" s="102"/>
      <c r="O53" s="122"/>
      <c r="P53" s="106"/>
      <c r="Q53" s="51">
        <v>15.32</v>
      </c>
      <c r="R53" s="44">
        <v>0</v>
      </c>
      <c r="S53" s="44">
        <v>0</v>
      </c>
      <c r="T53" s="45">
        <v>0</v>
      </c>
      <c r="U53" s="44">
        <v>0</v>
      </c>
      <c r="V53" s="43">
        <v>0</v>
      </c>
      <c r="W53" s="45">
        <v>0</v>
      </c>
      <c r="X53" s="46">
        <v>0</v>
      </c>
      <c r="Y53" s="37" t="s">
        <v>5</v>
      </c>
    </row>
    <row r="54" spans="1:25" s="2" customFormat="1" ht="27" customHeight="1">
      <c r="A54" s="107">
        <v>24</v>
      </c>
      <c r="B54" s="109" t="s">
        <v>90</v>
      </c>
      <c r="C54" s="111" t="s">
        <v>91</v>
      </c>
      <c r="D54" s="113" t="s">
        <v>47</v>
      </c>
      <c r="E54" s="115">
        <v>8.7729999999999997</v>
      </c>
      <c r="F54" s="105">
        <f t="shared" ref="F54" si="44">E54</f>
        <v>8.7729999999999997</v>
      </c>
      <c r="G54" s="115">
        <v>1.2999999999999999E-2</v>
      </c>
      <c r="H54" s="117"/>
      <c r="I54" s="117"/>
      <c r="J54" s="117"/>
      <c r="K54" s="117"/>
      <c r="L54" s="117"/>
      <c r="M54" s="119">
        <v>-6.8940000000000001</v>
      </c>
      <c r="N54" s="101">
        <v>0</v>
      </c>
      <c r="O54" s="103">
        <f>+(+E54+G54)-(M54+N54)</f>
        <v>15.68</v>
      </c>
      <c r="P54" s="105">
        <f t="shared" ref="P54" si="45">O54</f>
        <v>15.68</v>
      </c>
      <c r="Q54" s="53">
        <v>0</v>
      </c>
      <c r="R54" s="25">
        <v>0</v>
      </c>
      <c r="S54" s="25">
        <v>0</v>
      </c>
      <c r="T54" s="26">
        <v>0</v>
      </c>
      <c r="U54" s="25">
        <v>0</v>
      </c>
      <c r="V54" s="24">
        <v>0</v>
      </c>
      <c r="W54" s="26">
        <v>0</v>
      </c>
      <c r="X54" s="27">
        <v>0</v>
      </c>
      <c r="Y54" s="36" t="s">
        <v>8</v>
      </c>
    </row>
    <row r="55" spans="1:25" s="2" customFormat="1" ht="27" customHeight="1" thickBot="1">
      <c r="A55" s="108"/>
      <c r="B55" s="110"/>
      <c r="C55" s="112"/>
      <c r="D55" s="114"/>
      <c r="E55" s="116"/>
      <c r="F55" s="106"/>
      <c r="G55" s="116"/>
      <c r="H55" s="118"/>
      <c r="I55" s="121"/>
      <c r="J55" s="121"/>
      <c r="K55" s="121"/>
      <c r="L55" s="121"/>
      <c r="M55" s="120"/>
      <c r="N55" s="102"/>
      <c r="O55" s="122"/>
      <c r="P55" s="106"/>
      <c r="Q55" s="51">
        <f>M54</f>
        <v>-6.8940000000000001</v>
      </c>
      <c r="R55" s="44">
        <v>0</v>
      </c>
      <c r="S55" s="44">
        <v>0</v>
      </c>
      <c r="T55" s="45">
        <v>0</v>
      </c>
      <c r="U55" s="44">
        <v>0</v>
      </c>
      <c r="V55" s="43">
        <v>0</v>
      </c>
      <c r="W55" s="45">
        <v>0</v>
      </c>
      <c r="X55" s="46">
        <v>0</v>
      </c>
      <c r="Y55" s="37" t="s">
        <v>5</v>
      </c>
    </row>
    <row r="56" spans="1:25" s="2" customFormat="1" ht="27" customHeight="1">
      <c r="A56" s="107">
        <v>25</v>
      </c>
      <c r="B56" s="109" t="s">
        <v>92</v>
      </c>
      <c r="C56" s="111" t="s">
        <v>93</v>
      </c>
      <c r="D56" s="113" t="s">
        <v>47</v>
      </c>
      <c r="E56" s="115">
        <v>41.070999999999998</v>
      </c>
      <c r="F56" s="105">
        <f t="shared" ref="F56" si="46">E56</f>
        <v>41.070999999999998</v>
      </c>
      <c r="G56" s="115">
        <v>8.0000000000000007E-5</v>
      </c>
      <c r="H56" s="117"/>
      <c r="I56" s="117"/>
      <c r="J56" s="117"/>
      <c r="K56" s="117"/>
      <c r="L56" s="117"/>
      <c r="M56" s="119">
        <v>0</v>
      </c>
      <c r="N56" s="101">
        <v>0</v>
      </c>
      <c r="O56" s="103">
        <f>+(+E56+G56)-(M56+N56)</f>
        <v>41.071079999999995</v>
      </c>
      <c r="P56" s="105">
        <f t="shared" ref="P56" si="47">O56</f>
        <v>41.071079999999995</v>
      </c>
      <c r="Q56" s="53">
        <v>0</v>
      </c>
      <c r="R56" s="25">
        <v>0</v>
      </c>
      <c r="S56" s="25">
        <v>0</v>
      </c>
      <c r="T56" s="26">
        <v>0</v>
      </c>
      <c r="U56" s="25">
        <v>0</v>
      </c>
      <c r="V56" s="24">
        <v>0</v>
      </c>
      <c r="W56" s="26">
        <v>0</v>
      </c>
      <c r="X56" s="27">
        <v>0</v>
      </c>
      <c r="Y56" s="36" t="s">
        <v>8</v>
      </c>
    </row>
    <row r="57" spans="1:25" s="2" customFormat="1" ht="27" customHeight="1" thickBot="1">
      <c r="A57" s="108"/>
      <c r="B57" s="110"/>
      <c r="C57" s="112"/>
      <c r="D57" s="114"/>
      <c r="E57" s="116"/>
      <c r="F57" s="106"/>
      <c r="G57" s="116"/>
      <c r="H57" s="118"/>
      <c r="I57" s="121"/>
      <c r="J57" s="121"/>
      <c r="K57" s="121"/>
      <c r="L57" s="121"/>
      <c r="M57" s="120"/>
      <c r="N57" s="102"/>
      <c r="O57" s="122"/>
      <c r="P57" s="106"/>
      <c r="Q57" s="51">
        <v>0</v>
      </c>
      <c r="R57" s="44">
        <v>0</v>
      </c>
      <c r="S57" s="44">
        <v>0</v>
      </c>
      <c r="T57" s="45">
        <v>0</v>
      </c>
      <c r="U57" s="44">
        <v>0</v>
      </c>
      <c r="V57" s="43">
        <v>0</v>
      </c>
      <c r="W57" s="45">
        <v>0</v>
      </c>
      <c r="X57" s="46">
        <v>0</v>
      </c>
      <c r="Y57" s="37" t="s">
        <v>5</v>
      </c>
    </row>
    <row r="58" spans="1:25" s="2" customFormat="1" ht="27" customHeight="1">
      <c r="A58" s="107">
        <v>26</v>
      </c>
      <c r="B58" s="109" t="s">
        <v>94</v>
      </c>
      <c r="C58" s="111" t="s">
        <v>95</v>
      </c>
      <c r="D58" s="113" t="s">
        <v>47</v>
      </c>
      <c r="E58" s="115">
        <v>482.35599999999999</v>
      </c>
      <c r="F58" s="105">
        <f t="shared" ref="F58" si="48">E58</f>
        <v>482.35599999999999</v>
      </c>
      <c r="G58" s="115">
        <v>1.2999999999999999E-2</v>
      </c>
      <c r="H58" s="117"/>
      <c r="I58" s="117"/>
      <c r="J58" s="117"/>
      <c r="K58" s="117"/>
      <c r="L58" s="117"/>
      <c r="M58" s="119">
        <v>435.565</v>
      </c>
      <c r="N58" s="101">
        <v>0</v>
      </c>
      <c r="O58" s="103">
        <f>+(+E58+G58)-(M58+N58)</f>
        <v>46.803999999999974</v>
      </c>
      <c r="P58" s="105">
        <f t="shared" ref="P58" si="49">O58</f>
        <v>46.803999999999974</v>
      </c>
      <c r="Q58" s="53">
        <v>4</v>
      </c>
      <c r="R58" s="25">
        <v>0</v>
      </c>
      <c r="S58" s="25">
        <v>0</v>
      </c>
      <c r="T58" s="26">
        <v>0</v>
      </c>
      <c r="U58" s="25">
        <v>0</v>
      </c>
      <c r="V58" s="24">
        <v>0</v>
      </c>
      <c r="W58" s="26">
        <v>0</v>
      </c>
      <c r="X58" s="27">
        <v>0</v>
      </c>
      <c r="Y58" s="36" t="s">
        <v>8</v>
      </c>
    </row>
    <row r="59" spans="1:25" s="2" customFormat="1" ht="27" customHeight="1" thickBot="1">
      <c r="A59" s="108"/>
      <c r="B59" s="110"/>
      <c r="C59" s="112"/>
      <c r="D59" s="114"/>
      <c r="E59" s="116"/>
      <c r="F59" s="106"/>
      <c r="G59" s="116"/>
      <c r="H59" s="118"/>
      <c r="I59" s="121"/>
      <c r="J59" s="121"/>
      <c r="K59" s="121"/>
      <c r="L59" s="121"/>
      <c r="M59" s="120"/>
      <c r="N59" s="102"/>
      <c r="O59" s="122"/>
      <c r="P59" s="106"/>
      <c r="Q59" s="51">
        <f>M58</f>
        <v>435.565</v>
      </c>
      <c r="R59" s="44">
        <v>0</v>
      </c>
      <c r="S59" s="44">
        <v>0</v>
      </c>
      <c r="T59" s="45">
        <v>0</v>
      </c>
      <c r="U59" s="44">
        <v>0</v>
      </c>
      <c r="V59" s="43">
        <v>0</v>
      </c>
      <c r="W59" s="45">
        <v>0</v>
      </c>
      <c r="X59" s="46">
        <v>0</v>
      </c>
      <c r="Y59" s="37" t="s">
        <v>5</v>
      </c>
    </row>
    <row r="60" spans="1:25" s="2" customFormat="1" ht="27" customHeight="1">
      <c r="A60" s="107">
        <v>27</v>
      </c>
      <c r="B60" s="109" t="s">
        <v>96</v>
      </c>
      <c r="C60" s="111" t="s">
        <v>97</v>
      </c>
      <c r="D60" s="113" t="s">
        <v>47</v>
      </c>
      <c r="E60" s="115">
        <v>246.33500000000001</v>
      </c>
      <c r="F60" s="105">
        <f t="shared" ref="F60" si="50">E60</f>
        <v>246.33500000000001</v>
      </c>
      <c r="G60" s="115">
        <v>8.9999999999999993E-3</v>
      </c>
      <c r="H60" s="117"/>
      <c r="I60" s="117"/>
      <c r="J60" s="117"/>
      <c r="K60" s="117"/>
      <c r="L60" s="117"/>
      <c r="M60" s="119">
        <v>164.31100000000001</v>
      </c>
      <c r="N60" s="101">
        <v>0</v>
      </c>
      <c r="O60" s="103">
        <f>+(+E60+G60)-(M60+N60)</f>
        <v>82.032999999999987</v>
      </c>
      <c r="P60" s="105">
        <f t="shared" ref="P60" si="51">O60</f>
        <v>82.032999999999987</v>
      </c>
      <c r="Q60" s="53">
        <v>9</v>
      </c>
      <c r="R60" s="25">
        <v>0</v>
      </c>
      <c r="S60" s="25">
        <v>0</v>
      </c>
      <c r="T60" s="26">
        <v>0</v>
      </c>
      <c r="U60" s="25">
        <v>0</v>
      </c>
      <c r="V60" s="24">
        <v>0</v>
      </c>
      <c r="W60" s="26">
        <v>0</v>
      </c>
      <c r="X60" s="27">
        <v>0</v>
      </c>
      <c r="Y60" s="36" t="s">
        <v>8</v>
      </c>
    </row>
    <row r="61" spans="1:25" s="2" customFormat="1" ht="27" customHeight="1" thickBot="1">
      <c r="A61" s="108"/>
      <c r="B61" s="110"/>
      <c r="C61" s="112"/>
      <c r="D61" s="114"/>
      <c r="E61" s="116"/>
      <c r="F61" s="106"/>
      <c r="G61" s="116"/>
      <c r="H61" s="118"/>
      <c r="I61" s="121"/>
      <c r="J61" s="121"/>
      <c r="K61" s="121"/>
      <c r="L61" s="121"/>
      <c r="M61" s="120"/>
      <c r="N61" s="102"/>
      <c r="O61" s="122"/>
      <c r="P61" s="106"/>
      <c r="Q61" s="51">
        <v>164.31100000000001</v>
      </c>
      <c r="R61" s="44">
        <v>0</v>
      </c>
      <c r="S61" s="44">
        <v>0</v>
      </c>
      <c r="T61" s="45">
        <v>0</v>
      </c>
      <c r="U61" s="44">
        <v>0</v>
      </c>
      <c r="V61" s="43">
        <v>0</v>
      </c>
      <c r="W61" s="45">
        <v>0</v>
      </c>
      <c r="X61" s="46">
        <v>0</v>
      </c>
      <c r="Y61" s="37" t="s">
        <v>5</v>
      </c>
    </row>
    <row r="62" spans="1:25" s="2" customFormat="1" ht="27" customHeight="1">
      <c r="A62" s="107">
        <v>28</v>
      </c>
      <c r="B62" s="109" t="s">
        <v>98</v>
      </c>
      <c r="C62" s="111" t="s">
        <v>99</v>
      </c>
      <c r="D62" s="113" t="s">
        <v>47</v>
      </c>
      <c r="E62" s="115">
        <v>45.805999999999997</v>
      </c>
      <c r="F62" s="105">
        <f t="shared" ref="F62" si="52">E62</f>
        <v>45.805999999999997</v>
      </c>
      <c r="G62" s="115">
        <v>6.0000000000000001E-3</v>
      </c>
      <c r="H62" s="117"/>
      <c r="I62" s="117"/>
      <c r="J62" s="117"/>
      <c r="K62" s="117"/>
      <c r="L62" s="117"/>
      <c r="M62" s="119">
        <v>19.132999999999999</v>
      </c>
      <c r="N62" s="101">
        <v>0</v>
      </c>
      <c r="O62" s="103">
        <f>+(+E62+G62)-(M62+N62)</f>
        <v>26.678999999999998</v>
      </c>
      <c r="P62" s="105">
        <f t="shared" ref="P62" si="53">O62</f>
        <v>26.678999999999998</v>
      </c>
      <c r="Q62" s="53">
        <v>2</v>
      </c>
      <c r="R62" s="25">
        <v>0</v>
      </c>
      <c r="S62" s="25">
        <v>0</v>
      </c>
      <c r="T62" s="26">
        <v>0</v>
      </c>
      <c r="U62" s="25">
        <v>0</v>
      </c>
      <c r="V62" s="24">
        <v>0</v>
      </c>
      <c r="W62" s="26">
        <v>0</v>
      </c>
      <c r="X62" s="27">
        <v>0</v>
      </c>
      <c r="Y62" s="36" t="s">
        <v>8</v>
      </c>
    </row>
    <row r="63" spans="1:25" s="2" customFormat="1" ht="27" customHeight="1" thickBot="1">
      <c r="A63" s="108"/>
      <c r="B63" s="110"/>
      <c r="C63" s="112"/>
      <c r="D63" s="114"/>
      <c r="E63" s="116"/>
      <c r="F63" s="106"/>
      <c r="G63" s="116"/>
      <c r="H63" s="118"/>
      <c r="I63" s="121"/>
      <c r="J63" s="121"/>
      <c r="K63" s="121"/>
      <c r="L63" s="121"/>
      <c r="M63" s="120"/>
      <c r="N63" s="102"/>
      <c r="O63" s="122"/>
      <c r="P63" s="106"/>
      <c r="Q63" s="51">
        <v>19.132999999999999</v>
      </c>
      <c r="R63" s="44">
        <v>0</v>
      </c>
      <c r="S63" s="44">
        <v>0</v>
      </c>
      <c r="T63" s="45">
        <v>0</v>
      </c>
      <c r="U63" s="44">
        <v>0</v>
      </c>
      <c r="V63" s="43">
        <v>0</v>
      </c>
      <c r="W63" s="45">
        <v>0</v>
      </c>
      <c r="X63" s="46">
        <v>0</v>
      </c>
      <c r="Y63" s="37" t="s">
        <v>5</v>
      </c>
    </row>
    <row r="64" spans="1:25" s="2" customFormat="1" ht="27" customHeight="1">
      <c r="A64" s="107">
        <v>29</v>
      </c>
      <c r="B64" s="109" t="s">
        <v>100</v>
      </c>
      <c r="C64" s="111" t="s">
        <v>101</v>
      </c>
      <c r="D64" s="113" t="s">
        <v>47</v>
      </c>
      <c r="E64" s="115">
        <v>7.0220000000000002</v>
      </c>
      <c r="F64" s="105">
        <f t="shared" ref="F64" si="54">E64</f>
        <v>7.0220000000000002</v>
      </c>
      <c r="G64" s="115">
        <v>6.0000000000000001E-3</v>
      </c>
      <c r="H64" s="117"/>
      <c r="I64" s="117"/>
      <c r="J64" s="117"/>
      <c r="K64" s="117"/>
      <c r="L64" s="117"/>
      <c r="M64" s="119">
        <v>4.5599999999999996</v>
      </c>
      <c r="N64" s="101">
        <v>0</v>
      </c>
      <c r="O64" s="103">
        <f>+(+E64+G64)-(M64+N64)</f>
        <v>2.4680000000000009</v>
      </c>
      <c r="P64" s="105">
        <f t="shared" ref="P64" si="55">O64</f>
        <v>2.4680000000000009</v>
      </c>
      <c r="Q64" s="53">
        <v>1</v>
      </c>
      <c r="R64" s="25">
        <v>0</v>
      </c>
      <c r="S64" s="25">
        <v>0</v>
      </c>
      <c r="T64" s="26">
        <v>0</v>
      </c>
      <c r="U64" s="25">
        <v>0</v>
      </c>
      <c r="V64" s="24">
        <v>0</v>
      </c>
      <c r="W64" s="26">
        <v>0</v>
      </c>
      <c r="X64" s="27">
        <v>0</v>
      </c>
      <c r="Y64" s="36" t="s">
        <v>8</v>
      </c>
    </row>
    <row r="65" spans="1:25" s="2" customFormat="1" ht="27" customHeight="1" thickBot="1">
      <c r="A65" s="108"/>
      <c r="B65" s="110"/>
      <c r="C65" s="112"/>
      <c r="D65" s="114"/>
      <c r="E65" s="116"/>
      <c r="F65" s="106"/>
      <c r="G65" s="116"/>
      <c r="H65" s="118"/>
      <c r="I65" s="121"/>
      <c r="J65" s="121"/>
      <c r="K65" s="121"/>
      <c r="L65" s="121"/>
      <c r="M65" s="120"/>
      <c r="N65" s="102"/>
      <c r="O65" s="122"/>
      <c r="P65" s="106"/>
      <c r="Q65" s="51">
        <v>4.5599999999999996</v>
      </c>
      <c r="R65" s="44">
        <v>0</v>
      </c>
      <c r="S65" s="44">
        <v>0</v>
      </c>
      <c r="T65" s="45">
        <v>0</v>
      </c>
      <c r="U65" s="44">
        <v>0</v>
      </c>
      <c r="V65" s="43">
        <v>0</v>
      </c>
      <c r="W65" s="45">
        <v>0</v>
      </c>
      <c r="X65" s="46">
        <v>0</v>
      </c>
      <c r="Y65" s="37" t="s">
        <v>5</v>
      </c>
    </row>
    <row r="66" spans="1:25" s="2" customFormat="1" ht="27" customHeight="1">
      <c r="A66" s="107">
        <v>30</v>
      </c>
      <c r="B66" s="109" t="s">
        <v>102</v>
      </c>
      <c r="C66" s="111" t="s">
        <v>103</v>
      </c>
      <c r="D66" s="113" t="s">
        <v>47</v>
      </c>
      <c r="E66" s="115">
        <v>377.97199999999998</v>
      </c>
      <c r="F66" s="105">
        <f t="shared" ref="F66" si="56">E66</f>
        <v>377.97199999999998</v>
      </c>
      <c r="G66" s="115">
        <v>0.113</v>
      </c>
      <c r="H66" s="117"/>
      <c r="I66" s="117"/>
      <c r="J66" s="117"/>
      <c r="K66" s="117"/>
      <c r="L66" s="117"/>
      <c r="M66" s="119">
        <v>24.138999999999999</v>
      </c>
      <c r="N66" s="101">
        <v>0</v>
      </c>
      <c r="O66" s="103">
        <f>+(+E66+G66)-(M66+N66)</f>
        <v>353.94599999999997</v>
      </c>
      <c r="P66" s="105">
        <f t="shared" ref="P66" si="57">O66</f>
        <v>353.94599999999997</v>
      </c>
      <c r="Q66" s="53">
        <v>1</v>
      </c>
      <c r="R66" s="25">
        <v>0</v>
      </c>
      <c r="S66" s="25">
        <v>0</v>
      </c>
      <c r="T66" s="26">
        <v>0</v>
      </c>
      <c r="U66" s="25">
        <v>0</v>
      </c>
      <c r="V66" s="24">
        <v>0</v>
      </c>
      <c r="W66" s="26">
        <v>0</v>
      </c>
      <c r="X66" s="27">
        <v>0</v>
      </c>
      <c r="Y66" s="36" t="s">
        <v>8</v>
      </c>
    </row>
    <row r="67" spans="1:25" s="2" customFormat="1" ht="27" customHeight="1" thickBot="1">
      <c r="A67" s="108"/>
      <c r="B67" s="110"/>
      <c r="C67" s="112"/>
      <c r="D67" s="114"/>
      <c r="E67" s="116"/>
      <c r="F67" s="106"/>
      <c r="G67" s="116"/>
      <c r="H67" s="118"/>
      <c r="I67" s="121"/>
      <c r="J67" s="121"/>
      <c r="K67" s="121"/>
      <c r="L67" s="121"/>
      <c r="M67" s="120"/>
      <c r="N67" s="102"/>
      <c r="O67" s="122"/>
      <c r="P67" s="106"/>
      <c r="Q67" s="51">
        <v>24.138999999999999</v>
      </c>
      <c r="R67" s="44">
        <v>0</v>
      </c>
      <c r="S67" s="44">
        <v>0</v>
      </c>
      <c r="T67" s="45">
        <v>0</v>
      </c>
      <c r="U67" s="44">
        <v>0</v>
      </c>
      <c r="V67" s="43">
        <v>0</v>
      </c>
      <c r="W67" s="45">
        <v>0</v>
      </c>
      <c r="X67" s="46">
        <v>0</v>
      </c>
      <c r="Y67" s="37" t="s">
        <v>5</v>
      </c>
    </row>
    <row r="68" spans="1:25" s="2" customFormat="1" ht="27" customHeight="1">
      <c r="A68" s="107">
        <v>31</v>
      </c>
      <c r="B68" s="109" t="s">
        <v>104</v>
      </c>
      <c r="C68" s="111" t="s">
        <v>105</v>
      </c>
      <c r="D68" s="113" t="s">
        <v>47</v>
      </c>
      <c r="E68" s="115">
        <v>26.975999999999999</v>
      </c>
      <c r="F68" s="105">
        <f t="shared" ref="F68" si="58">E68</f>
        <v>26.975999999999999</v>
      </c>
      <c r="G68" s="115">
        <v>1.0999999999999999E-2</v>
      </c>
      <c r="H68" s="117"/>
      <c r="I68" s="117"/>
      <c r="J68" s="117"/>
      <c r="K68" s="117"/>
      <c r="L68" s="117"/>
      <c r="M68" s="119">
        <v>8.7579999999999991</v>
      </c>
      <c r="N68" s="101">
        <v>0</v>
      </c>
      <c r="O68" s="103">
        <f>+(+E68+G68)-(M68+N68)</f>
        <v>18.228999999999999</v>
      </c>
      <c r="P68" s="105">
        <f t="shared" ref="P68" si="59">O68</f>
        <v>18.228999999999999</v>
      </c>
      <c r="Q68" s="53">
        <v>2</v>
      </c>
      <c r="R68" s="25">
        <v>0</v>
      </c>
      <c r="S68" s="25">
        <v>0</v>
      </c>
      <c r="T68" s="26">
        <v>0</v>
      </c>
      <c r="U68" s="25">
        <v>0</v>
      </c>
      <c r="V68" s="24">
        <v>0</v>
      </c>
      <c r="W68" s="26">
        <v>0</v>
      </c>
      <c r="X68" s="27">
        <v>0</v>
      </c>
      <c r="Y68" s="36" t="s">
        <v>8</v>
      </c>
    </row>
    <row r="69" spans="1:25" s="2" customFormat="1" ht="27" customHeight="1" thickBot="1">
      <c r="A69" s="108"/>
      <c r="B69" s="110"/>
      <c r="C69" s="112"/>
      <c r="D69" s="114"/>
      <c r="E69" s="116"/>
      <c r="F69" s="106"/>
      <c r="G69" s="116"/>
      <c r="H69" s="118"/>
      <c r="I69" s="121"/>
      <c r="J69" s="121"/>
      <c r="K69" s="121"/>
      <c r="L69" s="121"/>
      <c r="M69" s="120"/>
      <c r="N69" s="102"/>
      <c r="O69" s="122"/>
      <c r="P69" s="106"/>
      <c r="Q69" s="51">
        <v>8.7579999999999991</v>
      </c>
      <c r="R69" s="44">
        <v>0</v>
      </c>
      <c r="S69" s="44">
        <v>0</v>
      </c>
      <c r="T69" s="45">
        <v>0</v>
      </c>
      <c r="U69" s="44">
        <v>0</v>
      </c>
      <c r="V69" s="43">
        <v>0</v>
      </c>
      <c r="W69" s="45">
        <v>0</v>
      </c>
      <c r="X69" s="46">
        <v>0</v>
      </c>
      <c r="Y69" s="37" t="s">
        <v>5</v>
      </c>
    </row>
    <row r="70" spans="1:25" s="2" customFormat="1" ht="27" customHeight="1">
      <c r="A70" s="107">
        <v>32</v>
      </c>
      <c r="B70" s="107" t="s">
        <v>106</v>
      </c>
      <c r="C70" s="111" t="s">
        <v>107</v>
      </c>
      <c r="D70" s="113" t="s">
        <v>47</v>
      </c>
      <c r="E70" s="115">
        <v>0.33700000000000002</v>
      </c>
      <c r="F70" s="105">
        <f t="shared" ref="F70" si="60">E70</f>
        <v>0.33700000000000002</v>
      </c>
      <c r="G70" s="115">
        <v>5.9000000000000003E-4</v>
      </c>
      <c r="H70" s="117"/>
      <c r="I70" s="117"/>
      <c r="J70" s="117"/>
      <c r="K70" s="117"/>
      <c r="L70" s="117"/>
      <c r="M70" s="119">
        <v>0</v>
      </c>
      <c r="N70" s="101">
        <v>0</v>
      </c>
      <c r="O70" s="103">
        <f>+(+E70+G70)-(M70+N70)</f>
        <v>0.33759</v>
      </c>
      <c r="P70" s="105">
        <f t="shared" ref="P70" si="61">O70</f>
        <v>0.33759</v>
      </c>
      <c r="Q70" s="53">
        <v>0</v>
      </c>
      <c r="R70" s="25">
        <v>0</v>
      </c>
      <c r="S70" s="25">
        <v>0</v>
      </c>
      <c r="T70" s="26">
        <v>0</v>
      </c>
      <c r="U70" s="25">
        <v>0</v>
      </c>
      <c r="V70" s="24">
        <v>0</v>
      </c>
      <c r="W70" s="26">
        <v>0</v>
      </c>
      <c r="X70" s="27">
        <v>0</v>
      </c>
      <c r="Y70" s="36" t="s">
        <v>8</v>
      </c>
    </row>
    <row r="71" spans="1:25" s="2" customFormat="1" ht="27" customHeight="1" thickBot="1">
      <c r="A71" s="108"/>
      <c r="B71" s="108"/>
      <c r="C71" s="112"/>
      <c r="D71" s="114"/>
      <c r="E71" s="116"/>
      <c r="F71" s="106"/>
      <c r="G71" s="116"/>
      <c r="H71" s="118"/>
      <c r="I71" s="121"/>
      <c r="J71" s="121"/>
      <c r="K71" s="121"/>
      <c r="L71" s="121"/>
      <c r="M71" s="120"/>
      <c r="N71" s="102"/>
      <c r="O71" s="122"/>
      <c r="P71" s="106"/>
      <c r="Q71" s="51">
        <v>0</v>
      </c>
      <c r="R71" s="44">
        <v>0</v>
      </c>
      <c r="S71" s="44">
        <v>0</v>
      </c>
      <c r="T71" s="45">
        <v>0</v>
      </c>
      <c r="U71" s="44">
        <v>0</v>
      </c>
      <c r="V71" s="43">
        <v>0</v>
      </c>
      <c r="W71" s="45">
        <v>0</v>
      </c>
      <c r="X71" s="46">
        <v>0</v>
      </c>
      <c r="Y71" s="37" t="s">
        <v>5</v>
      </c>
    </row>
    <row r="72" spans="1:25" s="2" customFormat="1" ht="27" customHeight="1">
      <c r="A72" s="107">
        <v>33</v>
      </c>
      <c r="B72" s="109" t="s">
        <v>108</v>
      </c>
      <c r="C72" s="111" t="s">
        <v>109</v>
      </c>
      <c r="D72" s="113" t="s">
        <v>47</v>
      </c>
      <c r="E72" s="115">
        <v>431.96499999999997</v>
      </c>
      <c r="F72" s="105">
        <f t="shared" ref="F72" si="62">E72</f>
        <v>431.96499999999997</v>
      </c>
      <c r="G72" s="115">
        <v>4.2999999999999997E-2</v>
      </c>
      <c r="H72" s="117"/>
      <c r="I72" s="117"/>
      <c r="J72" s="117"/>
      <c r="K72" s="117"/>
      <c r="L72" s="117"/>
      <c r="M72" s="119">
        <v>53.427999999999997</v>
      </c>
      <c r="N72" s="101">
        <v>0</v>
      </c>
      <c r="O72" s="103">
        <f>+(+E72+G72)-(M72+N72)</f>
        <v>378.58</v>
      </c>
      <c r="P72" s="105">
        <f t="shared" ref="P72" si="63">O72</f>
        <v>378.58</v>
      </c>
      <c r="Q72" s="53">
        <v>3</v>
      </c>
      <c r="R72" s="25">
        <v>0</v>
      </c>
      <c r="S72" s="25">
        <v>0</v>
      </c>
      <c r="T72" s="26">
        <v>0</v>
      </c>
      <c r="U72" s="25">
        <v>0</v>
      </c>
      <c r="V72" s="24">
        <v>0</v>
      </c>
      <c r="W72" s="26">
        <v>0</v>
      </c>
      <c r="X72" s="27">
        <v>0</v>
      </c>
      <c r="Y72" s="36" t="s">
        <v>8</v>
      </c>
    </row>
    <row r="73" spans="1:25" s="2" customFormat="1" ht="27" customHeight="1" thickBot="1">
      <c r="A73" s="108"/>
      <c r="B73" s="110"/>
      <c r="C73" s="112"/>
      <c r="D73" s="114"/>
      <c r="E73" s="116"/>
      <c r="F73" s="106"/>
      <c r="G73" s="116"/>
      <c r="H73" s="118"/>
      <c r="I73" s="121"/>
      <c r="J73" s="121"/>
      <c r="K73" s="121"/>
      <c r="L73" s="121"/>
      <c r="M73" s="120"/>
      <c r="N73" s="102"/>
      <c r="O73" s="122"/>
      <c r="P73" s="106"/>
      <c r="Q73" s="51">
        <v>53.427999999999997</v>
      </c>
      <c r="R73" s="44">
        <v>0</v>
      </c>
      <c r="S73" s="44">
        <v>0</v>
      </c>
      <c r="T73" s="45">
        <v>0</v>
      </c>
      <c r="U73" s="44">
        <v>0</v>
      </c>
      <c r="V73" s="43">
        <v>0</v>
      </c>
      <c r="W73" s="45">
        <v>0</v>
      </c>
      <c r="X73" s="46">
        <v>0</v>
      </c>
      <c r="Y73" s="37" t="s">
        <v>5</v>
      </c>
    </row>
    <row r="74" spans="1:25" s="2" customFormat="1" ht="27" customHeight="1">
      <c r="A74" s="107">
        <v>34</v>
      </c>
      <c r="B74" s="109" t="s">
        <v>110</v>
      </c>
      <c r="C74" s="111" t="s">
        <v>111</v>
      </c>
      <c r="D74" s="113" t="s">
        <v>47</v>
      </c>
      <c r="E74" s="115">
        <v>77.278000000000006</v>
      </c>
      <c r="F74" s="105">
        <f t="shared" ref="F74" si="64">E74</f>
        <v>77.278000000000006</v>
      </c>
      <c r="G74" s="115">
        <v>3.6999999999999998E-2</v>
      </c>
      <c r="H74" s="117"/>
      <c r="I74" s="117"/>
      <c r="J74" s="117"/>
      <c r="K74" s="117"/>
      <c r="L74" s="117"/>
      <c r="M74" s="119">
        <v>38.542999999999999</v>
      </c>
      <c r="N74" s="101">
        <v>0</v>
      </c>
      <c r="O74" s="103">
        <f>+(+E74+G74)-(M74+N74)</f>
        <v>38.772000000000013</v>
      </c>
      <c r="P74" s="105">
        <f t="shared" ref="P74" si="65">O74</f>
        <v>38.772000000000013</v>
      </c>
      <c r="Q74" s="53">
        <v>3</v>
      </c>
      <c r="R74" s="25">
        <v>0</v>
      </c>
      <c r="S74" s="25">
        <v>0</v>
      </c>
      <c r="T74" s="26">
        <v>0</v>
      </c>
      <c r="U74" s="25">
        <v>0</v>
      </c>
      <c r="V74" s="24">
        <v>0</v>
      </c>
      <c r="W74" s="26">
        <v>0</v>
      </c>
      <c r="X74" s="27">
        <v>0</v>
      </c>
      <c r="Y74" s="36" t="s">
        <v>8</v>
      </c>
    </row>
    <row r="75" spans="1:25" s="2" customFormat="1" ht="27" customHeight="1" thickBot="1">
      <c r="A75" s="108"/>
      <c r="B75" s="110"/>
      <c r="C75" s="112"/>
      <c r="D75" s="114"/>
      <c r="E75" s="116"/>
      <c r="F75" s="106"/>
      <c r="G75" s="116"/>
      <c r="H75" s="118"/>
      <c r="I75" s="121"/>
      <c r="J75" s="121"/>
      <c r="K75" s="121"/>
      <c r="L75" s="121"/>
      <c r="M75" s="120"/>
      <c r="N75" s="102"/>
      <c r="O75" s="122"/>
      <c r="P75" s="106"/>
      <c r="Q75" s="51">
        <v>38.542999999999999</v>
      </c>
      <c r="R75" s="44">
        <v>0</v>
      </c>
      <c r="S75" s="44">
        <v>0</v>
      </c>
      <c r="T75" s="45">
        <v>0</v>
      </c>
      <c r="U75" s="44">
        <v>0</v>
      </c>
      <c r="V75" s="43">
        <v>0</v>
      </c>
      <c r="W75" s="45">
        <v>0</v>
      </c>
      <c r="X75" s="46">
        <v>0</v>
      </c>
      <c r="Y75" s="37" t="s">
        <v>5</v>
      </c>
    </row>
    <row r="76" spans="1:25" s="2" customFormat="1" ht="27" customHeight="1">
      <c r="A76" s="107">
        <v>35</v>
      </c>
      <c r="B76" s="109" t="s">
        <v>112</v>
      </c>
      <c r="C76" s="111" t="s">
        <v>113</v>
      </c>
      <c r="D76" s="113" t="s">
        <v>47</v>
      </c>
      <c r="E76" s="115">
        <v>13.429</v>
      </c>
      <c r="F76" s="105">
        <f t="shared" ref="F76" si="66">E76</f>
        <v>13.429</v>
      </c>
      <c r="G76" s="115">
        <v>7.0000000000000001E-3</v>
      </c>
      <c r="H76" s="117"/>
      <c r="I76" s="117"/>
      <c r="J76" s="117"/>
      <c r="K76" s="117"/>
      <c r="L76" s="117"/>
      <c r="M76" s="119">
        <v>0</v>
      </c>
      <c r="N76" s="101">
        <v>0</v>
      </c>
      <c r="O76" s="103">
        <f>+(+E76+G76)-(M76+N76)</f>
        <v>13.436</v>
      </c>
      <c r="P76" s="105">
        <f t="shared" ref="P76" si="67">O76</f>
        <v>13.436</v>
      </c>
      <c r="Q76" s="53">
        <v>0</v>
      </c>
      <c r="R76" s="25">
        <v>0</v>
      </c>
      <c r="S76" s="25">
        <v>0</v>
      </c>
      <c r="T76" s="26">
        <v>0</v>
      </c>
      <c r="U76" s="25">
        <v>0</v>
      </c>
      <c r="V76" s="24">
        <v>0</v>
      </c>
      <c r="W76" s="26">
        <v>0</v>
      </c>
      <c r="X76" s="27">
        <v>0</v>
      </c>
      <c r="Y76" s="36" t="s">
        <v>8</v>
      </c>
    </row>
    <row r="77" spans="1:25" s="2" customFormat="1" ht="27" customHeight="1" thickBot="1">
      <c r="A77" s="108"/>
      <c r="B77" s="110"/>
      <c r="C77" s="112"/>
      <c r="D77" s="114"/>
      <c r="E77" s="116"/>
      <c r="F77" s="106"/>
      <c r="G77" s="116"/>
      <c r="H77" s="118"/>
      <c r="I77" s="121"/>
      <c r="J77" s="121"/>
      <c r="K77" s="121"/>
      <c r="L77" s="121"/>
      <c r="M77" s="120"/>
      <c r="N77" s="102"/>
      <c r="O77" s="122"/>
      <c r="P77" s="106"/>
      <c r="Q77" s="51">
        <v>0</v>
      </c>
      <c r="R77" s="44">
        <v>0</v>
      </c>
      <c r="S77" s="44">
        <v>0</v>
      </c>
      <c r="T77" s="45">
        <v>0</v>
      </c>
      <c r="U77" s="44">
        <v>0</v>
      </c>
      <c r="V77" s="43">
        <v>0</v>
      </c>
      <c r="W77" s="45">
        <v>0</v>
      </c>
      <c r="X77" s="46">
        <v>0</v>
      </c>
      <c r="Y77" s="37" t="s">
        <v>5</v>
      </c>
    </row>
    <row r="78" spans="1:25" s="2" customFormat="1" ht="27" customHeight="1">
      <c r="A78" s="107">
        <v>36</v>
      </c>
      <c r="B78" s="109" t="s">
        <v>114</v>
      </c>
      <c r="C78" s="123" t="s">
        <v>115</v>
      </c>
      <c r="D78" s="113" t="s">
        <v>47</v>
      </c>
      <c r="E78" s="115">
        <v>107.98</v>
      </c>
      <c r="F78" s="105">
        <f t="shared" ref="F78" si="68">E78</f>
        <v>107.98</v>
      </c>
      <c r="G78" s="115">
        <v>1.2E-2</v>
      </c>
      <c r="H78" s="117"/>
      <c r="I78" s="117"/>
      <c r="J78" s="117"/>
      <c r="K78" s="117"/>
      <c r="L78" s="117"/>
      <c r="M78" s="119">
        <v>92.704999999999998</v>
      </c>
      <c r="N78" s="101">
        <v>0</v>
      </c>
      <c r="O78" s="103">
        <f>+(+E78+G78)-(M78+N78)</f>
        <v>15.287000000000006</v>
      </c>
      <c r="P78" s="105">
        <f t="shared" ref="P78" si="69">O78</f>
        <v>15.287000000000006</v>
      </c>
      <c r="Q78" s="53">
        <v>1</v>
      </c>
      <c r="R78" s="25">
        <v>0</v>
      </c>
      <c r="S78" s="25">
        <v>0</v>
      </c>
      <c r="T78" s="26">
        <v>0</v>
      </c>
      <c r="U78" s="25">
        <v>0</v>
      </c>
      <c r="V78" s="24">
        <v>0</v>
      </c>
      <c r="W78" s="26">
        <v>0</v>
      </c>
      <c r="X78" s="27">
        <v>0</v>
      </c>
      <c r="Y78" s="36" t="s">
        <v>8</v>
      </c>
    </row>
    <row r="79" spans="1:25" s="2" customFormat="1" ht="27" customHeight="1" thickBot="1">
      <c r="A79" s="108"/>
      <c r="B79" s="110"/>
      <c r="C79" s="124"/>
      <c r="D79" s="114"/>
      <c r="E79" s="116"/>
      <c r="F79" s="106"/>
      <c r="G79" s="116"/>
      <c r="H79" s="118"/>
      <c r="I79" s="121"/>
      <c r="J79" s="121"/>
      <c r="K79" s="121"/>
      <c r="L79" s="121"/>
      <c r="M79" s="120"/>
      <c r="N79" s="102"/>
      <c r="O79" s="122"/>
      <c r="P79" s="106"/>
      <c r="Q79" s="51">
        <v>92.704999999999998</v>
      </c>
      <c r="R79" s="44">
        <v>0</v>
      </c>
      <c r="S79" s="44">
        <v>0</v>
      </c>
      <c r="T79" s="45">
        <v>0</v>
      </c>
      <c r="U79" s="44">
        <v>0</v>
      </c>
      <c r="V79" s="43">
        <v>0</v>
      </c>
      <c r="W79" s="45">
        <v>0</v>
      </c>
      <c r="X79" s="46">
        <v>0</v>
      </c>
      <c r="Y79" s="37" t="s">
        <v>5</v>
      </c>
    </row>
    <row r="80" spans="1:25" s="2" customFormat="1" ht="27" customHeight="1">
      <c r="A80" s="107">
        <v>37</v>
      </c>
      <c r="B80" s="109" t="s">
        <v>116</v>
      </c>
      <c r="C80" s="111" t="s">
        <v>117</v>
      </c>
      <c r="D80" s="113" t="s">
        <v>47</v>
      </c>
      <c r="E80" s="115">
        <v>11.430999999999999</v>
      </c>
      <c r="F80" s="105">
        <f t="shared" ref="F80" si="70">E80</f>
        <v>11.430999999999999</v>
      </c>
      <c r="G80" s="115">
        <v>5.0000000000000001E-3</v>
      </c>
      <c r="H80" s="117"/>
      <c r="I80" s="117"/>
      <c r="J80" s="117"/>
      <c r="K80" s="117"/>
      <c r="L80" s="117"/>
      <c r="M80" s="119">
        <v>0</v>
      </c>
      <c r="N80" s="101">
        <v>0</v>
      </c>
      <c r="O80" s="103">
        <f>+(+E80+G80)-(M80+N80)</f>
        <v>11.436</v>
      </c>
      <c r="P80" s="105">
        <f t="shared" ref="P80" si="71">O80</f>
        <v>11.436</v>
      </c>
      <c r="Q80" s="53">
        <v>0</v>
      </c>
      <c r="R80" s="25">
        <v>0</v>
      </c>
      <c r="S80" s="25">
        <v>0</v>
      </c>
      <c r="T80" s="26">
        <v>0</v>
      </c>
      <c r="U80" s="25">
        <v>0</v>
      </c>
      <c r="V80" s="24">
        <v>0</v>
      </c>
      <c r="W80" s="26">
        <v>0</v>
      </c>
      <c r="X80" s="27">
        <v>0</v>
      </c>
      <c r="Y80" s="36" t="s">
        <v>8</v>
      </c>
    </row>
    <row r="81" spans="1:25" s="2" customFormat="1" ht="27" customHeight="1" thickBot="1">
      <c r="A81" s="108"/>
      <c r="B81" s="110"/>
      <c r="C81" s="112"/>
      <c r="D81" s="114"/>
      <c r="E81" s="116"/>
      <c r="F81" s="106"/>
      <c r="G81" s="116"/>
      <c r="H81" s="118"/>
      <c r="I81" s="121"/>
      <c r="J81" s="121"/>
      <c r="K81" s="121"/>
      <c r="L81" s="121"/>
      <c r="M81" s="120"/>
      <c r="N81" s="102"/>
      <c r="O81" s="122"/>
      <c r="P81" s="106"/>
      <c r="Q81" s="51">
        <v>0</v>
      </c>
      <c r="R81" s="44">
        <v>0</v>
      </c>
      <c r="S81" s="44">
        <v>0</v>
      </c>
      <c r="T81" s="45">
        <v>0</v>
      </c>
      <c r="U81" s="44">
        <v>0</v>
      </c>
      <c r="V81" s="43">
        <v>0</v>
      </c>
      <c r="W81" s="45">
        <v>0</v>
      </c>
      <c r="X81" s="46">
        <v>0</v>
      </c>
      <c r="Y81" s="37" t="s">
        <v>5</v>
      </c>
    </row>
    <row r="82" spans="1:25" s="2" customFormat="1" ht="27" customHeight="1">
      <c r="A82" s="107">
        <v>38</v>
      </c>
      <c r="B82" s="109" t="s">
        <v>118</v>
      </c>
      <c r="C82" s="111" t="s">
        <v>119</v>
      </c>
      <c r="D82" s="113" t="s">
        <v>47</v>
      </c>
      <c r="E82" s="115">
        <v>43.671999999999997</v>
      </c>
      <c r="F82" s="105">
        <f t="shared" ref="F82" si="72">E82</f>
        <v>43.671999999999997</v>
      </c>
      <c r="G82" s="115">
        <v>3.3000000000000002E-2</v>
      </c>
      <c r="H82" s="117"/>
      <c r="I82" s="117"/>
      <c r="J82" s="117"/>
      <c r="K82" s="117"/>
      <c r="L82" s="117"/>
      <c r="M82" s="119">
        <v>4.3739999999999997</v>
      </c>
      <c r="N82" s="101">
        <v>0</v>
      </c>
      <c r="O82" s="103">
        <f>+(+E82+G82)-(M82+N82)</f>
        <v>39.330999999999996</v>
      </c>
      <c r="P82" s="105">
        <f t="shared" ref="P82" si="73">O82</f>
        <v>39.330999999999996</v>
      </c>
      <c r="Q82" s="53">
        <v>1</v>
      </c>
      <c r="R82" s="25">
        <v>0</v>
      </c>
      <c r="S82" s="25">
        <v>0</v>
      </c>
      <c r="T82" s="26">
        <v>0</v>
      </c>
      <c r="U82" s="25">
        <v>0</v>
      </c>
      <c r="V82" s="24">
        <v>0</v>
      </c>
      <c r="W82" s="26">
        <v>0</v>
      </c>
      <c r="X82" s="27">
        <v>0</v>
      </c>
      <c r="Y82" s="36" t="s">
        <v>8</v>
      </c>
    </row>
    <row r="83" spans="1:25" s="2" customFormat="1" ht="27" customHeight="1" thickBot="1">
      <c r="A83" s="108"/>
      <c r="B83" s="110"/>
      <c r="C83" s="112"/>
      <c r="D83" s="114"/>
      <c r="E83" s="116"/>
      <c r="F83" s="106"/>
      <c r="G83" s="116"/>
      <c r="H83" s="118"/>
      <c r="I83" s="121"/>
      <c r="J83" s="121"/>
      <c r="K83" s="121"/>
      <c r="L83" s="121"/>
      <c r="M83" s="120"/>
      <c r="N83" s="102"/>
      <c r="O83" s="122"/>
      <c r="P83" s="106"/>
      <c r="Q83" s="51">
        <v>4.3739999999999997</v>
      </c>
      <c r="R83" s="44">
        <v>0</v>
      </c>
      <c r="S83" s="44">
        <v>0</v>
      </c>
      <c r="T83" s="45">
        <v>0</v>
      </c>
      <c r="U83" s="44">
        <v>0</v>
      </c>
      <c r="V83" s="43">
        <v>0</v>
      </c>
      <c r="W83" s="45">
        <v>0</v>
      </c>
      <c r="X83" s="46">
        <v>0</v>
      </c>
      <c r="Y83" s="37" t="s">
        <v>5</v>
      </c>
    </row>
    <row r="84" spans="1:25" s="2" customFormat="1" ht="27" customHeight="1">
      <c r="A84" s="107">
        <v>39</v>
      </c>
      <c r="B84" s="109" t="s">
        <v>120</v>
      </c>
      <c r="C84" s="111" t="s">
        <v>121</v>
      </c>
      <c r="D84" s="113" t="s">
        <v>47</v>
      </c>
      <c r="E84" s="115">
        <v>650.08299999999997</v>
      </c>
      <c r="F84" s="105">
        <f t="shared" ref="F84" si="74">E84</f>
        <v>650.08299999999997</v>
      </c>
      <c r="G84" s="115">
        <v>0.22500000000000001</v>
      </c>
      <c r="H84" s="117"/>
      <c r="I84" s="117"/>
      <c r="J84" s="117"/>
      <c r="K84" s="117"/>
      <c r="L84" s="117"/>
      <c r="M84" s="119">
        <v>486.54</v>
      </c>
      <c r="N84" s="101">
        <v>0</v>
      </c>
      <c r="O84" s="103">
        <f>+(+E84+G84)-(M84+N84)</f>
        <v>163.76799999999997</v>
      </c>
      <c r="P84" s="105">
        <f t="shared" ref="P84" si="75">O84</f>
        <v>163.76799999999997</v>
      </c>
      <c r="Q84" s="53">
        <v>4</v>
      </c>
      <c r="R84" s="25">
        <v>0</v>
      </c>
      <c r="S84" s="25">
        <v>0</v>
      </c>
      <c r="T84" s="26">
        <v>0</v>
      </c>
      <c r="U84" s="25">
        <v>0</v>
      </c>
      <c r="V84" s="24">
        <v>0</v>
      </c>
      <c r="W84" s="26">
        <v>0</v>
      </c>
      <c r="X84" s="27">
        <v>0</v>
      </c>
      <c r="Y84" s="36" t="s">
        <v>8</v>
      </c>
    </row>
    <row r="85" spans="1:25" s="2" customFormat="1" ht="27" customHeight="1" thickBot="1">
      <c r="A85" s="108"/>
      <c r="B85" s="110"/>
      <c r="C85" s="112"/>
      <c r="D85" s="114"/>
      <c r="E85" s="116"/>
      <c r="F85" s="106"/>
      <c r="G85" s="116"/>
      <c r="H85" s="118"/>
      <c r="I85" s="121"/>
      <c r="J85" s="121"/>
      <c r="K85" s="121"/>
      <c r="L85" s="121"/>
      <c r="M85" s="120"/>
      <c r="N85" s="102"/>
      <c r="O85" s="122"/>
      <c r="P85" s="106"/>
      <c r="Q85" s="51">
        <v>486.54</v>
      </c>
      <c r="R85" s="44">
        <v>0</v>
      </c>
      <c r="S85" s="44">
        <v>0</v>
      </c>
      <c r="T85" s="45">
        <v>0</v>
      </c>
      <c r="U85" s="44">
        <v>0</v>
      </c>
      <c r="V85" s="43">
        <v>0</v>
      </c>
      <c r="W85" s="45">
        <v>0</v>
      </c>
      <c r="X85" s="46">
        <v>0</v>
      </c>
      <c r="Y85" s="37" t="s">
        <v>5</v>
      </c>
    </row>
    <row r="86" spans="1:25" s="2" customFormat="1" ht="27" customHeight="1">
      <c r="A86" s="107">
        <v>40</v>
      </c>
      <c r="B86" s="109" t="s">
        <v>122</v>
      </c>
      <c r="C86" s="111" t="s">
        <v>123</v>
      </c>
      <c r="D86" s="113" t="s">
        <v>47</v>
      </c>
      <c r="E86" s="115">
        <v>36.774000000000001</v>
      </c>
      <c r="F86" s="105">
        <f t="shared" ref="F86" si="76">E86</f>
        <v>36.774000000000001</v>
      </c>
      <c r="G86" s="115">
        <v>0</v>
      </c>
      <c r="H86" s="117"/>
      <c r="I86" s="117"/>
      <c r="J86" s="117"/>
      <c r="K86" s="117"/>
      <c r="L86" s="117"/>
      <c r="M86" s="119">
        <v>0</v>
      </c>
      <c r="N86" s="101">
        <v>0</v>
      </c>
      <c r="O86" s="103">
        <f>+(+E86+G86)-(M86+N86)</f>
        <v>36.774000000000001</v>
      </c>
      <c r="P86" s="105">
        <f t="shared" ref="P86" si="77">O86</f>
        <v>36.774000000000001</v>
      </c>
      <c r="Q86" s="53">
        <v>0</v>
      </c>
      <c r="R86" s="25">
        <v>0</v>
      </c>
      <c r="S86" s="25">
        <v>0</v>
      </c>
      <c r="T86" s="26">
        <v>0</v>
      </c>
      <c r="U86" s="25">
        <v>0</v>
      </c>
      <c r="V86" s="24">
        <v>0</v>
      </c>
      <c r="W86" s="26">
        <v>0</v>
      </c>
      <c r="X86" s="27">
        <v>0</v>
      </c>
      <c r="Y86" s="36" t="s">
        <v>8</v>
      </c>
    </row>
    <row r="87" spans="1:25" s="2" customFormat="1" ht="27" customHeight="1" thickBot="1">
      <c r="A87" s="108"/>
      <c r="B87" s="110"/>
      <c r="C87" s="112"/>
      <c r="D87" s="114"/>
      <c r="E87" s="116"/>
      <c r="F87" s="106"/>
      <c r="G87" s="116"/>
      <c r="H87" s="118"/>
      <c r="I87" s="121"/>
      <c r="J87" s="121"/>
      <c r="K87" s="121"/>
      <c r="L87" s="121"/>
      <c r="M87" s="120"/>
      <c r="N87" s="102"/>
      <c r="O87" s="122"/>
      <c r="P87" s="106"/>
      <c r="Q87" s="51">
        <v>0</v>
      </c>
      <c r="R87" s="44">
        <v>0</v>
      </c>
      <c r="S87" s="44">
        <v>0</v>
      </c>
      <c r="T87" s="45">
        <v>0</v>
      </c>
      <c r="U87" s="44">
        <v>0</v>
      </c>
      <c r="V87" s="43">
        <v>0</v>
      </c>
      <c r="W87" s="45">
        <v>0</v>
      </c>
      <c r="X87" s="46">
        <v>0</v>
      </c>
      <c r="Y87" s="37" t="s">
        <v>5</v>
      </c>
    </row>
    <row r="88" spans="1:25" s="2" customFormat="1" ht="27" customHeight="1">
      <c r="A88" s="107">
        <v>41</v>
      </c>
      <c r="B88" s="109" t="s">
        <v>124</v>
      </c>
      <c r="C88" s="111" t="s">
        <v>125</v>
      </c>
      <c r="D88" s="113" t="s">
        <v>47</v>
      </c>
      <c r="E88" s="125">
        <v>762.35199999999998</v>
      </c>
      <c r="F88" s="105">
        <f t="shared" ref="F88" si="78">E88</f>
        <v>762.35199999999998</v>
      </c>
      <c r="G88" s="115">
        <v>0.17899999999999999</v>
      </c>
      <c r="H88" s="117"/>
      <c r="I88" s="117"/>
      <c r="J88" s="117"/>
      <c r="K88" s="117"/>
      <c r="L88" s="117"/>
      <c r="M88" s="119">
        <v>-1.026</v>
      </c>
      <c r="N88" s="101">
        <v>0</v>
      </c>
      <c r="O88" s="103">
        <f>+(+E88+G88)-(M88+N88)</f>
        <v>763.5569999999999</v>
      </c>
      <c r="P88" s="105">
        <f t="shared" ref="P88" si="79">O88</f>
        <v>763.5569999999999</v>
      </c>
      <c r="Q88" s="53">
        <v>0</v>
      </c>
      <c r="R88" s="25">
        <v>0</v>
      </c>
      <c r="S88" s="25">
        <v>0</v>
      </c>
      <c r="T88" s="26">
        <v>0</v>
      </c>
      <c r="U88" s="25">
        <v>0</v>
      </c>
      <c r="V88" s="24">
        <v>0</v>
      </c>
      <c r="W88" s="26">
        <v>0</v>
      </c>
      <c r="X88" s="27">
        <v>0</v>
      </c>
      <c r="Y88" s="36" t="s">
        <v>8</v>
      </c>
    </row>
    <row r="89" spans="1:25" s="2" customFormat="1" ht="27" customHeight="1" thickBot="1">
      <c r="A89" s="108"/>
      <c r="B89" s="110"/>
      <c r="C89" s="112"/>
      <c r="D89" s="114"/>
      <c r="E89" s="126"/>
      <c r="F89" s="106"/>
      <c r="G89" s="116"/>
      <c r="H89" s="118"/>
      <c r="I89" s="121"/>
      <c r="J89" s="121"/>
      <c r="K89" s="121"/>
      <c r="L89" s="121"/>
      <c r="M89" s="120"/>
      <c r="N89" s="102"/>
      <c r="O89" s="122"/>
      <c r="P89" s="106"/>
      <c r="Q89" s="51">
        <f>M88</f>
        <v>-1.026</v>
      </c>
      <c r="R89" s="44">
        <v>0</v>
      </c>
      <c r="S89" s="44">
        <v>0</v>
      </c>
      <c r="T89" s="45">
        <v>0</v>
      </c>
      <c r="U89" s="44">
        <v>0</v>
      </c>
      <c r="V89" s="43">
        <v>0</v>
      </c>
      <c r="W89" s="45">
        <v>0</v>
      </c>
      <c r="X89" s="46">
        <v>0</v>
      </c>
      <c r="Y89" s="37" t="s">
        <v>5</v>
      </c>
    </row>
    <row r="90" spans="1:25" s="2" customFormat="1" ht="27" customHeight="1">
      <c r="A90" s="107">
        <v>42</v>
      </c>
      <c r="B90" s="109" t="s">
        <v>126</v>
      </c>
      <c r="C90" s="111" t="s">
        <v>127</v>
      </c>
      <c r="D90" s="113" t="s">
        <v>47</v>
      </c>
      <c r="E90" s="115">
        <v>79.623999999999995</v>
      </c>
      <c r="F90" s="105">
        <f t="shared" ref="F90" si="80">E90</f>
        <v>79.623999999999995</v>
      </c>
      <c r="G90" s="115">
        <v>5.0000000000000001E-3</v>
      </c>
      <c r="H90" s="117"/>
      <c r="I90" s="117"/>
      <c r="J90" s="117"/>
      <c r="K90" s="117"/>
      <c r="L90" s="117"/>
      <c r="M90" s="119">
        <v>0</v>
      </c>
      <c r="N90" s="101">
        <v>0</v>
      </c>
      <c r="O90" s="103">
        <f>+(+E90+G90)-(M90+N90)</f>
        <v>79.628999999999991</v>
      </c>
      <c r="P90" s="105">
        <f t="shared" ref="P90" si="81">O90</f>
        <v>79.628999999999991</v>
      </c>
      <c r="Q90" s="53">
        <v>0</v>
      </c>
      <c r="R90" s="25">
        <v>0</v>
      </c>
      <c r="S90" s="25">
        <v>0</v>
      </c>
      <c r="T90" s="26">
        <v>0</v>
      </c>
      <c r="U90" s="25">
        <v>0</v>
      </c>
      <c r="V90" s="24">
        <v>0</v>
      </c>
      <c r="W90" s="26">
        <v>0</v>
      </c>
      <c r="X90" s="27">
        <v>0</v>
      </c>
      <c r="Y90" s="36" t="s">
        <v>8</v>
      </c>
    </row>
    <row r="91" spans="1:25" s="2" customFormat="1" ht="27" customHeight="1" thickBot="1">
      <c r="A91" s="108"/>
      <c r="B91" s="110"/>
      <c r="C91" s="112"/>
      <c r="D91" s="114"/>
      <c r="E91" s="116"/>
      <c r="F91" s="106"/>
      <c r="G91" s="116"/>
      <c r="H91" s="118"/>
      <c r="I91" s="121"/>
      <c r="J91" s="121"/>
      <c r="K91" s="121"/>
      <c r="L91" s="121"/>
      <c r="M91" s="120"/>
      <c r="N91" s="102"/>
      <c r="O91" s="122"/>
      <c r="P91" s="106"/>
      <c r="Q91" s="51">
        <v>0</v>
      </c>
      <c r="R91" s="44">
        <v>0</v>
      </c>
      <c r="S91" s="44">
        <v>0</v>
      </c>
      <c r="T91" s="45">
        <v>0</v>
      </c>
      <c r="U91" s="44">
        <v>0</v>
      </c>
      <c r="V91" s="43">
        <v>0</v>
      </c>
      <c r="W91" s="45">
        <v>0</v>
      </c>
      <c r="X91" s="46">
        <v>0</v>
      </c>
      <c r="Y91" s="37" t="s">
        <v>5</v>
      </c>
    </row>
    <row r="92" spans="1:25" s="2" customFormat="1" ht="27" customHeight="1">
      <c r="A92" s="107">
        <v>43</v>
      </c>
      <c r="B92" s="109" t="s">
        <v>128</v>
      </c>
      <c r="C92" s="111" t="s">
        <v>129</v>
      </c>
      <c r="D92" s="113" t="s">
        <v>47</v>
      </c>
      <c r="E92" s="115">
        <v>28.341999999999999</v>
      </c>
      <c r="F92" s="105">
        <f t="shared" ref="F92" si="82">E92</f>
        <v>28.341999999999999</v>
      </c>
      <c r="G92" s="115">
        <v>0</v>
      </c>
      <c r="H92" s="117"/>
      <c r="I92" s="117"/>
      <c r="J92" s="117"/>
      <c r="K92" s="117"/>
      <c r="L92" s="117"/>
      <c r="M92" s="119">
        <v>0</v>
      </c>
      <c r="N92" s="101">
        <v>0</v>
      </c>
      <c r="O92" s="103">
        <f>+(+E92+G92)-(M92+N92)</f>
        <v>28.341999999999999</v>
      </c>
      <c r="P92" s="105">
        <f t="shared" ref="P92" si="83">O92</f>
        <v>28.341999999999999</v>
      </c>
      <c r="Q92" s="53">
        <v>0</v>
      </c>
      <c r="R92" s="25">
        <v>0</v>
      </c>
      <c r="S92" s="25">
        <v>0</v>
      </c>
      <c r="T92" s="26">
        <v>0</v>
      </c>
      <c r="U92" s="25">
        <v>0</v>
      </c>
      <c r="V92" s="24">
        <v>0</v>
      </c>
      <c r="W92" s="26">
        <v>0</v>
      </c>
      <c r="X92" s="27">
        <v>0</v>
      </c>
      <c r="Y92" s="36" t="s">
        <v>8</v>
      </c>
    </row>
    <row r="93" spans="1:25" s="2" customFormat="1" ht="27" customHeight="1" thickBot="1">
      <c r="A93" s="108"/>
      <c r="B93" s="110"/>
      <c r="C93" s="112"/>
      <c r="D93" s="114"/>
      <c r="E93" s="116"/>
      <c r="F93" s="106"/>
      <c r="G93" s="116"/>
      <c r="H93" s="118"/>
      <c r="I93" s="121"/>
      <c r="J93" s="121"/>
      <c r="K93" s="121"/>
      <c r="L93" s="121"/>
      <c r="M93" s="120"/>
      <c r="N93" s="102"/>
      <c r="O93" s="122"/>
      <c r="P93" s="106"/>
      <c r="Q93" s="51">
        <v>0</v>
      </c>
      <c r="R93" s="44">
        <v>0</v>
      </c>
      <c r="S93" s="44">
        <v>0</v>
      </c>
      <c r="T93" s="45">
        <v>0</v>
      </c>
      <c r="U93" s="44">
        <v>0</v>
      </c>
      <c r="V93" s="43">
        <v>0</v>
      </c>
      <c r="W93" s="45">
        <v>0</v>
      </c>
      <c r="X93" s="46">
        <v>0</v>
      </c>
      <c r="Y93" s="37" t="s">
        <v>5</v>
      </c>
    </row>
    <row r="94" spans="1:25" s="2" customFormat="1" ht="27" customHeight="1">
      <c r="A94" s="107">
        <v>44</v>
      </c>
      <c r="B94" s="107" t="s">
        <v>130</v>
      </c>
      <c r="C94" s="111" t="s">
        <v>131</v>
      </c>
      <c r="D94" s="113" t="s">
        <v>47</v>
      </c>
      <c r="E94" s="125">
        <v>47.625</v>
      </c>
      <c r="F94" s="105">
        <f t="shared" ref="F94" si="84">E94</f>
        <v>47.625</v>
      </c>
      <c r="G94" s="115">
        <v>0</v>
      </c>
      <c r="H94" s="117"/>
      <c r="I94" s="117"/>
      <c r="J94" s="117"/>
      <c r="K94" s="117"/>
      <c r="L94" s="117"/>
      <c r="M94" s="119">
        <v>36.991</v>
      </c>
      <c r="N94" s="101">
        <v>0</v>
      </c>
      <c r="O94" s="103">
        <f>+(+E94+G94)-(M94+N94)</f>
        <v>10.634</v>
      </c>
      <c r="P94" s="105">
        <f t="shared" ref="P94" si="85">O94</f>
        <v>10.634</v>
      </c>
      <c r="Q94" s="53">
        <v>3</v>
      </c>
      <c r="R94" s="25">
        <v>0</v>
      </c>
      <c r="S94" s="25">
        <v>0</v>
      </c>
      <c r="T94" s="26">
        <v>0</v>
      </c>
      <c r="U94" s="25">
        <v>0</v>
      </c>
      <c r="V94" s="24">
        <v>0</v>
      </c>
      <c r="W94" s="26">
        <v>0</v>
      </c>
      <c r="X94" s="27">
        <v>0</v>
      </c>
      <c r="Y94" s="36" t="s">
        <v>8</v>
      </c>
    </row>
    <row r="95" spans="1:25" s="2" customFormat="1" ht="27" customHeight="1" thickBot="1">
      <c r="A95" s="108"/>
      <c r="B95" s="108"/>
      <c r="C95" s="112"/>
      <c r="D95" s="114"/>
      <c r="E95" s="126"/>
      <c r="F95" s="106"/>
      <c r="G95" s="116"/>
      <c r="H95" s="118"/>
      <c r="I95" s="121"/>
      <c r="J95" s="121"/>
      <c r="K95" s="121"/>
      <c r="L95" s="121"/>
      <c r="M95" s="120"/>
      <c r="N95" s="102"/>
      <c r="O95" s="122"/>
      <c r="P95" s="106"/>
      <c r="Q95" s="51">
        <v>36.991</v>
      </c>
      <c r="R95" s="44">
        <v>0</v>
      </c>
      <c r="S95" s="44">
        <v>0</v>
      </c>
      <c r="T95" s="45">
        <v>0</v>
      </c>
      <c r="U95" s="44">
        <v>0</v>
      </c>
      <c r="V95" s="43">
        <v>0</v>
      </c>
      <c r="W95" s="45">
        <v>0</v>
      </c>
      <c r="X95" s="46">
        <v>0</v>
      </c>
      <c r="Y95" s="37" t="s">
        <v>5</v>
      </c>
    </row>
    <row r="96" spans="1:25" s="2" customFormat="1" ht="27" customHeight="1">
      <c r="A96" s="107">
        <v>45</v>
      </c>
      <c r="B96" s="109" t="s">
        <v>132</v>
      </c>
      <c r="C96" s="111" t="s">
        <v>133</v>
      </c>
      <c r="D96" s="113" t="s">
        <v>47</v>
      </c>
      <c r="E96" s="115">
        <v>159.61799999999999</v>
      </c>
      <c r="F96" s="105">
        <f t="shared" ref="F96" si="86">E96</f>
        <v>159.61799999999999</v>
      </c>
      <c r="G96" s="115">
        <v>0.16900000000000001</v>
      </c>
      <c r="H96" s="117"/>
      <c r="I96" s="117"/>
      <c r="J96" s="117"/>
      <c r="K96" s="117"/>
      <c r="L96" s="117"/>
      <c r="M96" s="119">
        <v>152.423</v>
      </c>
      <c r="N96" s="101">
        <v>0</v>
      </c>
      <c r="O96" s="103">
        <f>+(+E96+G96)-(M96+N96)</f>
        <v>7.3640000000000043</v>
      </c>
      <c r="P96" s="105">
        <f t="shared" ref="P96" si="87">O96</f>
        <v>7.3640000000000043</v>
      </c>
      <c r="Q96" s="53">
        <v>2</v>
      </c>
      <c r="R96" s="25">
        <v>0</v>
      </c>
      <c r="S96" s="25">
        <v>0</v>
      </c>
      <c r="T96" s="26">
        <v>0</v>
      </c>
      <c r="U96" s="25">
        <v>0</v>
      </c>
      <c r="V96" s="24">
        <v>0</v>
      </c>
      <c r="W96" s="26">
        <v>0</v>
      </c>
      <c r="X96" s="27">
        <v>0</v>
      </c>
      <c r="Y96" s="36" t="s">
        <v>8</v>
      </c>
    </row>
    <row r="97" spans="1:25" s="2" customFormat="1" ht="27" customHeight="1" thickBot="1">
      <c r="A97" s="108"/>
      <c r="B97" s="110"/>
      <c r="C97" s="112"/>
      <c r="D97" s="114"/>
      <c r="E97" s="116"/>
      <c r="F97" s="106"/>
      <c r="G97" s="116"/>
      <c r="H97" s="118"/>
      <c r="I97" s="121"/>
      <c r="J97" s="121"/>
      <c r="K97" s="121"/>
      <c r="L97" s="121"/>
      <c r="M97" s="120"/>
      <c r="N97" s="102"/>
      <c r="O97" s="122"/>
      <c r="P97" s="106"/>
      <c r="Q97" s="51">
        <v>152.423</v>
      </c>
      <c r="R97" s="44">
        <v>0</v>
      </c>
      <c r="S97" s="44">
        <v>0</v>
      </c>
      <c r="T97" s="45">
        <v>0</v>
      </c>
      <c r="U97" s="44">
        <v>0</v>
      </c>
      <c r="V97" s="43">
        <v>0</v>
      </c>
      <c r="W97" s="45">
        <v>0</v>
      </c>
      <c r="X97" s="46">
        <v>0</v>
      </c>
      <c r="Y97" s="37" t="s">
        <v>5</v>
      </c>
    </row>
    <row r="98" spans="1:25" s="2" customFormat="1" ht="27" customHeight="1">
      <c r="A98" s="107">
        <v>46</v>
      </c>
      <c r="B98" s="109" t="s">
        <v>134</v>
      </c>
      <c r="C98" s="111" t="s">
        <v>135</v>
      </c>
      <c r="D98" s="113" t="s">
        <v>47</v>
      </c>
      <c r="E98" s="115">
        <v>30.879000000000001</v>
      </c>
      <c r="F98" s="105">
        <f t="shared" ref="F98" si="88">E98</f>
        <v>30.879000000000001</v>
      </c>
      <c r="G98" s="115">
        <v>0</v>
      </c>
      <c r="H98" s="117"/>
      <c r="I98" s="117"/>
      <c r="J98" s="117"/>
      <c r="K98" s="117"/>
      <c r="L98" s="117"/>
      <c r="M98" s="119">
        <v>8.7479999999999993</v>
      </c>
      <c r="N98" s="101">
        <v>0</v>
      </c>
      <c r="O98" s="103">
        <f>+(+E98+G98)-(M98+N98)</f>
        <v>22.131</v>
      </c>
      <c r="P98" s="105">
        <f t="shared" ref="P98" si="89">O98</f>
        <v>22.131</v>
      </c>
      <c r="Q98" s="53">
        <v>1</v>
      </c>
      <c r="R98" s="25">
        <v>0</v>
      </c>
      <c r="S98" s="25">
        <v>0</v>
      </c>
      <c r="T98" s="26">
        <v>0</v>
      </c>
      <c r="U98" s="25">
        <v>0</v>
      </c>
      <c r="V98" s="24">
        <v>0</v>
      </c>
      <c r="W98" s="26">
        <v>0</v>
      </c>
      <c r="X98" s="27">
        <v>0</v>
      </c>
      <c r="Y98" s="36" t="s">
        <v>8</v>
      </c>
    </row>
    <row r="99" spans="1:25" s="2" customFormat="1" ht="27" customHeight="1" thickBot="1">
      <c r="A99" s="108"/>
      <c r="B99" s="110"/>
      <c r="C99" s="112"/>
      <c r="D99" s="114"/>
      <c r="E99" s="116"/>
      <c r="F99" s="106"/>
      <c r="G99" s="116"/>
      <c r="H99" s="118"/>
      <c r="I99" s="121"/>
      <c r="J99" s="121"/>
      <c r="K99" s="121"/>
      <c r="L99" s="121"/>
      <c r="M99" s="120"/>
      <c r="N99" s="102"/>
      <c r="O99" s="122"/>
      <c r="P99" s="106"/>
      <c r="Q99" s="51">
        <f>M98</f>
        <v>8.7479999999999993</v>
      </c>
      <c r="R99" s="44">
        <v>0</v>
      </c>
      <c r="S99" s="44">
        <v>0</v>
      </c>
      <c r="T99" s="45">
        <v>0</v>
      </c>
      <c r="U99" s="44">
        <v>0</v>
      </c>
      <c r="V99" s="43">
        <v>0</v>
      </c>
      <c r="W99" s="45">
        <v>0</v>
      </c>
      <c r="X99" s="46">
        <v>0</v>
      </c>
      <c r="Y99" s="37" t="s">
        <v>5</v>
      </c>
    </row>
    <row r="100" spans="1:25" s="3" customFormat="1" ht="20.100000000000001" customHeight="1">
      <c r="A100" s="129" t="s">
        <v>10</v>
      </c>
      <c r="B100" s="129">
        <v>46</v>
      </c>
      <c r="C100" s="131"/>
      <c r="D100" s="133"/>
      <c r="E100" s="103">
        <f t="shared" ref="E100:P100" si="90">SUM(E8:E99)</f>
        <v>10167.709000000003</v>
      </c>
      <c r="F100" s="135">
        <f t="shared" si="90"/>
        <v>10167.709000000003</v>
      </c>
      <c r="G100" s="103">
        <f t="shared" si="90"/>
        <v>5.9471699999999998</v>
      </c>
      <c r="H100" s="127">
        <f t="shared" si="90"/>
        <v>0</v>
      </c>
      <c r="I100" s="127">
        <f t="shared" si="90"/>
        <v>0</v>
      </c>
      <c r="J100" s="127">
        <f t="shared" si="90"/>
        <v>0</v>
      </c>
      <c r="K100" s="127">
        <f t="shared" si="90"/>
        <v>0</v>
      </c>
      <c r="L100" s="127">
        <f t="shared" si="90"/>
        <v>0</v>
      </c>
      <c r="M100" s="127">
        <f t="shared" si="90"/>
        <v>4773.7800000000007</v>
      </c>
      <c r="N100" s="137">
        <f t="shared" si="90"/>
        <v>0</v>
      </c>
      <c r="O100" s="103">
        <f t="shared" si="90"/>
        <v>5399.8761699999986</v>
      </c>
      <c r="P100" s="135">
        <f t="shared" si="90"/>
        <v>5399.8761699999986</v>
      </c>
      <c r="Q100" s="28">
        <f t="shared" ref="Q100:X100" si="91">SUMIF($Y$8:$Y$99,$Y$6,Q8:Q99)</f>
        <v>117</v>
      </c>
      <c r="R100" s="29">
        <f t="shared" si="91"/>
        <v>0</v>
      </c>
      <c r="S100" s="29">
        <f t="shared" si="91"/>
        <v>0</v>
      </c>
      <c r="T100" s="30">
        <f t="shared" si="91"/>
        <v>0</v>
      </c>
      <c r="U100" s="29">
        <f t="shared" si="91"/>
        <v>0</v>
      </c>
      <c r="V100" s="28">
        <f t="shared" si="91"/>
        <v>0</v>
      </c>
      <c r="W100" s="30">
        <f t="shared" si="91"/>
        <v>0</v>
      </c>
      <c r="X100" s="31">
        <f t="shared" si="91"/>
        <v>0</v>
      </c>
      <c r="Y100" s="36" t="s">
        <v>8</v>
      </c>
    </row>
    <row r="101" spans="1:25" s="3" customFormat="1" ht="20.100000000000001" customHeight="1" thickBot="1">
      <c r="A101" s="130"/>
      <c r="B101" s="130"/>
      <c r="C101" s="132"/>
      <c r="D101" s="134"/>
      <c r="E101" s="122"/>
      <c r="F101" s="136"/>
      <c r="G101" s="122"/>
      <c r="H101" s="128"/>
      <c r="I101" s="128"/>
      <c r="J101" s="128"/>
      <c r="K101" s="128"/>
      <c r="L101" s="128"/>
      <c r="M101" s="128"/>
      <c r="N101" s="138"/>
      <c r="O101" s="122"/>
      <c r="P101" s="136"/>
      <c r="Q101" s="47">
        <f t="shared" ref="Q101:X101" si="92">SUMIF($Y$8:$Y$99,$Y$7,Q8:Q99)</f>
        <v>4773.7800000000007</v>
      </c>
      <c r="R101" s="48">
        <f t="shared" si="92"/>
        <v>0</v>
      </c>
      <c r="S101" s="48">
        <f t="shared" si="92"/>
        <v>0</v>
      </c>
      <c r="T101" s="49">
        <f t="shared" si="92"/>
        <v>0</v>
      </c>
      <c r="U101" s="48">
        <f t="shared" si="92"/>
        <v>0</v>
      </c>
      <c r="V101" s="47">
        <f t="shared" si="92"/>
        <v>0</v>
      </c>
      <c r="W101" s="49">
        <f t="shared" si="92"/>
        <v>0</v>
      </c>
      <c r="X101" s="50">
        <f t="shared" si="92"/>
        <v>0</v>
      </c>
      <c r="Y101" s="37" t="s">
        <v>5</v>
      </c>
    </row>
    <row r="102" spans="1:25" outlineLevel="1">
      <c r="A102" s="1" t="s">
        <v>16</v>
      </c>
    </row>
    <row r="103" spans="1:25" outlineLevel="1">
      <c r="C103" s="1" t="s">
        <v>17</v>
      </c>
      <c r="F103" s="1" t="s">
        <v>27</v>
      </c>
      <c r="O103" s="42"/>
    </row>
    <row r="104" spans="1:25" outlineLevel="1">
      <c r="C104" s="1" t="s">
        <v>18</v>
      </c>
      <c r="F104" s="1" t="s">
        <v>28</v>
      </c>
    </row>
    <row r="105" spans="1:25" outlineLevel="1">
      <c r="C105" s="1" t="s">
        <v>19</v>
      </c>
      <c r="F105" s="1" t="s">
        <v>29</v>
      </c>
    </row>
    <row r="106" spans="1:25" outlineLevel="1">
      <c r="C106" s="1" t="s">
        <v>20</v>
      </c>
      <c r="F106" s="1" t="s">
        <v>30</v>
      </c>
    </row>
    <row r="107" spans="1:25" outlineLevel="1">
      <c r="C107" s="1" t="s">
        <v>21</v>
      </c>
      <c r="F107" s="1" t="s">
        <v>31</v>
      </c>
    </row>
    <row r="108" spans="1:25" outlineLevel="1">
      <c r="C108" s="1" t="s">
        <v>22</v>
      </c>
      <c r="F108" s="1" t="s">
        <v>32</v>
      </c>
    </row>
    <row r="109" spans="1:25" outlineLevel="1">
      <c r="C109" s="1" t="s">
        <v>23</v>
      </c>
    </row>
    <row r="110" spans="1:25" outlineLevel="1">
      <c r="C110" s="1" t="s">
        <v>24</v>
      </c>
    </row>
    <row r="111" spans="1:25" outlineLevel="1">
      <c r="C111" s="1" t="s">
        <v>25</v>
      </c>
    </row>
    <row r="112" spans="1:25" ht="14.25" outlineLevel="1" thickBot="1">
      <c r="C112" s="1" t="s">
        <v>26</v>
      </c>
    </row>
    <row r="113" spans="15:15">
      <c r="O113" s="41">
        <f>+(+$E$100+$G$100)-($M$100+$N$100)</f>
        <v>5399.8761700000014</v>
      </c>
    </row>
  </sheetData>
  <mergeCells count="775">
    <mergeCell ref="K100:K101"/>
    <mergeCell ref="L100:L101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M100:M101"/>
    <mergeCell ref="N100:N101"/>
    <mergeCell ref="O100:O101"/>
    <mergeCell ref="P100:P101"/>
    <mergeCell ref="G100:G101"/>
    <mergeCell ref="H100:H101"/>
    <mergeCell ref="I100:I101"/>
    <mergeCell ref="J100:J101"/>
    <mergeCell ref="A98:A99"/>
    <mergeCell ref="B98:B99"/>
    <mergeCell ref="C98:C99"/>
    <mergeCell ref="D98:D99"/>
    <mergeCell ref="E98:E99"/>
    <mergeCell ref="F98:F99"/>
    <mergeCell ref="G96:G97"/>
    <mergeCell ref="H96:H97"/>
    <mergeCell ref="I96:I97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M96:M97"/>
    <mergeCell ref="N96:N97"/>
    <mergeCell ref="O96:O97"/>
    <mergeCell ref="P96:P97"/>
    <mergeCell ref="J96:J97"/>
    <mergeCell ref="K96:K97"/>
    <mergeCell ref="L96:L97"/>
    <mergeCell ref="A94:A95"/>
    <mergeCell ref="B94:B95"/>
    <mergeCell ref="C94:C95"/>
    <mergeCell ref="D94:D95"/>
    <mergeCell ref="E94:E95"/>
    <mergeCell ref="F94:F95"/>
    <mergeCell ref="G92:G93"/>
    <mergeCell ref="H92:H93"/>
    <mergeCell ref="I92:I93"/>
    <mergeCell ref="M90:M91"/>
    <mergeCell ref="C90:C91"/>
    <mergeCell ref="D90:D91"/>
    <mergeCell ref="E90:E91"/>
    <mergeCell ref="F90:F91"/>
    <mergeCell ref="M94:M95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92:M93"/>
    <mergeCell ref="N92:N93"/>
    <mergeCell ref="O92:O93"/>
    <mergeCell ref="P92:P93"/>
    <mergeCell ref="J92:J93"/>
    <mergeCell ref="K92:K93"/>
    <mergeCell ref="L92:L93"/>
    <mergeCell ref="A90:A91"/>
    <mergeCell ref="B90:B91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M88:M89"/>
    <mergeCell ref="N88:N89"/>
    <mergeCell ref="O88:O89"/>
    <mergeCell ref="P88:P89"/>
    <mergeCell ref="J88:J89"/>
    <mergeCell ref="K88:K89"/>
    <mergeCell ref="L88:L89"/>
    <mergeCell ref="A86:A87"/>
    <mergeCell ref="B86:B87"/>
    <mergeCell ref="C86:C87"/>
    <mergeCell ref="D86:D87"/>
    <mergeCell ref="E86:E87"/>
    <mergeCell ref="F86:F87"/>
    <mergeCell ref="G84:G85"/>
    <mergeCell ref="H84:H85"/>
    <mergeCell ref="I84:I85"/>
    <mergeCell ref="G88:G89"/>
    <mergeCell ref="H88:H89"/>
    <mergeCell ref="I88:I89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M84:M85"/>
    <mergeCell ref="N84:N85"/>
    <mergeCell ref="O84:O85"/>
    <mergeCell ref="P84:P85"/>
    <mergeCell ref="J84:J85"/>
    <mergeCell ref="K84:K85"/>
    <mergeCell ref="L84:L85"/>
    <mergeCell ref="A82:A83"/>
    <mergeCell ref="B82:B83"/>
    <mergeCell ref="C82:C83"/>
    <mergeCell ref="D82:D83"/>
    <mergeCell ref="E82:E83"/>
    <mergeCell ref="F82:F83"/>
    <mergeCell ref="G80:G81"/>
    <mergeCell ref="H80:H81"/>
    <mergeCell ref="I80:I81"/>
    <mergeCell ref="M78:M79"/>
    <mergeCell ref="C78:C79"/>
    <mergeCell ref="D78:D79"/>
    <mergeCell ref="E78:E79"/>
    <mergeCell ref="F78:F79"/>
    <mergeCell ref="M82:M83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M80:M81"/>
    <mergeCell ref="N80:N81"/>
    <mergeCell ref="O80:O81"/>
    <mergeCell ref="P80:P81"/>
    <mergeCell ref="J80:J81"/>
    <mergeCell ref="K80:K81"/>
    <mergeCell ref="L80:L81"/>
    <mergeCell ref="A78:A79"/>
    <mergeCell ref="B78:B79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M76:M77"/>
    <mergeCell ref="N76:N77"/>
    <mergeCell ref="O76:O77"/>
    <mergeCell ref="P76:P77"/>
    <mergeCell ref="J76:J77"/>
    <mergeCell ref="K76:K77"/>
    <mergeCell ref="L76:L77"/>
    <mergeCell ref="A74:A75"/>
    <mergeCell ref="B74:B75"/>
    <mergeCell ref="C74:C75"/>
    <mergeCell ref="D74:D75"/>
    <mergeCell ref="E74:E75"/>
    <mergeCell ref="F74:F75"/>
    <mergeCell ref="G72:G73"/>
    <mergeCell ref="H72:H73"/>
    <mergeCell ref="I72:I73"/>
    <mergeCell ref="G76:G77"/>
    <mergeCell ref="H76:H77"/>
    <mergeCell ref="I76:I77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M72:M73"/>
    <mergeCell ref="N72:N73"/>
    <mergeCell ref="O72:O73"/>
    <mergeCell ref="P72:P73"/>
    <mergeCell ref="J72:J73"/>
    <mergeCell ref="K72:K73"/>
    <mergeCell ref="L72:L73"/>
    <mergeCell ref="A70:A71"/>
    <mergeCell ref="B70:B71"/>
    <mergeCell ref="C70:C71"/>
    <mergeCell ref="D70:D71"/>
    <mergeCell ref="E70:E71"/>
    <mergeCell ref="F70:F71"/>
    <mergeCell ref="G68:G69"/>
    <mergeCell ref="H68:H69"/>
    <mergeCell ref="I68:I69"/>
    <mergeCell ref="M66:M67"/>
    <mergeCell ref="C66:C67"/>
    <mergeCell ref="D66:D67"/>
    <mergeCell ref="E66:E67"/>
    <mergeCell ref="F66:F67"/>
    <mergeCell ref="M70:M71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M68:M69"/>
    <mergeCell ref="N68:N69"/>
    <mergeCell ref="O68:O69"/>
    <mergeCell ref="P68:P69"/>
    <mergeCell ref="J68:J69"/>
    <mergeCell ref="K68:K69"/>
    <mergeCell ref="L68:L69"/>
    <mergeCell ref="A66:A67"/>
    <mergeCell ref="B66:B67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4:M65"/>
    <mergeCell ref="N64:N65"/>
    <mergeCell ref="O64:O65"/>
    <mergeCell ref="P64:P65"/>
    <mergeCell ref="J64:J65"/>
    <mergeCell ref="K64:K65"/>
    <mergeCell ref="L64:L65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G64:G65"/>
    <mergeCell ref="H64:H65"/>
    <mergeCell ref="I64:I65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60:M61"/>
    <mergeCell ref="N60:N61"/>
    <mergeCell ref="O60:O61"/>
    <mergeCell ref="P60:P61"/>
    <mergeCell ref="J60:J61"/>
    <mergeCell ref="K60:K61"/>
    <mergeCell ref="L60:L61"/>
    <mergeCell ref="A58:A59"/>
    <mergeCell ref="B58:B59"/>
    <mergeCell ref="C58:C59"/>
    <mergeCell ref="D58:D59"/>
    <mergeCell ref="E58:E59"/>
    <mergeCell ref="F58:F59"/>
    <mergeCell ref="G56:G57"/>
    <mergeCell ref="H56:H57"/>
    <mergeCell ref="I56:I57"/>
    <mergeCell ref="M54:M55"/>
    <mergeCell ref="C54:C55"/>
    <mergeCell ref="D54:D55"/>
    <mergeCell ref="E54:E55"/>
    <mergeCell ref="F54:F55"/>
    <mergeCell ref="M58:M59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J56:J57"/>
    <mergeCell ref="K56:K57"/>
    <mergeCell ref="L56:L57"/>
    <mergeCell ref="A54:A55"/>
    <mergeCell ref="B54:B55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52:M53"/>
    <mergeCell ref="N52:N53"/>
    <mergeCell ref="O52:O53"/>
    <mergeCell ref="P52:P53"/>
    <mergeCell ref="J52:J53"/>
    <mergeCell ref="K52:K53"/>
    <mergeCell ref="L52:L53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G52:G53"/>
    <mergeCell ref="H52:H53"/>
    <mergeCell ref="I52:I53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M48:M49"/>
    <mergeCell ref="N48:N49"/>
    <mergeCell ref="O48:O49"/>
    <mergeCell ref="P48:P49"/>
    <mergeCell ref="J48:J49"/>
    <mergeCell ref="K48:K49"/>
    <mergeCell ref="L48:L49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M42:M43"/>
    <mergeCell ref="C42:C43"/>
    <mergeCell ref="D42:D43"/>
    <mergeCell ref="E42:E43"/>
    <mergeCell ref="F42:F43"/>
    <mergeCell ref="M46:M47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4:M45"/>
    <mergeCell ref="N44:N45"/>
    <mergeCell ref="O44:O45"/>
    <mergeCell ref="P44:P45"/>
    <mergeCell ref="J44:J45"/>
    <mergeCell ref="K44:K45"/>
    <mergeCell ref="L44:L45"/>
    <mergeCell ref="A42:A43"/>
    <mergeCell ref="B42:B43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J40:J41"/>
    <mergeCell ref="K40:K41"/>
    <mergeCell ref="L40:L41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G40:G41"/>
    <mergeCell ref="H40:H41"/>
    <mergeCell ref="I40:I41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J36:J37"/>
    <mergeCell ref="K36:K37"/>
    <mergeCell ref="L36:L37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M30:M31"/>
    <mergeCell ref="C30:C31"/>
    <mergeCell ref="D30:D31"/>
    <mergeCell ref="E30:E31"/>
    <mergeCell ref="F30:F31"/>
    <mergeCell ref="M34:M35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J32:J33"/>
    <mergeCell ref="K32:K33"/>
    <mergeCell ref="L32:L33"/>
    <mergeCell ref="A30:A31"/>
    <mergeCell ref="B30:B31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K28:K29"/>
    <mergeCell ref="L28:L29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G28:G29"/>
    <mergeCell ref="H28:H29"/>
    <mergeCell ref="I28:I29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B22:B23"/>
    <mergeCell ref="C22:C23"/>
    <mergeCell ref="D22:D23"/>
    <mergeCell ref="E22:E23"/>
    <mergeCell ref="F22:F23"/>
    <mergeCell ref="G20:G21"/>
    <mergeCell ref="H20:H21"/>
    <mergeCell ref="I20:I21"/>
    <mergeCell ref="M18:M19"/>
    <mergeCell ref="C18:C19"/>
    <mergeCell ref="D18:D19"/>
    <mergeCell ref="E18:E19"/>
    <mergeCell ref="F18:F19"/>
    <mergeCell ref="M22:M23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J20:J21"/>
    <mergeCell ref="K20:K21"/>
    <mergeCell ref="L20:L21"/>
    <mergeCell ref="A18:A19"/>
    <mergeCell ref="B18:B19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G16:G17"/>
    <mergeCell ref="H16:H17"/>
    <mergeCell ref="I16:I17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headerFooter>
    <oddHeader>&amp;L【機密性2情報】</oddHeader>
  </headerFooter>
  <rowBreaks count="1" manualBreakCount="1">
    <brk id="73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</vt:lpstr>
      <vt:lpstr>個別表!Print_Area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001 安心こども基金（子育て支援対策臨時特例交付金）</dc:title>
  <dc:creator>文部科学省</dc:creator>
  <cp:lastModifiedBy>m</cp:lastModifiedBy>
  <cp:lastPrinted>2018-09-26T01:22:00Z</cp:lastPrinted>
  <dcterms:created xsi:type="dcterms:W3CDTF">2010-08-24T08:00:05Z</dcterms:created>
  <dcterms:modified xsi:type="dcterms:W3CDTF">2018-09-26T04:33:57Z</dcterms:modified>
</cp:coreProperties>
</file>