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m-nobuhara\Desktop\レビュー\修正した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400"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P852"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<sst xmlns="http://schemas.openxmlformats.org/spreadsheetml/2006/main" count="2995" uniqueCount="672">
  <si>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</si>
  <si>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</si>
  <si>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</si>
  <si>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</si>
  <si>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</si>
  <si>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</si>
  <si>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</si>
  <si>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</si>
  <si>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</si>
  <si>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</si>
  <si>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</si>
  <si>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</si>
  <si>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</si>
  <si>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</si>
  <si>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</si>
  <si>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</si>
  <si>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</si>
  <si>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</si>
  <si>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</si>
  <si>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</si>
  <si>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</si>
  <si>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</si>
  <si>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</si>
  <si>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</si>
  <si>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</si>
  <si>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</si>
  <si>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</si>
  <si>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</si>
  <si>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</si>
  <si>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</si>
  <si>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</si>
  <si>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</si>
  <si>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</si>
  <si>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</si>
  <si>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</si>
  <si>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</si>
  <si>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</si>
  <si>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</si>
  <si>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</si>
  <si>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</si>
  <si>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</si>
  <si>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</si>
  <si>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</si>
  <si>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</si>
  <si>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</si>
  <si>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</si>
  <si>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</si>
  <si>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</si>
  <si>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</si>
  <si>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</si>
  <si>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</si>
  <si>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</si>
  <si>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</si>
  <si>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</si>
  <si>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</si>
  <si>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</si>
  <si>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</si>
  <si>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</si>
  <si>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</si>
  <si>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</si>
  <si>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</si>
  <si>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</si>
  <si>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</si>
  <si>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</si>
  <si>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</si>
  <si>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</si>
  <si>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</si>
  <si>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</si>
  <si>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</si>
  <si>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</si>
  <si>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</si>
  <si>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</si>
  <si>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</si>
  <si>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</si>
  <si>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</si>
  <si>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</si>
  <si>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</si>
  <si>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</si>
  <si>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</si>
  <si>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</si>
  <si>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</si>
  <si>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</si>
  <si>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</si>
  <si>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</si>
  <si>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</si>
  <si>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</si>
  <si>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</si>
  <si>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</si>
  <si>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</si>
  <si>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</si>
  <si>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</si>
  <si>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</si>
  <si>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</si>
  <si>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</si>
  <si>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</si>
  <si>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</si>
  <si>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</si>
  <si>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</si>
  <si>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</si>
  <si>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</si>
  <si>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</si>
  <si>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</si>
  <si>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</si>
  <si>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</si>
  <si>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</si>
  <si>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</si>
  <si>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</si>
  <si>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</si>
  <si>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</si>
  <si>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</si>
  <si>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</si>
  <si>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</si>
  <si>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</si>
  <si>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</si>
  <si>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</si>
  <si>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</si>
  <si>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</si>
  <si>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</si>
  <si>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</si>
  <si>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</si>
  <si>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</si>
  <si>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</si>
  <si>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</si>
  <si>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</si>
  <si>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</si>
  <si>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</si>
  <si>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</si>
  <si>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</si>
  <si>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</si>
  <si>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</si>
  <si>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</si>
  <si>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</si>
  <si>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</si>
  <si>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</si>
  <si>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</si>
  <si>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</si>
  <si>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</si>
  <si>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</si>
  <si>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</si>
  <si>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</si>
  <si>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</si>
  <si>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</si>
  <si>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</si>
  <si>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</si>
  <si>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</si>
  <si>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</si>
  <si>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</si>
  <si>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</si>
  <si>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</si>
  <si>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</si>
  <si>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</si>
  <si>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</si>
  <si>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</si>
  <si>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</si>
  <si>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</si>
  <si>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</si>
  <si>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</si>
  <si>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</si>
  <si>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</si>
  <si>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</si>
  <si>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</si>
  <si>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</si>
  <si>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</si>
  <si>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</si>
  <si>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</si>
  <si>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</si>
  <si>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</si>
  <si>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</si>
  <si>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</si>
  <si>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</si>
  <si>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</si>
  <si>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</si>
  <si>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</si>
  <si>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</si>
  <si>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</si>
  <si>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</si>
  <si>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</si>
  <si>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</si>
  <si>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</si>
  <si>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</si>
  <si>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</si>
  <si>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</si>
  <si>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</si>
  <si>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</si>
  <si>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</si>
  <si>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</si>
  <si>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</si>
  <si>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</si>
  <si>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</si>
  <si>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</si>
  <si>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</si>
  <si>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</si>
  <si>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</si>
  <si>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</si>
  <si>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</si>
  <si>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</si>
  <si>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</si>
  <si>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</si>
  <si>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</si>
  <si>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</si>
  <si>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</si>
  <si>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</si>
  <si>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</si>
  <si>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</si>
  <si>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</si>
  <si>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</si>
  <si>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</si>
  <si>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</si>
  <si>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</si>
  <si>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</si>
  <si>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</si>
  <si>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</si>
  <si>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</si>
  <si>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</si>
  <si>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</si>
  <si>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</si>
  <si>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</si>
  <si>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</si>
  <si>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</si>
  <si>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</si>
  <si>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</si>
  <si>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</si>
  <si>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</si>
  <si>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</si>
  <si>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</si>
  <si>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</si>
  <si>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</si>
  <si>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</si>
  <si>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</si>
  <si>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</si>
  <si>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</si>
  <si>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</si>
  <si>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</si>
  <si>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</si>
  <si>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</si>
  <si>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</si>
  <si>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</si>
  <si>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</si>
  <si>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</si>
  <si>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</si>
  <si>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</si>
  <si>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</si>
  <si>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</si>
  <si>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</si>
  <si>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</si>
  <si>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</si>
  <si>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</si>
  <si>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</si>
  <si>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</si>
  <si>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</si>
  <si>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</si>
  <si>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</si>
  <si>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</si>
  <si>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</si>
  <si>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</si>
  <si>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</si>
  <si>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</si>
  <si>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</si>
  <si>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</si>
  <si>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</si>
  <si>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</si>
  <si>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</si>
  <si>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</si>
  <si>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</si>
  <si>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</si>
  <si>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</si>
  <si>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</si>
  <si>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</si>
  <si>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</si>
  <si>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</si>
  <si>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</si>
  <si>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</si>
  <si>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</si>
  <si>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</si>
  <si>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</si>
  <si>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</si>
  <si>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</si>
  <si>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</si>
  <si>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</si>
  <si>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</si>
  <si>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</si>
  <si>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</si>
  <si>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</si>
  <si>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</si>
  <si>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</si>
  <si>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</si>
  <si>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</si>
  <si>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</si>
  <si>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</si>
  <si>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</si>
  <si>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</si>
  <si>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</si>
  <si>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</si>
  <si>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</si>
  <si>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</si>
  <si>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</si>
  <si>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</si>
  <si>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</si>
  <si>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</si>
  <si>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</si>
  <si>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</si>
  <si>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</si>
  <si>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</si>
  <si>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</si>
  <si>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</si>
  <si>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</si>
  <si>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</si>
  <si>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</si>
  <si>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</si>
  <si>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</si>
  <si>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</si>
  <si>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</si>
  <si>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</si>
  <si>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</si>
  <si>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</si>
  <si>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</si>
  <si>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</si>
  <si>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</si>
  <si>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</si>
  <si>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</si>
  <si>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</si>
  <si>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</si>
  <si>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</si>
  <si>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</si>
  <si>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</si>
  <si>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</si>
  <si>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</si>
  <si>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</si>
  <si>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</si>
  <si>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</si>
  <si>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</si>
  <si>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</si>
  <si>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</si>
  <si>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</si>
  <si>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</si>
  <si>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</si>
  <si>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</si>
  <si>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</si>
  <si>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</si>
  <si>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</si>
  <si>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</si>
  <si>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</si>
  <si>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</si>
  <si>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</si>
  <si>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</si>
  <si>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</si>
  <si>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</si>
  <si>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</si>
  <si>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</si>
  <si>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</si>
  <si>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</si>
  <si>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</si>
  <si>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</si>
  <si>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</si>
  <si>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</si>
  <si>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</si>
  <si>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</si>
  <si>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</si>
  <si>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</si>
  <si>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</si>
  <si>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</si>
  <si>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</si>
  <si>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</si>
  <si>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</si>
  <si>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</si>
  <si>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</si>
  <si>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</si>
  <si>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</si>
  <si>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</si>
  <si>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</si>
  <si>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</si>
  <si>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</si>
  <si>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</si>
  <si>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</si>
  <si>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</si>
  <si>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</si>
  <si>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</si>
  <si>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</si>
  <si>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</si>
  <si>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</si>
  <si>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</si>
  <si>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</si>
  <si>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</si>
  <si>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</si>
  <si>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</si>
  <si>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</si>
  <si>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</si>
  <si>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</si>
  <si>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</si>
  <si>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</si>
  <si>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</si>
  <si>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</si>
  <si>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</si>
  <si>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</si>
  <si>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</si>
  <si>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</si>
  <si>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</si>
  <si>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</si>
  <si>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</si>
  <si>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</si>
  <si>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</si>
  <si>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</si>
  <si>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</si>
  <si>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</si>
  <si>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</si>
  <si>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</si>
  <si>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</si>
  <si>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</si>
  <si>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</si>
  <si>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</si>
  <si>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</si>
  <si>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</si>
  <si>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</si>
  <si>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</si>
  <si>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</si>
  <si>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</si>
  <si>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</si>
  <si>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</si>
  <si>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</si>
  <si>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</si>
  <si>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</si>
  <si>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</si>
  <si>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</si>
  <si>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</si>
  <si>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</si>
  <si>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</si>
  <si>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</si>
  <si>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</si>
  <si>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</si>
  <si>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</si>
  <si>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</si>
  <si>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</si>
  <si>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</si>
  <si>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</si>
  <si>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</si>
  <si>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</si>
  <si>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</si>
  <si>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</si>
  <si>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</si>
  <si>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</si>
  <si>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</si>
  <si>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</si>
  <si>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</si>
  <si>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</si>
  <si>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</si>
  <si>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</si>
  <si>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</si>
  <si>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</si>
  <si>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</si>
  <si>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</si>
  <si>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</si>
  <si>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</si>
  <si>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</si>
  <si>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</si>
  <si>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</si>
  <si>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</si>
  <si>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</si>
  <si>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</si>
  <si>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</si>
  <si>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</si>
  <si>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</si>
  <si>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</si>
  <si>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</si>
  <si>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</si>
  <si>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</si>
  <si>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</si>
  <si>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</si>
  <si>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</si>
  <si>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</si>
  <si>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</si>
  <si>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</si>
  <si>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</si>
  <si>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</si>
  <si>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</si>
  <si>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</si>
  <si>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</si>
  <si>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</si>
  <si>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</si>
  <si>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</si>
  <si>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</si>
  <si>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</si>
  <si>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</si>
  <si>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</si>
  <si>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</si>
  <si>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</si>
  <si>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</si>
  <si>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</si>
  <si>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</si>
  <si>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</si>
  <si>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</si>
  <si>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</si>
  <si>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</si>
  <si>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</si>
  <si>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</si>
  <si>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</si>
  <si>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</si>
  <si>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</si>
  <si>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</si>
  <si>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</si>
  <si>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</si>
  <si>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</si>
  <si>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</si>
  <si>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</si>
  <si>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</si>
  <si>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</si>
  <si>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</si>
  <si>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</si>
  <si>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</si>
  <si>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</si>
  <si>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</si>
  <si>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</si>
  <si>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</si>
  <si>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</si>
  <si>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</si>
  <si>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</si>
  <si>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</si>
  <si>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</si>
  <si>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</si>
  <si>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</si>
  <si>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</si>
  <si>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</si>
  <si>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</si>
  <si>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</si>
  <si>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</si>
  <si>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</si>
  <si>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</si>
  <si>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</si>
  <si>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</si>
  <si>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</si>
  <si>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</si>
  <si>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</si>
  <si>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</si>
  <si>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</si>
  <si>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</si>
  <si>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</si>
  <si>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</si>
  <si>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</si>
  <si>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</si>
  <si>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</si>
  <si>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</si>
  <si>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</si>
  <si>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</si>
  <si>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</si>
  <si>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</si>
  <si>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</si>
  <si>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</si>
  <si>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</si>
  <si>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</si>
  <si>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</si>
  <si>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</si>
  <si>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</si>
  <si>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</si>
  <si>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歴史活き活き！史跡等総合活用整備事業</t>
  </si>
  <si>
    <t>文化庁</t>
    <rPh sb="0" eb="3">
      <t>ブンカチョウ</t>
    </rPh>
    <phoneticPr fontId="5"/>
  </si>
  <si>
    <t>文化財部記念物課</t>
    <rPh sb="0" eb="3">
      <t>ブンカザイ</t>
    </rPh>
    <rPh sb="3" eb="4">
      <t>ブ</t>
    </rPh>
    <rPh sb="4" eb="7">
      <t>キネンブツ</t>
    </rPh>
    <rPh sb="7" eb="8">
      <t>カ</t>
    </rPh>
    <phoneticPr fontId="5"/>
  </si>
  <si>
    <t>記念物課長　大西啓介</t>
    <rPh sb="0" eb="3">
      <t>キネンブツ</t>
    </rPh>
    <rPh sb="3" eb="5">
      <t>カチョウ</t>
    </rPh>
    <rPh sb="6" eb="8">
      <t>オオニシ</t>
    </rPh>
    <rPh sb="8" eb="10">
      <t>ケイスケ</t>
    </rPh>
    <phoneticPr fontId="5"/>
  </si>
  <si>
    <t>文化財保護法　第１条、第118条、第120条、第172条第５項</t>
    <rPh sb="0" eb="3">
      <t>ブンカザイ</t>
    </rPh>
    <rPh sb="3" eb="6">
      <t>ホゴホウ</t>
    </rPh>
    <rPh sb="7" eb="8">
      <t>ダイ</t>
    </rPh>
    <rPh sb="9" eb="10">
      <t>ジョウ</t>
    </rPh>
    <rPh sb="11" eb="12">
      <t>ダイ</t>
    </rPh>
    <rPh sb="15" eb="16">
      <t>ジョウ</t>
    </rPh>
    <rPh sb="17" eb="18">
      <t>ダイ</t>
    </rPh>
    <rPh sb="21" eb="22">
      <t>ジョウ</t>
    </rPh>
    <rPh sb="23" eb="24">
      <t>ダイ</t>
    </rPh>
    <rPh sb="27" eb="28">
      <t>ジョウ</t>
    </rPh>
    <rPh sb="28" eb="29">
      <t>ダイ</t>
    </rPh>
    <rPh sb="30" eb="31">
      <t>コウ</t>
    </rPh>
    <phoneticPr fontId="5"/>
  </si>
  <si>
    <t>文化財を活かした地域の個性ある活性化、まちづくりを推進するため、歴史的に由緒ある史跡等、登録記念物又は歴史の道の整備を国庫補助により促進し、積極的な公開・活用を図る。また、保存整備が完了した文化財て、地域の面的な広がりを持ち魅力あるものを対象に、観光客が長時間滞在できるよう、史跡等を訪れる来場者の利便性を高める施設・設備の整備を支援し、「文化財で稼ぐ」ための環境整備を行う。</t>
    <rPh sb="86" eb="88">
      <t>ホゾン</t>
    </rPh>
    <rPh sb="88" eb="90">
      <t>セイビ</t>
    </rPh>
    <rPh sb="91" eb="93">
      <t>カンリョウ</t>
    </rPh>
    <rPh sb="95" eb="97">
      <t>ブンカ</t>
    </rPh>
    <rPh sb="97" eb="98">
      <t>ザイ</t>
    </rPh>
    <rPh sb="100" eb="102">
      <t>チイキ</t>
    </rPh>
    <rPh sb="103" eb="105">
      <t>メンテキ</t>
    </rPh>
    <rPh sb="106" eb="107">
      <t>ヒロ</t>
    </rPh>
    <rPh sb="110" eb="111">
      <t>モ</t>
    </rPh>
    <rPh sb="112" eb="114">
      <t>ミリョク</t>
    </rPh>
    <rPh sb="119" eb="121">
      <t>タイショウ</t>
    </rPh>
    <rPh sb="123" eb="126">
      <t>カンコウキャク</t>
    </rPh>
    <rPh sb="127" eb="130">
      <t>チョウジカン</t>
    </rPh>
    <rPh sb="130" eb="132">
      <t>タイザイ</t>
    </rPh>
    <rPh sb="138" eb="140">
      <t>シセキ</t>
    </rPh>
    <rPh sb="140" eb="141">
      <t>トウ</t>
    </rPh>
    <rPh sb="142" eb="143">
      <t>オトズ</t>
    </rPh>
    <rPh sb="145" eb="148">
      <t>ライジョウシャ</t>
    </rPh>
    <rPh sb="149" eb="152">
      <t>リベンセイ</t>
    </rPh>
    <rPh sb="153" eb="154">
      <t>タカ</t>
    </rPh>
    <rPh sb="156" eb="158">
      <t>シセツ</t>
    </rPh>
    <rPh sb="159" eb="161">
      <t>セツビ</t>
    </rPh>
    <rPh sb="162" eb="164">
      <t>セイビ</t>
    </rPh>
    <rPh sb="165" eb="167">
      <t>シエン</t>
    </rPh>
    <rPh sb="170" eb="173">
      <t>ブンカザイ</t>
    </rPh>
    <rPh sb="174" eb="175">
      <t>カセ</t>
    </rPh>
    <rPh sb="180" eb="182">
      <t>カンキョウ</t>
    </rPh>
    <rPh sb="182" eb="184">
      <t>セイビ</t>
    </rPh>
    <rPh sb="185" eb="186">
      <t>オコナ</t>
    </rPh>
    <phoneticPr fontId="5"/>
  </si>
  <si>
    <t>文化財の保存活用による国民の文化的生活の向上を図るため、補助を行う（補助率：原則５０パーセント）。
　（１）保存整備に係る事業
　　　　修理・環境整備・防災施設設置・災害復旧等
　（２）活用整備及び活用整備に関連する普及・啓発事業
　　　　復元的整備・歴史的建造物の復元・ガイダンス施設の設置・災害防止対策・現場説明会・体験学習会等</t>
  </si>
  <si>
    <t>-</t>
  </si>
  <si>
    <t>-</t>
    <phoneticPr fontId="5"/>
  </si>
  <si>
    <t>-</t>
    <phoneticPr fontId="5"/>
  </si>
  <si>
    <t>-</t>
    <phoneticPr fontId="5"/>
  </si>
  <si>
    <t>新27-0042</t>
    <phoneticPr fontId="5"/>
  </si>
  <si>
    <t>371</t>
    <phoneticPr fontId="5"/>
  </si>
  <si>
    <t>各補助事業者がハード整備を行う際に設定する当該事業により得られる効果について、８０％以上の達成度を目指す</t>
    <phoneticPr fontId="5"/>
  </si>
  <si>
    <t>各補助事業者に対するアンケート調査</t>
    <phoneticPr fontId="5"/>
  </si>
  <si>
    <t>％</t>
    <phoneticPr fontId="5"/>
  </si>
  <si>
    <t>補助事業実施件数</t>
    <phoneticPr fontId="5"/>
  </si>
  <si>
    <t>件</t>
    <rPh sb="0" eb="1">
      <t>ケン</t>
    </rPh>
    <phoneticPr fontId="5"/>
  </si>
  <si>
    <t>-</t>
    <phoneticPr fontId="5"/>
  </si>
  <si>
    <t>１件あたりの補助金交付額
補助金総額／交付件数　　　　　　　　　　　　</t>
    <phoneticPr fontId="5"/>
  </si>
  <si>
    <t>千円</t>
    <rPh sb="0" eb="1">
      <t>セン</t>
    </rPh>
    <rPh sb="1" eb="2">
      <t>エン</t>
    </rPh>
    <phoneticPr fontId="5"/>
  </si>
  <si>
    <t>　千円/件</t>
    <phoneticPr fontId="5"/>
  </si>
  <si>
    <t>6,408,933千円
／411件</t>
    <phoneticPr fontId="5"/>
  </si>
  <si>
    <t>文化財建造物等を活用した地域活性化事業</t>
    <phoneticPr fontId="5"/>
  </si>
  <si>
    <t>地域の特色ある埋蔵文化財活用事業</t>
    <phoneticPr fontId="5"/>
  </si>
  <si>
    <t>類似事業は、文化的建造物等や埋蔵文化財への支援であり、補助対象は明確に区分されているため、事業内容が重複することはない。</t>
    <phoneticPr fontId="5"/>
  </si>
  <si>
    <t>6,155,165
千円
／472件</t>
    <rPh sb="10" eb="12">
      <t>センエン</t>
    </rPh>
    <rPh sb="17" eb="18">
      <t>ケン</t>
    </rPh>
    <phoneticPr fontId="5"/>
  </si>
  <si>
    <t>・文化芸術立国プラン（平成２６年３月策定）
・文化芸術推進基本計画（平成30年3月6日閣議決定）</t>
    <rPh sb="27" eb="29">
      <t>スイシン</t>
    </rPh>
    <rPh sb="29" eb="31">
      <t>キホン</t>
    </rPh>
    <rPh sb="31" eb="33">
      <t>ケイカク</t>
    </rPh>
    <phoneticPr fontId="5"/>
  </si>
  <si>
    <t>-</t>
    <phoneticPr fontId="5"/>
  </si>
  <si>
    <t>-</t>
    <phoneticPr fontId="5"/>
  </si>
  <si>
    <t>文化財の公開活用の推進は、文化芸術立国中期プランの重点事項や文化芸術推進基本計画に挙げられており、国として実施する必要がある。</t>
    <rPh sb="34" eb="36">
      <t>スイシン</t>
    </rPh>
    <rPh sb="36" eb="38">
      <t>キホン</t>
    </rPh>
    <rPh sb="38" eb="40">
      <t>ケイカク</t>
    </rPh>
    <phoneticPr fontId="5"/>
  </si>
  <si>
    <t>文化財の公開活用の推進は、文化芸術立国中期プランの重点事項や文化芸術推進基本計画に挙げられており、国として実施する必要がある。</t>
    <phoneticPr fontId="5"/>
  </si>
  <si>
    <t>政策目標の達成手段に設定されており、優先度は高い。</t>
    <phoneticPr fontId="5"/>
  </si>
  <si>
    <t>無</t>
  </si>
  <si>
    <t>補助対象事業については、全都道府県から事業計画聴取を行い、事業の緊急性・有効性を勘案して決定している。
補助対象経費については、補助要項で厳格に定められている。</t>
    <phoneticPr fontId="5"/>
  </si>
  <si>
    <t>‐</t>
  </si>
  <si>
    <t>補助事業者とのヒアリングに基づき必要な額を精査しており、負担関係は妥当である。</t>
    <phoneticPr fontId="5"/>
  </si>
  <si>
    <t>事業者が所在する都道府県・市町村の会計規則等に基づき契約等を行うことで効果的・効率的な執行を行うよう努めている。</t>
    <phoneticPr fontId="5"/>
  </si>
  <si>
    <t>-</t>
    <phoneticPr fontId="5"/>
  </si>
  <si>
    <t>補助対象経費については、補助要項で厳格に定められている。</t>
    <phoneticPr fontId="5"/>
  </si>
  <si>
    <t>-</t>
    <phoneticPr fontId="5"/>
  </si>
  <si>
    <t>事業が適切に執行されていることを実績報告書の精査や実地検査等により確認し、アンケート調査により補助事業者の事業に係る達成度が高いことを確認できていることから、成果目標は妥当なものである。</t>
    <phoneticPr fontId="5"/>
  </si>
  <si>
    <t>実績報告書の精査を行うとともに実地検査等を行うことで、事業内容を確認し、適正かつ効果的に補助金が執行されるよう努めている。</t>
    <phoneticPr fontId="5"/>
  </si>
  <si>
    <t>当初見込みを上回る活動実績である。</t>
    <phoneticPr fontId="5"/>
  </si>
  <si>
    <t>史跡の整備やガイダンス施設等の整備が完了した事業については、一般に公開され、ＨＰ等による周知も行われるなど、活用が図られている。</t>
    <phoneticPr fontId="5"/>
  </si>
  <si>
    <t>　本事業は、歴史的に由緒ある史跡等を整備することで文化財の保存活用による国民の文化的生活の向上を図るとともに、史跡等を活かした地域の個性ある活性化、まちづくりを推進するものである。事業の実施にあたっては、全都道府県からヒアリングを行い、事業の緊急性・有効性を勘案して決定する等、効率的な執行に努めている。</t>
    <phoneticPr fontId="5"/>
  </si>
  <si>
    <t>引き続き、支出先の選定にあたっては、全都道府県からヒアリングを行い、事業の緊急性・有効性を勘案して決定することで競争性・妥当性を確保する。また、補助金交付の際には、事業経費の費目・使途の内容を厳正に審査するなど、適正に補助金が執行されるように努める。</t>
    <phoneticPr fontId="5"/>
  </si>
  <si>
    <t>A.熊本県</t>
    <rPh sb="2" eb="5">
      <t>クマモトケン</t>
    </rPh>
    <phoneticPr fontId="5"/>
  </si>
  <si>
    <t>B.熊本県熊本市</t>
    <rPh sb="2" eb="5">
      <t>クマモトケン</t>
    </rPh>
    <rPh sb="5" eb="8">
      <t>クマモトシ</t>
    </rPh>
    <phoneticPr fontId="5"/>
  </si>
  <si>
    <t>補助金</t>
    <rPh sb="0" eb="3">
      <t>ホジョキン</t>
    </rPh>
    <phoneticPr fontId="5"/>
  </si>
  <si>
    <t>文化財等保存整備費補助金(支出委任)</t>
    <rPh sb="0" eb="3">
      <t>ブンカザイ</t>
    </rPh>
    <rPh sb="3" eb="4">
      <t>トウ</t>
    </rPh>
    <rPh sb="4" eb="6">
      <t>ホゾン</t>
    </rPh>
    <rPh sb="6" eb="8">
      <t>セイビ</t>
    </rPh>
    <rPh sb="8" eb="9">
      <t>ヒ</t>
    </rPh>
    <rPh sb="9" eb="12">
      <t>ホジョキン</t>
    </rPh>
    <rPh sb="13" eb="15">
      <t>シシュツ</t>
    </rPh>
    <rPh sb="15" eb="17">
      <t>イニン</t>
    </rPh>
    <phoneticPr fontId="5"/>
  </si>
  <si>
    <t>事業費</t>
    <rPh sb="0" eb="3">
      <t>ジギョウヒ</t>
    </rPh>
    <phoneticPr fontId="5"/>
  </si>
  <si>
    <t>平成29年熊本地震被災文化財復旧整備事業等</t>
    <rPh sb="0" eb="2">
      <t>ヘイセイ</t>
    </rPh>
    <rPh sb="4" eb="5">
      <t>ネン</t>
    </rPh>
    <rPh sb="5" eb="7">
      <t>クマモト</t>
    </rPh>
    <rPh sb="7" eb="9">
      <t>ジシン</t>
    </rPh>
    <rPh sb="9" eb="11">
      <t>ヒサイ</t>
    </rPh>
    <rPh sb="11" eb="14">
      <t>ブンカザイ</t>
    </rPh>
    <rPh sb="14" eb="16">
      <t>フッキュウ</t>
    </rPh>
    <rPh sb="16" eb="18">
      <t>セイビ</t>
    </rPh>
    <rPh sb="18" eb="20">
      <t>ジギョウ</t>
    </rPh>
    <rPh sb="20" eb="21">
      <t>トウ</t>
    </rPh>
    <phoneticPr fontId="5"/>
  </si>
  <si>
    <t>熊本県</t>
    <rPh sb="0" eb="3">
      <t>クマモトケン</t>
    </rPh>
    <phoneticPr fontId="5"/>
  </si>
  <si>
    <t>奈良県</t>
    <rPh sb="0" eb="3">
      <t>ナラケン</t>
    </rPh>
    <phoneticPr fontId="5"/>
  </si>
  <si>
    <t>京都府</t>
    <rPh sb="0" eb="3">
      <t>キョウトフ</t>
    </rPh>
    <phoneticPr fontId="5"/>
  </si>
  <si>
    <t>熊本県熊本市</t>
    <rPh sb="0" eb="3">
      <t>クマモトケン</t>
    </rPh>
    <rPh sb="3" eb="6">
      <t>クマモトシ</t>
    </rPh>
    <phoneticPr fontId="5"/>
  </si>
  <si>
    <t>熊本城跡整備</t>
    <rPh sb="0" eb="3">
      <t>クマモトジョウ</t>
    </rPh>
    <rPh sb="3" eb="4">
      <t>アト</t>
    </rPh>
    <rPh sb="4" eb="6">
      <t>セイビ</t>
    </rPh>
    <phoneticPr fontId="5"/>
  </si>
  <si>
    <t>補助金等交付</t>
  </si>
  <si>
    <t>-</t>
    <phoneticPr fontId="5"/>
  </si>
  <si>
    <t>-</t>
    <phoneticPr fontId="5"/>
  </si>
  <si>
    <t>-</t>
    <phoneticPr fontId="5"/>
  </si>
  <si>
    <t>6,549,976
千円
／450件</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</si>
  <si>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</si>
  <si>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</si>
  <si>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</si>
  <si>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</si>
  <si>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</si>
  <si>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</si>
  <si>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</si>
  <si>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</si>
  <si>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</si>
  <si>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</si>
  <si>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12 文化による心豊かな社会の実現</t>
    <rPh sb="3" eb="5">
      <t>ブンカ</t>
    </rPh>
    <rPh sb="8" eb="9">
      <t>ココロ</t>
    </rPh>
    <rPh sb="9" eb="10">
      <t>ユタ</t>
    </rPh>
    <rPh sb="12" eb="14">
      <t>シャカイ</t>
    </rPh>
    <rPh sb="15" eb="17">
      <t>ジツゲン</t>
    </rPh>
    <phoneticPr fontId="5"/>
  </si>
  <si>
    <t>12-2　文化財の保存及び活用の実現</t>
    <rPh sb="5" eb="8">
      <t>ブンカザイ</t>
    </rPh>
    <rPh sb="9" eb="11">
      <t>ホゾン</t>
    </rPh>
    <rPh sb="11" eb="12">
      <t>オヨ</t>
    </rPh>
    <rPh sb="13" eb="15">
      <t>カツヨウ</t>
    </rPh>
    <rPh sb="16" eb="18">
      <t>ジツゲン</t>
    </rPh>
    <phoneticPr fontId="5"/>
  </si>
  <si>
    <t>文化庁が主催する文化財関連展覧会の来場者数</t>
    <rPh sb="0" eb="3">
      <t>ブンカチョウ</t>
    </rPh>
    <rPh sb="4" eb="6">
      <t>シュサイ</t>
    </rPh>
    <rPh sb="8" eb="11">
      <t>ブンカザイ</t>
    </rPh>
    <rPh sb="11" eb="13">
      <t>カンレン</t>
    </rPh>
    <rPh sb="13" eb="16">
      <t>テンランカイ</t>
    </rPh>
    <rPh sb="17" eb="20">
      <t>ライジョウシャ</t>
    </rPh>
    <rPh sb="20" eb="21">
      <t>スウ</t>
    </rPh>
    <phoneticPr fontId="5"/>
  </si>
  <si>
    <t>文化遺産オンラインへの訪問回数</t>
    <rPh sb="0" eb="2">
      <t>ブンカ</t>
    </rPh>
    <rPh sb="2" eb="4">
      <t>イサン</t>
    </rPh>
    <rPh sb="11" eb="13">
      <t>ホウモン</t>
    </rPh>
    <rPh sb="13" eb="15">
      <t>カイスウ</t>
    </rPh>
    <phoneticPr fontId="5"/>
  </si>
  <si>
    <t>人</t>
    <rPh sb="0" eb="1">
      <t>ニン</t>
    </rPh>
    <phoneticPr fontId="5"/>
  </si>
  <si>
    <t>-</t>
    <phoneticPr fontId="5"/>
  </si>
  <si>
    <t>-</t>
    <phoneticPr fontId="5"/>
  </si>
  <si>
    <t>回</t>
    <rPh sb="0" eb="1">
      <t>カイ</t>
    </rPh>
    <phoneticPr fontId="5"/>
  </si>
  <si>
    <t>-</t>
    <phoneticPr fontId="5"/>
  </si>
  <si>
    <t>-</t>
    <phoneticPr fontId="5"/>
  </si>
  <si>
    <t>政策評価においては、文化財の適切な保存に配慮しつつ、積極的な公開活用を行い、広く国民が文化財に親しむ機会の充実を図ることととしている。本事業においては、国庫補助により歴史的に由緒のある史跡等を整備することで文化財の保存活用を図り、広く国民が史跡等に親しむ機会の充実に努めており、本事業は政策評価の目標達成のための手段の一つである。</t>
    <rPh sb="76" eb="78">
      <t>コッコ</t>
    </rPh>
    <rPh sb="78" eb="80">
      <t>ホジョ</t>
    </rPh>
    <rPh sb="83" eb="86">
      <t>レキシテキ</t>
    </rPh>
    <rPh sb="87" eb="89">
      <t>ユイショ</t>
    </rPh>
    <rPh sb="92" eb="94">
      <t>シセキ</t>
    </rPh>
    <rPh sb="94" eb="95">
      <t>トウ</t>
    </rPh>
    <rPh sb="96" eb="98">
      <t>セイビ</t>
    </rPh>
    <rPh sb="103" eb="106">
      <t>ブンカザイ</t>
    </rPh>
    <rPh sb="107" eb="109">
      <t>ホゾン</t>
    </rPh>
    <rPh sb="109" eb="111">
      <t>カツヨウ</t>
    </rPh>
    <rPh sb="112" eb="113">
      <t>ハカ</t>
    </rPh>
    <rPh sb="115" eb="116">
      <t>ヒロ</t>
    </rPh>
    <rPh sb="117" eb="119">
      <t>コクミン</t>
    </rPh>
    <rPh sb="120" eb="122">
      <t>シセキ</t>
    </rPh>
    <rPh sb="122" eb="123">
      <t>トウ</t>
    </rPh>
    <rPh sb="124" eb="125">
      <t>シタ</t>
    </rPh>
    <rPh sb="127" eb="129">
      <t>キカイ</t>
    </rPh>
    <rPh sb="130" eb="132">
      <t>ジュウジツ</t>
    </rPh>
    <rPh sb="133" eb="134">
      <t>ツト</t>
    </rPh>
    <rPh sb="139" eb="140">
      <t>ホン</t>
    </rPh>
    <rPh sb="140" eb="142">
      <t>ジギョウ</t>
    </rPh>
    <rPh sb="143" eb="145">
      <t>セイサク</t>
    </rPh>
    <rPh sb="145" eb="147">
      <t>ヒョウカ</t>
    </rPh>
    <rPh sb="148" eb="150">
      <t>モクヒョウ</t>
    </rPh>
    <rPh sb="150" eb="152">
      <t>タッセイ</t>
    </rPh>
    <rPh sb="156" eb="158">
      <t>シュダン</t>
    </rPh>
    <rPh sb="159" eb="160">
      <t>ヒト</t>
    </rPh>
    <phoneticPr fontId="5"/>
  </si>
  <si>
    <t>7,162,313千円
／471件</t>
    <phoneticPr fontId="5"/>
  </si>
  <si>
    <t>補助事業者からのアンケート調査に基づく数値</t>
    <rPh sb="0" eb="2">
      <t>ホジョ</t>
    </rPh>
    <rPh sb="2" eb="4">
      <t>ジギョウ</t>
    </rPh>
    <rPh sb="4" eb="5">
      <t>シャ</t>
    </rPh>
    <rPh sb="13" eb="15">
      <t>チョウサ</t>
    </rPh>
    <rPh sb="16" eb="17">
      <t>モト</t>
    </rPh>
    <rPh sb="19" eb="21">
      <t>スウチ</t>
    </rPh>
    <phoneticPr fontId="5"/>
  </si>
  <si>
    <t>国宝重要文化財等保存・活用事業費補助金</t>
    <rPh sb="0" eb="2">
      <t>コクホウ</t>
    </rPh>
    <rPh sb="2" eb="4">
      <t>ジュウヨウ</t>
    </rPh>
    <rPh sb="4" eb="7">
      <t>ブンカザイ</t>
    </rPh>
    <rPh sb="7" eb="8">
      <t>トウ</t>
    </rPh>
    <rPh sb="8" eb="10">
      <t>ホゾン</t>
    </rPh>
    <rPh sb="11" eb="13">
      <t>カツヨウ</t>
    </rPh>
    <rPh sb="13" eb="16">
      <t>ジギョウヒ</t>
    </rPh>
    <rPh sb="16" eb="19">
      <t>ホジョキン</t>
    </rPh>
    <phoneticPr fontId="5"/>
  </si>
  <si>
    <t>熊本地震対応の追加による増</t>
    <rPh sb="0" eb="2">
      <t>クマモト</t>
    </rPh>
    <rPh sb="2" eb="4">
      <t>ジシン</t>
    </rPh>
    <rPh sb="4" eb="6">
      <t>タイオウ</t>
    </rPh>
    <rPh sb="7" eb="9">
      <t>ツイカ</t>
    </rPh>
    <rPh sb="12" eb="13">
      <t>ゾウ</t>
    </rPh>
    <phoneticPr fontId="5"/>
  </si>
  <si>
    <t>１．事業評価の観点：
  本事業は、文化振興及び魅力ある地域づくりに資することを目的とし、所有者等が実施する国指定等文化財の公開活用整備等を支援するものであり、予算執行状況の観点から検証を行った。
２．所見：
  本事業は事業の緊急性・有効性を勘案して補助対象を決定している。また、補助対象についても各事業要項で厳格に定められている。しかし、翌年度への繰越しが見られるため、計画に基づいた適切な予算執行に努めるとともに、積算単価を再検証するなど、引き続きコスト削減に努めるべきである。</t>
    <phoneticPr fontId="5"/>
  </si>
  <si>
    <t>執行等改善</t>
  </si>
  <si>
    <t>平成３０年度への繰越しは、平成２８年度地震に係る災害復旧事業について文化財の修復方法の検討による事業の遅れなどによって生じたものであり、今後は事業の進捗状況を踏まえて適切に見直しを行うことにより計画的な予算執行に努めてまいりたい。</t>
    <phoneticPr fontId="5"/>
  </si>
  <si>
    <t>外部有識者による点検対象外</t>
    <rPh sb="0" eb="2">
      <t>ガイブ</t>
    </rPh>
    <rPh sb="2" eb="5">
      <t>ユウシキシャ</t>
    </rPh>
    <rPh sb="8" eb="10">
      <t>テンケン</t>
    </rPh>
    <rPh sb="10" eb="12">
      <t>タイショウ</t>
    </rPh>
    <rPh sb="12" eb="13">
      <t>ガイ</t>
    </rPh>
    <phoneticPr fontId="5"/>
  </si>
  <si>
    <t>-</t>
    <phoneticPr fontId="5"/>
  </si>
  <si>
    <t>-</t>
    <phoneticPr fontId="5"/>
  </si>
  <si>
    <t>東京都</t>
    <rPh sb="0" eb="2">
      <t>トウキョウ</t>
    </rPh>
    <rPh sb="2" eb="3">
      <t>ト</t>
    </rPh>
    <phoneticPr fontId="5"/>
  </si>
  <si>
    <t>福岡県</t>
    <rPh sb="0" eb="3">
      <t>フクオカケン</t>
    </rPh>
    <phoneticPr fontId="5"/>
  </si>
  <si>
    <t>鳥取県</t>
    <rPh sb="0" eb="3">
      <t>トットリケン</t>
    </rPh>
    <phoneticPr fontId="5"/>
  </si>
  <si>
    <t>神奈川県</t>
    <rPh sb="0" eb="4">
      <t>カナガワケン</t>
    </rPh>
    <phoneticPr fontId="5"/>
  </si>
  <si>
    <t>青森県</t>
    <rPh sb="0" eb="3">
      <t>アオモリケン</t>
    </rPh>
    <phoneticPr fontId="5"/>
  </si>
  <si>
    <t>島根県</t>
    <rPh sb="0" eb="3">
      <t>シマネケン</t>
    </rPh>
    <phoneticPr fontId="5"/>
  </si>
  <si>
    <t>大分県</t>
    <rPh sb="0" eb="3">
      <t>オオイタケン</t>
    </rPh>
    <phoneticPr fontId="5"/>
  </si>
  <si>
    <t>-</t>
    <phoneticPr fontId="5"/>
  </si>
  <si>
    <t>奈良県田原本町</t>
    <rPh sb="0" eb="3">
      <t>ナラケン</t>
    </rPh>
    <rPh sb="3" eb="5">
      <t>タハラ</t>
    </rPh>
    <rPh sb="5" eb="7">
      <t>ホンマチ</t>
    </rPh>
    <phoneticPr fontId="5"/>
  </si>
  <si>
    <t>東京都千代田区</t>
    <rPh sb="0" eb="2">
      <t>トウキョウ</t>
    </rPh>
    <rPh sb="2" eb="3">
      <t>ト</t>
    </rPh>
    <rPh sb="3" eb="7">
      <t>チヨダク</t>
    </rPh>
    <phoneticPr fontId="5"/>
  </si>
  <si>
    <t>唐古・鍵遺跡整備</t>
    <rPh sb="6" eb="8">
      <t>セイビ</t>
    </rPh>
    <phoneticPr fontId="5"/>
  </si>
  <si>
    <t>常盤橋門跡整備</t>
    <rPh sb="5" eb="7">
      <t>セイビ</t>
    </rPh>
    <phoneticPr fontId="5"/>
  </si>
  <si>
    <t>鳥取県鳥取市</t>
    <rPh sb="0" eb="3">
      <t>トットリケン</t>
    </rPh>
    <rPh sb="3" eb="6">
      <t>トットリシ</t>
    </rPh>
    <phoneticPr fontId="5"/>
  </si>
  <si>
    <t>鳥取城跡附太閤ヶ平整備</t>
    <rPh sb="9" eb="11">
      <t>セイビ</t>
    </rPh>
    <phoneticPr fontId="5"/>
  </si>
  <si>
    <t>青森県弘前市</t>
    <rPh sb="0" eb="3">
      <t>アオモリケン</t>
    </rPh>
    <rPh sb="3" eb="6">
      <t>ヒロサキシ</t>
    </rPh>
    <phoneticPr fontId="5"/>
  </si>
  <si>
    <t>津軽氏城跡整備</t>
    <rPh sb="5" eb="7">
      <t>セイビ</t>
    </rPh>
    <phoneticPr fontId="5"/>
  </si>
  <si>
    <t>東京都府中市</t>
    <rPh sb="0" eb="2">
      <t>トウキョウ</t>
    </rPh>
    <rPh sb="2" eb="3">
      <t>ト</t>
    </rPh>
    <rPh sb="3" eb="6">
      <t>フチュウシ</t>
    </rPh>
    <phoneticPr fontId="5"/>
  </si>
  <si>
    <t>武蔵国府跡整備</t>
    <rPh sb="5" eb="7">
      <t>セイビ</t>
    </rPh>
    <phoneticPr fontId="5"/>
  </si>
  <si>
    <t>奈良県斑鳩町</t>
    <rPh sb="0" eb="3">
      <t>ナラケン</t>
    </rPh>
    <phoneticPr fontId="5"/>
  </si>
  <si>
    <t>中宮寺跡整備</t>
    <rPh sb="4" eb="6">
      <t>セイビ</t>
    </rPh>
    <phoneticPr fontId="5"/>
  </si>
  <si>
    <t>新潟県上越市</t>
    <rPh sb="0" eb="3">
      <t>ニイガタケン</t>
    </rPh>
    <rPh sb="3" eb="6">
      <t>ジョウエツシ</t>
    </rPh>
    <phoneticPr fontId="5"/>
  </si>
  <si>
    <t>埼玉県蓮田市</t>
    <rPh sb="0" eb="3">
      <t>サイタマケン</t>
    </rPh>
    <rPh sb="3" eb="5">
      <t>ハスダ</t>
    </rPh>
    <rPh sb="5" eb="6">
      <t>シ</t>
    </rPh>
    <phoneticPr fontId="5"/>
  </si>
  <si>
    <t>黒浜貝塚整備</t>
    <rPh sb="4" eb="6">
      <t>セイビ</t>
    </rPh>
    <phoneticPr fontId="5"/>
  </si>
  <si>
    <t>春日山城跡整備</t>
    <rPh sb="5" eb="7">
      <t>セイビ</t>
    </rPh>
    <phoneticPr fontId="5"/>
  </si>
  <si>
    <t>東京都国分寺市</t>
    <rPh sb="0" eb="2">
      <t>トウキョウ</t>
    </rPh>
    <rPh sb="2" eb="3">
      <t>ト</t>
    </rPh>
    <rPh sb="3" eb="7">
      <t>コクブンジシ</t>
    </rPh>
    <phoneticPr fontId="5"/>
  </si>
  <si>
    <t>武蔵国分寺跡附東山道武蔵路跡整備</t>
    <rPh sb="14" eb="16">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</si>
</sst>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11" xfId="0" applyNumberForma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740</xdr:row>
      <xdr:rowOff>292100</xdr:rowOff>
    </xdr:from>
    <xdr:to>
      <xdr:col>40</xdr:col>
      <xdr:colOff>3299</xdr:colOff>
      <xdr:row>768</xdr:row>
      <xdr:rowOff>310574</xdr:rowOff>
    </xdr:to>
    <xdr:grpSp>
      <xdr:nvGrpSpPr>
        <xdr:cNvPr id="2" name="グループ化 1">
          <a:extLst>
            <a:ext uri="{FF2B5EF4-FFF2-40B4-BE49-F238E27FC236}">
              <a16:creationId xmlns:a16="http://schemas.microsoft.com/office/drawing/2014/main" id="{9A635B9B-1EF2-47FA-8DCA-05824C2D85B4}"/>
            </a:ext>
          </a:extLst>
        </xdr:cNvPr>
        <xdr:cNvGrpSpPr/>
      </xdr:nvGrpSpPr>
      <xdr:grpSpPr>
        <a:xfrm>
          <a:off x="4064000" y="43802300"/>
          <a:ext cx="4067299" cy="10737274"/>
          <a:chOff x="4418611" y="744681"/>
          <a:chExt cx="4067299" cy="10737274"/>
        </a:xfrm>
      </xdr:grpSpPr>
      <xdr:grpSp>
        <xdr:nvGrpSpPr>
          <xdr:cNvPr id="3" name="グループ化 2">
            <a:extLst>
              <a:ext uri="{FF2B5EF4-FFF2-40B4-BE49-F238E27FC236}">
                <a16:creationId xmlns:a16="http://schemas.microsoft.com/office/drawing/2014/main" id="{E012534A-E981-40D4-B68E-D86C4F99CCE3}"/>
              </a:ext>
            </a:extLst>
          </xdr:cNvPr>
          <xdr:cNvGrpSpPr/>
        </xdr:nvGrpSpPr>
        <xdr:grpSpPr>
          <a:xfrm>
            <a:off x="4418611" y="744681"/>
            <a:ext cx="4067299" cy="10737274"/>
            <a:chOff x="4340679" y="759526"/>
            <a:chExt cx="3995711" cy="10405022"/>
          </a:xfrm>
        </xdr:grpSpPr>
        <xdr:sp macro="" textlink="">
          <xdr:nvSpPr>
            <xdr:cNvPr id="5" name="正方形/長方形 4">
              <a:extLst>
                <a:ext uri="{FF2B5EF4-FFF2-40B4-BE49-F238E27FC236}">
                  <a16:creationId xmlns:a16="http://schemas.microsoft.com/office/drawing/2014/main" id="{6C4B4CED-3E86-452E-A743-69E30BCFAC75}"/>
                </a:ext>
              </a:extLst>
            </xdr:cNvPr>
            <xdr:cNvSpPr/>
          </xdr:nvSpPr>
          <xdr:spPr>
            <a:xfrm>
              <a:off x="4476750" y="759526"/>
              <a:ext cx="3429000" cy="107394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6,567</a:t>
              </a:r>
              <a:r>
                <a:rPr kumimoji="1" lang="ja-JP" altLang="en-US" sz="1100">
                  <a:solidFill>
                    <a:sysClr val="windowText" lastClr="000000"/>
                  </a:solidFill>
                </a:rPr>
                <a:t>百万円</a:t>
              </a:r>
            </a:p>
          </xdr:txBody>
        </xdr:sp>
        <xdr:sp macro="" textlink="">
          <xdr:nvSpPr>
            <xdr:cNvPr id="6" name="下矢印 16">
              <a:extLst>
                <a:ext uri="{FF2B5EF4-FFF2-40B4-BE49-F238E27FC236}">
                  <a16:creationId xmlns:a16="http://schemas.microsoft.com/office/drawing/2014/main" id="{1B22B8C4-D7D0-4E15-B564-5DB33513B457}"/>
                </a:ext>
              </a:extLst>
            </xdr:cNvPr>
            <xdr:cNvSpPr/>
          </xdr:nvSpPr>
          <xdr:spPr>
            <a:xfrm>
              <a:off x="6044131" y="3324045"/>
              <a:ext cx="318110" cy="664087"/>
            </a:xfrm>
            <a:prstGeom prst="downArrow">
              <a:avLst>
                <a:gd name="adj1" fmla="val 35000"/>
                <a:gd name="adj2" fmla="val 5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F2D42210-1425-4DF5-872A-70D1B15FDD79}"/>
                </a:ext>
              </a:extLst>
            </xdr:cNvPr>
            <xdr:cNvSpPr/>
          </xdr:nvSpPr>
          <xdr:spPr>
            <a:xfrm>
              <a:off x="4531180" y="4574270"/>
              <a:ext cx="3442606" cy="107393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Ａ．都道府県（全４７機関）</a:t>
              </a:r>
              <a:endParaRPr kumimoji="1" lang="en-US" altLang="ja-JP" sz="1100">
                <a:solidFill>
                  <a:sysClr val="windowText" lastClr="000000"/>
                </a:solidFill>
              </a:endParaRPr>
            </a:p>
            <a:p>
              <a:pPr algn="ctr"/>
              <a:r>
                <a:rPr kumimoji="1" lang="en-US" altLang="ja-JP" sz="1100">
                  <a:solidFill>
                    <a:sysClr val="windowText" lastClr="000000"/>
                  </a:solidFill>
                  <a:effectLst/>
                  <a:latin typeface="+mj-ea"/>
                  <a:ea typeface="+mj-ea"/>
                  <a:cs typeface="+mn-cs"/>
                </a:rPr>
                <a:t>6,567</a:t>
              </a:r>
              <a:r>
                <a:rPr kumimoji="1" lang="ja-JP" altLang="en-US" sz="1100">
                  <a:solidFill>
                    <a:sysClr val="windowText" lastClr="000000"/>
                  </a:solidFill>
                  <a:latin typeface="+mj-ea"/>
                  <a:ea typeface="+mj-ea"/>
                </a:rPr>
                <a:t>百万円</a:t>
              </a:r>
            </a:p>
          </xdr:txBody>
        </xdr:sp>
        <xdr:sp macro="" textlink="">
          <xdr:nvSpPr>
            <xdr:cNvPr id="8" name="下矢印 19">
              <a:extLst>
                <a:ext uri="{FF2B5EF4-FFF2-40B4-BE49-F238E27FC236}">
                  <a16:creationId xmlns:a16="http://schemas.microsoft.com/office/drawing/2014/main" id="{E760464F-B41F-4F09-9191-5EB0491D1425}"/>
                </a:ext>
              </a:extLst>
            </xdr:cNvPr>
            <xdr:cNvSpPr/>
          </xdr:nvSpPr>
          <xdr:spPr>
            <a:xfrm>
              <a:off x="6148906" y="7980878"/>
              <a:ext cx="318110" cy="657531"/>
            </a:xfrm>
            <a:prstGeom prst="downArrow">
              <a:avLst>
                <a:gd name="adj1" fmla="val 35000"/>
                <a:gd name="adj2" fmla="val 5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E2E37FF3-35E7-4016-A231-5484A521D328}"/>
                </a:ext>
              </a:extLst>
            </xdr:cNvPr>
            <xdr:cNvSpPr/>
          </xdr:nvSpPr>
          <xdr:spPr>
            <a:xfrm>
              <a:off x="4610462" y="9068164"/>
              <a:ext cx="3555794" cy="105290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rPr>
                <a:t>Ｂ．</a:t>
              </a:r>
              <a:r>
                <a:rPr lang="ja-JP" altLang="ja-JP" sz="1100" b="0" i="0" baseline="0">
                  <a:solidFill>
                    <a:sysClr val="windowText" lastClr="000000"/>
                  </a:solidFill>
                  <a:effectLst/>
                  <a:latin typeface="+mn-lt"/>
                  <a:ea typeface="+mn-ea"/>
                  <a:cs typeface="+mn-cs"/>
                </a:rPr>
                <a:t>所有者、文化財保護法で管理を行うべきものに</a:t>
              </a:r>
              <a:r>
                <a:rPr lang="ja-JP" altLang="ja-JP" sz="1100" b="0" i="0" baseline="0">
                  <a:solidFill>
                    <a:sysClr val="windowText" lastClr="000000"/>
                  </a:solidFill>
                  <a:effectLst/>
                  <a:latin typeface="Bodoni MT Condensed" panose="02070606080606020203" pitchFamily="18" charset="0"/>
                  <a:ea typeface="+mn-ea"/>
                  <a:cs typeface="+mn-cs"/>
                </a:rPr>
                <a:t>指</a:t>
              </a:r>
              <a:r>
                <a:rPr lang="ja-JP" altLang="ja-JP" sz="1100" b="0" i="0" baseline="0">
                  <a:solidFill>
                    <a:sysClr val="windowText" lastClr="000000"/>
                  </a:solidFill>
                  <a:effectLst/>
                  <a:latin typeface="+mn-lt"/>
                  <a:ea typeface="+mn-ea"/>
                  <a:cs typeface="+mn-cs"/>
                </a:rPr>
                <a:t>定された管理団体・地方公共団体・その他法人</a:t>
              </a:r>
              <a:endParaRPr lang="en-US" altLang="ja-JP" sz="1100" b="0" i="0" baseline="0">
                <a:solidFill>
                  <a:sysClr val="windowText" lastClr="000000"/>
                </a:solidFill>
                <a:effectLst/>
                <a:latin typeface="+mn-lt"/>
                <a:ea typeface="+mn-ea"/>
                <a:cs typeface="+mn-cs"/>
              </a:endParaRPr>
            </a:p>
            <a:p>
              <a:pPr algn="ctr" rtl="0"/>
              <a:r>
                <a:rPr lang="ja-JP" altLang="ja-JP" sz="1100" b="0" i="0" baseline="0">
                  <a:solidFill>
                    <a:sysClr val="windowText" lastClr="000000"/>
                  </a:solidFill>
                  <a:effectLst/>
                  <a:latin typeface="+mn-lt"/>
                  <a:ea typeface="+mn-ea"/>
                  <a:cs typeface="+mn-cs"/>
                </a:rPr>
                <a:t>（全</a:t>
              </a:r>
              <a:r>
                <a:rPr lang="ja-JP" altLang="en-US" sz="1100" b="0" i="0" baseline="0">
                  <a:solidFill>
                    <a:sysClr val="windowText" lastClr="000000"/>
                  </a:solidFill>
                  <a:effectLst/>
                  <a:latin typeface="+mn-lt"/>
                  <a:ea typeface="+mn-ea"/>
                  <a:cs typeface="+mn-cs"/>
                </a:rPr>
                <a:t>３７９</a:t>
              </a:r>
              <a:r>
                <a:rPr lang="ja-JP" altLang="ja-JP" sz="1100" b="0" i="0" baseline="0">
                  <a:solidFill>
                    <a:sysClr val="windowText" lastClr="000000"/>
                  </a:solidFill>
                  <a:effectLst/>
                  <a:latin typeface="+mn-lt"/>
                  <a:ea typeface="+mn-ea"/>
                  <a:cs typeface="+mn-cs"/>
                </a:rPr>
                <a:t>機関）</a:t>
              </a:r>
              <a:endParaRPr lang="ja-JP" altLang="ja-JP">
                <a:solidFill>
                  <a:sysClr val="windowText" lastClr="000000"/>
                </a:solidFill>
                <a:effectLst/>
              </a:endParaRPr>
            </a:p>
            <a:p>
              <a:pPr algn="ctr"/>
              <a:r>
                <a:rPr kumimoji="1" lang="en-US" altLang="ja-JP" sz="1100">
                  <a:solidFill>
                    <a:sysClr val="windowText" lastClr="000000"/>
                  </a:solidFill>
                  <a:latin typeface="+mj-ea"/>
                  <a:ea typeface="+mj-ea"/>
                </a:rPr>
                <a:t>6,567</a:t>
              </a:r>
              <a:r>
                <a:rPr kumimoji="1" lang="ja-JP" altLang="en-US" sz="1100">
                  <a:solidFill>
                    <a:sysClr val="windowText" lastClr="000000"/>
                  </a:solidFill>
                </a:rPr>
                <a:t>百万円</a:t>
              </a:r>
            </a:p>
          </xdr:txBody>
        </xdr:sp>
        <xdr:sp macro="" textlink="">
          <xdr:nvSpPr>
            <xdr:cNvPr id="10" name="大かっこ 9">
              <a:extLst>
                <a:ext uri="{FF2B5EF4-FFF2-40B4-BE49-F238E27FC236}">
                  <a16:creationId xmlns:a16="http://schemas.microsoft.com/office/drawing/2014/main" id="{F33B834F-9173-4FBE-8160-CBDF1124D4CF}"/>
                </a:ext>
              </a:extLst>
            </xdr:cNvPr>
            <xdr:cNvSpPr/>
          </xdr:nvSpPr>
          <xdr:spPr>
            <a:xfrm>
              <a:off x="4474357" y="10269768"/>
              <a:ext cx="3862033" cy="8947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史跡等の保存整備に係る事業、活用整備及び活用整備に関連する普及・啓発事業の実施に必要な経費を支出する。</a:t>
              </a:r>
              <a:endParaRPr lang="ja-JP" altLang="ja-JP">
                <a:effectLst/>
              </a:endParaRPr>
            </a:p>
          </xdr:txBody>
        </xdr:sp>
        <xdr:sp macro="" textlink="">
          <xdr:nvSpPr>
            <xdr:cNvPr id="11" name="テキスト ボックス 10">
              <a:extLst>
                <a:ext uri="{FF2B5EF4-FFF2-40B4-BE49-F238E27FC236}">
                  <a16:creationId xmlns:a16="http://schemas.microsoft.com/office/drawing/2014/main" id="{1066D328-755F-43E3-AB34-8318FBDF1220}"/>
                </a:ext>
              </a:extLst>
            </xdr:cNvPr>
            <xdr:cNvSpPr txBox="1"/>
          </xdr:nvSpPr>
          <xdr:spPr>
            <a:xfrm>
              <a:off x="4393868" y="4259265"/>
              <a:ext cx="1750155"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支出委任</a:t>
              </a:r>
              <a:r>
                <a:rPr kumimoji="1" lang="en-US" altLang="ja-JP" sz="1200"/>
                <a:t>】</a:t>
              </a:r>
              <a:endParaRPr kumimoji="1" lang="ja-JP" altLang="en-US" sz="1200"/>
            </a:p>
          </xdr:txBody>
        </xdr:sp>
        <xdr:sp macro="" textlink="">
          <xdr:nvSpPr>
            <xdr:cNvPr id="12" name="テキスト ボックス 11">
              <a:extLst>
                <a:ext uri="{FF2B5EF4-FFF2-40B4-BE49-F238E27FC236}">
                  <a16:creationId xmlns:a16="http://schemas.microsoft.com/office/drawing/2014/main" id="{F8159618-2FED-42C2-AD6E-55E69BDF81C1}"/>
                </a:ext>
              </a:extLst>
            </xdr:cNvPr>
            <xdr:cNvSpPr txBox="1"/>
          </xdr:nvSpPr>
          <xdr:spPr>
            <a:xfrm>
              <a:off x="4550258" y="8732574"/>
              <a:ext cx="2627395" cy="2577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13" name="大かっこ 12">
              <a:extLst>
                <a:ext uri="{FF2B5EF4-FFF2-40B4-BE49-F238E27FC236}">
                  <a16:creationId xmlns:a16="http://schemas.microsoft.com/office/drawing/2014/main" id="{BDEC3EA8-AA2B-4C63-9983-E17951B15A2F}"/>
                </a:ext>
              </a:extLst>
            </xdr:cNvPr>
            <xdr:cNvSpPr/>
          </xdr:nvSpPr>
          <xdr:spPr>
            <a:xfrm>
              <a:off x="4340679" y="2039979"/>
              <a:ext cx="3728358" cy="9933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補助事業者からの交付申請に対する交付決定、計画変更申請に対する変更の承認、実績報告に対する額の確定（都道府県が補助事業者の場合）等を行う。</a:t>
              </a:r>
              <a:endParaRPr lang="ja-JP" altLang="ja-JP">
                <a:effectLst/>
              </a:endParaRPr>
            </a:p>
          </xdr:txBody>
        </xdr:sp>
      </xdr:grpSp>
      <xdr:sp macro="" textlink="">
        <xdr:nvSpPr>
          <xdr:cNvPr id="4" name="大かっこ 3">
            <a:extLst>
              <a:ext uri="{FF2B5EF4-FFF2-40B4-BE49-F238E27FC236}">
                <a16:creationId xmlns:a16="http://schemas.microsoft.com/office/drawing/2014/main" id="{8BA7DF33-1B76-4165-806B-8CA691DEF225}"/>
              </a:ext>
            </a:extLst>
          </xdr:cNvPr>
          <xdr:cNvSpPr/>
        </xdr:nvSpPr>
        <xdr:spPr>
          <a:xfrm>
            <a:off x="4500254" y="5852308"/>
            <a:ext cx="3795156" cy="20621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都道府県は文化庁から支出委任を受けて、額の確定が完了した補助事業者に対し、文化庁に代わり支払を行う。また、事務処理の合理化、効率化、適正化を図るため、文化庁より事務委任を受け、交付申請書・計画変更申請書・実績報告書等の受理、額の確定（都道府県以外が補助事業者の場合）等を行う。</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6" zoomScale="75" zoomScaleNormal="75" zoomScaleSheetLayoutView="75" zoomScalePageLayoutView="85" workbookViewId="0">
      <selection activeCell="AM116" sqref="AM116:AP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376</v>
      </c>
      <c r="AT2" s="940"/>
      <c r="AU2" s="940"/>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73</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554</v>
      </c>
      <c r="AF5" s="699"/>
      <c r="AG5" s="699"/>
      <c r="AH5" s="699"/>
      <c r="AI5" s="699"/>
      <c r="AJ5" s="699"/>
      <c r="AK5" s="699"/>
      <c r="AL5" s="699"/>
      <c r="AM5" s="699"/>
      <c r="AN5" s="699"/>
      <c r="AO5" s="699"/>
      <c r="AP5" s="700"/>
      <c r="AQ5" s="701" t="s">
        <v>555</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579</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1" t="str">
        <f>入力規則等!A26</f>
        <v>観光立国、クールジャパン、地方創生</v>
      </c>
      <c r="H8" s="720"/>
      <c r="I8" s="720"/>
      <c r="J8" s="720"/>
      <c r="K8" s="720"/>
      <c r="L8" s="720"/>
      <c r="M8" s="720"/>
      <c r="N8" s="720"/>
      <c r="O8" s="720"/>
      <c r="P8" s="720"/>
      <c r="Q8" s="720"/>
      <c r="R8" s="720"/>
      <c r="S8" s="720"/>
      <c r="T8" s="720"/>
      <c r="U8" s="720"/>
      <c r="V8" s="720"/>
      <c r="W8" s="720"/>
      <c r="X8" s="942"/>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558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6500</v>
      </c>
      <c r="Q13" s="658"/>
      <c r="R13" s="658"/>
      <c r="S13" s="658"/>
      <c r="T13" s="658"/>
      <c r="U13" s="658"/>
      <c r="V13" s="659"/>
      <c r="W13" s="657">
        <v>6509</v>
      </c>
      <c r="X13" s="658"/>
      <c r="Y13" s="658"/>
      <c r="Z13" s="658"/>
      <c r="AA13" s="658"/>
      <c r="AB13" s="658"/>
      <c r="AC13" s="659"/>
      <c r="AD13" s="657">
        <v>6522</v>
      </c>
      <c r="AE13" s="658"/>
      <c r="AF13" s="658"/>
      <c r="AG13" s="658"/>
      <c r="AH13" s="658"/>
      <c r="AI13" s="658"/>
      <c r="AJ13" s="659"/>
      <c r="AK13" s="657">
        <v>6550</v>
      </c>
      <c r="AL13" s="658"/>
      <c r="AM13" s="658"/>
      <c r="AN13" s="658"/>
      <c r="AO13" s="658"/>
      <c r="AP13" s="658"/>
      <c r="AQ13" s="659"/>
      <c r="AR13" s="918">
        <v>7912</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559</v>
      </c>
      <c r="Q14" s="658"/>
      <c r="R14" s="658"/>
      <c r="S14" s="658"/>
      <c r="T14" s="658"/>
      <c r="U14" s="658"/>
      <c r="V14" s="659"/>
      <c r="W14" s="657">
        <v>3757</v>
      </c>
      <c r="X14" s="658"/>
      <c r="Y14" s="658"/>
      <c r="Z14" s="658"/>
      <c r="AA14" s="658"/>
      <c r="AB14" s="658"/>
      <c r="AC14" s="659"/>
      <c r="AD14" s="657">
        <v>470</v>
      </c>
      <c r="AE14" s="658"/>
      <c r="AF14" s="658"/>
      <c r="AG14" s="658"/>
      <c r="AH14" s="658"/>
      <c r="AI14" s="658"/>
      <c r="AJ14" s="659"/>
      <c r="AK14" s="657" t="s">
        <v>644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559</v>
      </c>
      <c r="Q15" s="658"/>
      <c r="R15" s="658"/>
      <c r="S15" s="658"/>
      <c r="T15" s="658"/>
      <c r="U15" s="658"/>
      <c r="V15" s="659"/>
      <c r="W15" s="657">
        <v>527</v>
      </c>
      <c r="X15" s="658"/>
      <c r="Y15" s="658"/>
      <c r="Z15" s="658"/>
      <c r="AA15" s="658"/>
      <c r="AB15" s="658"/>
      <c r="AC15" s="659"/>
      <c r="AD15" s="657">
        <v>4236</v>
      </c>
      <c r="AE15" s="658"/>
      <c r="AF15" s="658"/>
      <c r="AG15" s="658"/>
      <c r="AH15" s="658"/>
      <c r="AI15" s="658"/>
      <c r="AJ15" s="659"/>
      <c r="AK15" s="657">
        <v>1712</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-527</v>
      </c>
      <c r="Q16" s="658"/>
      <c r="R16" s="658"/>
      <c r="S16" s="658"/>
      <c r="T16" s="658"/>
      <c r="U16" s="658"/>
      <c r="V16" s="659"/>
      <c r="W16" s="657">
        <v>-4236</v>
      </c>
      <c r="X16" s="658"/>
      <c r="Y16" s="658"/>
      <c r="Z16" s="658"/>
      <c r="AA16" s="658"/>
      <c r="AB16" s="658"/>
      <c r="AC16" s="659"/>
      <c r="AD16" s="657">
        <v>-1712</v>
      </c>
      <c r="AE16" s="658"/>
      <c r="AF16" s="658"/>
      <c r="AG16" s="658"/>
      <c r="AH16" s="658"/>
      <c r="AI16" s="658"/>
      <c r="AJ16" s="659"/>
      <c r="AK16" s="657" t="s">
        <v>645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559</v>
      </c>
      <c r="Q17" s="658"/>
      <c r="R17" s="658"/>
      <c r="S17" s="658"/>
      <c r="T17" s="658"/>
      <c r="U17" s="658"/>
      <c r="V17" s="659"/>
      <c r="W17" s="657">
        <v>372</v>
      </c>
      <c r="X17" s="658"/>
      <c r="Y17" s="658"/>
      <c r="Z17" s="658"/>
      <c r="AA17" s="658"/>
      <c r="AB17" s="658"/>
      <c r="AC17" s="659"/>
      <c r="AD17" s="657">
        <v>-346</v>
      </c>
      <c r="AE17" s="658"/>
      <c r="AF17" s="658"/>
      <c r="AG17" s="658"/>
      <c r="AH17" s="658"/>
      <c r="AI17" s="658"/>
      <c r="AJ17" s="659"/>
      <c r="AK17" s="657" t="s">
        <v>645</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5973</v>
      </c>
      <c r="Q18" s="879"/>
      <c r="R18" s="879"/>
      <c r="S18" s="879"/>
      <c r="T18" s="879"/>
      <c r="U18" s="879"/>
      <c r="V18" s="880"/>
      <c r="W18" s="878">
        <f>SUM(W13:AC17)</f>
        <v>6929</v>
      </c>
      <c r="X18" s="879"/>
      <c r="Y18" s="879"/>
      <c r="Z18" s="879"/>
      <c r="AA18" s="879"/>
      <c r="AB18" s="879"/>
      <c r="AC18" s="880"/>
      <c r="AD18" s="878">
        <f>SUM(AD13:AJ17)</f>
        <v>9170</v>
      </c>
      <c r="AE18" s="879"/>
      <c r="AF18" s="879"/>
      <c r="AG18" s="879"/>
      <c r="AH18" s="879"/>
      <c r="AI18" s="879"/>
      <c r="AJ18" s="880"/>
      <c r="AK18" s="878">
        <f>SUM(AK13:AQ17)</f>
        <v>8262</v>
      </c>
      <c r="AL18" s="879"/>
      <c r="AM18" s="879"/>
      <c r="AN18" s="879"/>
      <c r="AO18" s="879"/>
      <c r="AP18" s="879"/>
      <c r="AQ18" s="880"/>
      <c r="AR18" s="878">
        <f>SUM(AR13:AX17)</f>
        <v>7912</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5810</v>
      </c>
      <c r="Q19" s="658"/>
      <c r="R19" s="658"/>
      <c r="S19" s="658"/>
      <c r="T19" s="658"/>
      <c r="U19" s="658"/>
      <c r="V19" s="659"/>
      <c r="W19" s="657">
        <v>6623</v>
      </c>
      <c r="X19" s="658"/>
      <c r="Y19" s="658"/>
      <c r="Z19" s="658"/>
      <c r="AA19" s="658"/>
      <c r="AB19" s="658"/>
      <c r="AC19" s="659"/>
      <c r="AD19" s="657">
        <v>6567</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0.97271053072158042</v>
      </c>
      <c r="Q20" s="311"/>
      <c r="R20" s="311"/>
      <c r="S20" s="311"/>
      <c r="T20" s="311"/>
      <c r="U20" s="311"/>
      <c r="V20" s="311"/>
      <c r="W20" s="311">
        <f t="shared" ref="W20" si="0">IF(W18=0, "-", SUM(W19)/W18)</f>
        <v>0.95583778322990331</v>
      </c>
      <c r="X20" s="311"/>
      <c r="Y20" s="311"/>
      <c r="Z20" s="311"/>
      <c r="AA20" s="311"/>
      <c r="AB20" s="311"/>
      <c r="AC20" s="311"/>
      <c r="AD20" s="311">
        <f t="shared" ref="AD20" si="1">IF(AD18=0, "-", SUM(AD19)/AD18)</f>
        <v>0.7161395856052345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6"/>
      <c r="G21" s="309" t="s">
        <v>497</v>
      </c>
      <c r="H21" s="310"/>
      <c r="I21" s="310"/>
      <c r="J21" s="310"/>
      <c r="K21" s="310"/>
      <c r="L21" s="310"/>
      <c r="M21" s="310"/>
      <c r="N21" s="310"/>
      <c r="O21" s="310"/>
      <c r="P21" s="311">
        <f>IF(P19=0, "-", SUM(P19)/SUM(P13,P14))</f>
        <v>0.89384615384615385</v>
      </c>
      <c r="Q21" s="311"/>
      <c r="R21" s="311"/>
      <c r="S21" s="311"/>
      <c r="T21" s="311"/>
      <c r="U21" s="311"/>
      <c r="V21" s="311"/>
      <c r="W21" s="311">
        <f t="shared" ref="W21" si="2">IF(W19=0, "-", SUM(W19)/SUM(W13,W14))</f>
        <v>0.64513929475939991</v>
      </c>
      <c r="X21" s="311"/>
      <c r="Y21" s="311"/>
      <c r="Z21" s="311"/>
      <c r="AA21" s="311"/>
      <c r="AB21" s="311"/>
      <c r="AC21" s="311"/>
      <c r="AD21" s="311">
        <f t="shared" ref="AD21" si="3">IF(AD19=0, "-", SUM(AD19)/SUM(AD13,AD14))</f>
        <v>0.93921624713958807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539</v>
      </c>
      <c r="B22" s="965"/>
      <c r="C22" s="965"/>
      <c r="D22" s="965"/>
      <c r="E22" s="965"/>
      <c r="F22" s="966"/>
      <c r="G22" s="951" t="s">
        <v>474</v>
      </c>
      <c r="H22" s="215"/>
      <c r="I22" s="215"/>
      <c r="J22" s="215"/>
      <c r="K22" s="215"/>
      <c r="L22" s="215"/>
      <c r="M22" s="215"/>
      <c r="N22" s="215"/>
      <c r="O22" s="216"/>
      <c r="P22" s="936" t="s">
        <v>537</v>
      </c>
      <c r="Q22" s="215"/>
      <c r="R22" s="215"/>
      <c r="S22" s="215"/>
      <c r="T22" s="215"/>
      <c r="U22" s="215"/>
      <c r="V22" s="216"/>
      <c r="W22" s="936" t="s">
        <v>538</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638</v>
      </c>
      <c r="H23" s="953"/>
      <c r="I23" s="953"/>
      <c r="J23" s="953"/>
      <c r="K23" s="953"/>
      <c r="L23" s="953"/>
      <c r="M23" s="953"/>
      <c r="N23" s="953"/>
      <c r="O23" s="954"/>
      <c r="P23" s="918">
        <v>6550</v>
      </c>
      <c r="Q23" s="919"/>
      <c r="R23" s="919"/>
      <c r="S23" s="919"/>
      <c r="T23" s="919"/>
      <c r="U23" s="919"/>
      <c r="V23" s="937"/>
      <c r="W23" s="918">
        <v>7912</v>
      </c>
      <c r="X23" s="919"/>
      <c r="Y23" s="919"/>
      <c r="Z23" s="919"/>
      <c r="AA23" s="919"/>
      <c r="AB23" s="919"/>
      <c r="AC23" s="937"/>
      <c r="AD23" s="974" t="s">
        <v>639</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6550</v>
      </c>
      <c r="Q29" s="934"/>
      <c r="R29" s="934"/>
      <c r="S29" s="934"/>
      <c r="T29" s="934"/>
      <c r="U29" s="934"/>
      <c r="V29" s="935"/>
      <c r="W29" s="933">
        <f>AR13</f>
        <v>7912</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32</v>
      </c>
      <c r="AR31" s="193"/>
      <c r="AS31" s="126" t="s">
        <v>356</v>
      </c>
      <c r="AT31" s="127"/>
      <c r="AU31" s="192"/>
      <c r="AV31" s="192"/>
      <c r="AW31" s="394" t="s">
        <v>300</v>
      </c>
      <c r="AX31" s="395"/>
    </row>
    <row r="32" spans="1:50" ht="23.25" customHeight="1" x14ac:dyDescent="0.15">
      <c r="A32" s="399"/>
      <c r="B32" s="397"/>
      <c r="C32" s="397"/>
      <c r="D32" s="397"/>
      <c r="E32" s="397"/>
      <c r="F32" s="398"/>
      <c r="G32" s="560" t="s">
        <v>565</v>
      </c>
      <c r="H32" s="561"/>
      <c r="I32" s="561"/>
      <c r="J32" s="561"/>
      <c r="K32" s="561"/>
      <c r="L32" s="561"/>
      <c r="M32" s="561"/>
      <c r="N32" s="561"/>
      <c r="O32" s="562"/>
      <c r="P32" s="98" t="s">
        <v>566</v>
      </c>
      <c r="Q32" s="98"/>
      <c r="R32" s="98"/>
      <c r="S32" s="98"/>
      <c r="T32" s="98"/>
      <c r="U32" s="98"/>
      <c r="V32" s="98"/>
      <c r="W32" s="98"/>
      <c r="X32" s="99"/>
      <c r="Y32" s="467" t="s">
        <v>12</v>
      </c>
      <c r="Z32" s="527"/>
      <c r="AA32" s="528"/>
      <c r="AB32" s="457" t="s">
        <v>567</v>
      </c>
      <c r="AC32" s="457"/>
      <c r="AD32" s="457"/>
      <c r="AE32" s="211">
        <v>87</v>
      </c>
      <c r="AF32" s="212"/>
      <c r="AG32" s="212"/>
      <c r="AH32" s="212"/>
      <c r="AI32" s="211">
        <v>92</v>
      </c>
      <c r="AJ32" s="212"/>
      <c r="AK32" s="212"/>
      <c r="AL32" s="212"/>
      <c r="AM32" s="211">
        <v>96</v>
      </c>
      <c r="AN32" s="212"/>
      <c r="AO32" s="212"/>
      <c r="AP32" s="212"/>
      <c r="AQ32" s="333" t="s">
        <v>580</v>
      </c>
      <c r="AR32" s="200"/>
      <c r="AS32" s="200"/>
      <c r="AT32" s="334"/>
      <c r="AU32" s="212" t="s">
        <v>581</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301</v>
      </c>
      <c r="AC33" s="519"/>
      <c r="AD33" s="519"/>
      <c r="AE33" s="211">
        <v>80</v>
      </c>
      <c r="AF33" s="212"/>
      <c r="AG33" s="212"/>
      <c r="AH33" s="212"/>
      <c r="AI33" s="211">
        <v>80</v>
      </c>
      <c r="AJ33" s="212"/>
      <c r="AK33" s="212"/>
      <c r="AL33" s="212"/>
      <c r="AM33" s="211">
        <v>80</v>
      </c>
      <c r="AN33" s="212"/>
      <c r="AO33" s="212"/>
      <c r="AP33" s="212"/>
      <c r="AQ33" s="333">
        <v>80</v>
      </c>
      <c r="AR33" s="200"/>
      <c r="AS33" s="200"/>
      <c r="AT33" s="334"/>
      <c r="AU33" s="212" t="s">
        <v>581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109</v>
      </c>
      <c r="AF34" s="212"/>
      <c r="AG34" s="212"/>
      <c r="AH34" s="212"/>
      <c r="AI34" s="211">
        <v>115</v>
      </c>
      <c r="AJ34" s="212"/>
      <c r="AK34" s="212"/>
      <c r="AL34" s="212"/>
      <c r="AM34" s="211">
        <v>120</v>
      </c>
      <c r="AN34" s="212"/>
      <c r="AO34" s="212"/>
      <c r="AP34" s="212"/>
      <c r="AQ34" s="333" t="s">
        <v>581</v>
      </c>
      <c r="AR34" s="200"/>
      <c r="AS34" s="200"/>
      <c r="AT34" s="334"/>
      <c r="AU34" s="212" t="s">
        <v>581</v>
      </c>
      <c r="AV34" s="212"/>
      <c r="AW34" s="212"/>
      <c r="AX34" s="214"/>
    </row>
    <row r="35" spans="1:50" ht="23.25" customHeight="1" x14ac:dyDescent="0.15">
      <c r="A35" s="219" t="s">
        <v>527</v>
      </c>
      <c r="B35" s="220"/>
      <c r="C35" s="220"/>
      <c r="D35" s="220"/>
      <c r="E35" s="220"/>
      <c r="F35" s="221"/>
      <c r="G35" s="225" t="s">
        <v>637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18"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0.7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0.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7"/>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0.75" hidden="1" customHeight="1" thickBot="1" x14ac:dyDescent="0.2">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thickBot="1" x14ac:dyDescent="0.2">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thickBot="1" x14ac:dyDescent="0.2">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thickBot="1" x14ac:dyDescent="0.2">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thickBot="1" x14ac:dyDescent="0.2">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568</v>
      </c>
      <c r="H101" s="98"/>
      <c r="I101" s="98"/>
      <c r="J101" s="98"/>
      <c r="K101" s="98"/>
      <c r="L101" s="98"/>
      <c r="M101" s="98"/>
      <c r="N101" s="98"/>
      <c r="O101" s="98"/>
      <c r="P101" s="98"/>
      <c r="Q101" s="98"/>
      <c r="R101" s="98"/>
      <c r="S101" s="98"/>
      <c r="T101" s="98"/>
      <c r="U101" s="98"/>
      <c r="V101" s="98"/>
      <c r="W101" s="98"/>
      <c r="X101" s="99"/>
      <c r="Y101" s="538" t="s">
        <v>55</v>
      </c>
      <c r="Z101" s="539"/>
      <c r="AA101" s="540"/>
      <c r="AB101" s="457" t="s">
        <v>569</v>
      </c>
      <c r="AC101" s="457"/>
      <c r="AD101" s="457"/>
      <c r="AE101" s="211">
        <v>411</v>
      </c>
      <c r="AF101" s="212"/>
      <c r="AG101" s="212"/>
      <c r="AH101" s="213"/>
      <c r="AI101" s="211">
        <v>471</v>
      </c>
      <c r="AJ101" s="212"/>
      <c r="AK101" s="212"/>
      <c r="AL101" s="213"/>
      <c r="AM101" s="211">
        <v>472</v>
      </c>
      <c r="AN101" s="212"/>
      <c r="AO101" s="212"/>
      <c r="AP101" s="213"/>
      <c r="AQ101" s="211" t="s">
        <v>570</v>
      </c>
      <c r="AR101" s="212"/>
      <c r="AS101" s="212"/>
      <c r="AT101" s="213"/>
      <c r="AU101" s="211" t="s">
        <v>570</v>
      </c>
      <c r="AV101" s="212"/>
      <c r="AW101" s="212"/>
      <c r="AX101" s="213"/>
    </row>
    <row r="102" spans="1:60" ht="21.7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569</v>
      </c>
      <c r="AC102" s="457"/>
      <c r="AD102" s="457"/>
      <c r="AE102" s="414">
        <v>398</v>
      </c>
      <c r="AF102" s="414"/>
      <c r="AG102" s="414"/>
      <c r="AH102" s="414"/>
      <c r="AI102" s="414">
        <v>431</v>
      </c>
      <c r="AJ102" s="414"/>
      <c r="AK102" s="414"/>
      <c r="AL102" s="414"/>
      <c r="AM102" s="414">
        <v>448</v>
      </c>
      <c r="AN102" s="414"/>
      <c r="AO102" s="414"/>
      <c r="AP102" s="414"/>
      <c r="AQ102" s="266">
        <v>450</v>
      </c>
      <c r="AR102" s="267"/>
      <c r="AS102" s="267"/>
      <c r="AT102" s="312"/>
      <c r="AU102" s="266">
        <v>484</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541</v>
      </c>
      <c r="AR115" s="592"/>
      <c r="AS115" s="592"/>
      <c r="AT115" s="592"/>
      <c r="AU115" s="592"/>
      <c r="AV115" s="592"/>
      <c r="AW115" s="592"/>
      <c r="AX115" s="593"/>
    </row>
    <row r="116" spans="1:50" ht="23.25" customHeight="1" x14ac:dyDescent="0.15">
      <c r="A116" s="435"/>
      <c r="B116" s="436"/>
      <c r="C116" s="436"/>
      <c r="D116" s="436"/>
      <c r="E116" s="436"/>
      <c r="F116" s="437"/>
      <c r="G116" s="389" t="s">
        <v>571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572</v>
      </c>
      <c r="AC116" s="459"/>
      <c r="AD116" s="460"/>
      <c r="AE116" s="414">
        <v>15594</v>
      </c>
      <c r="AF116" s="414"/>
      <c r="AG116" s="414"/>
      <c r="AH116" s="414"/>
      <c r="AI116" s="414">
        <v>15207</v>
      </c>
      <c r="AJ116" s="414"/>
      <c r="AK116" s="414"/>
      <c r="AL116" s="414"/>
      <c r="AM116" s="414">
        <v>13041</v>
      </c>
      <c r="AN116" s="414"/>
      <c r="AO116" s="414"/>
      <c r="AP116" s="414"/>
      <c r="AQ116" s="211">
        <v>14556</v>
      </c>
      <c r="AR116" s="212"/>
      <c r="AS116" s="212"/>
      <c r="AT116" s="212"/>
      <c r="AU116" s="212"/>
      <c r="AV116" s="212"/>
      <c r="AW116" s="212"/>
      <c r="AX116" s="214"/>
    </row>
    <row r="117" spans="1:50" ht="4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573</v>
      </c>
      <c r="AC117" s="469"/>
      <c r="AD117" s="470"/>
      <c r="AE117" s="590" t="s">
        <v>574</v>
      </c>
      <c r="AF117" s="547"/>
      <c r="AG117" s="547"/>
      <c r="AH117" s="547"/>
      <c r="AI117" s="590" t="s">
        <v>636</v>
      </c>
      <c r="AJ117" s="547"/>
      <c r="AK117" s="547"/>
      <c r="AL117" s="547"/>
      <c r="AM117" s="590" t="s">
        <v>578</v>
      </c>
      <c r="AN117" s="547"/>
      <c r="AO117" s="547"/>
      <c r="AP117" s="547"/>
      <c r="AQ117" s="590" t="s">
        <v>614</v>
      </c>
      <c r="AR117" s="547"/>
      <c r="AS117" s="547"/>
      <c r="AT117" s="547"/>
      <c r="AU117" s="547"/>
      <c r="AV117" s="547"/>
      <c r="AW117" s="547"/>
      <c r="AX117" s="548"/>
    </row>
    <row r="118" spans="1:50" ht="0.7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541</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541</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541</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thickBot="1" x14ac:dyDescent="0.2">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541</v>
      </c>
      <c r="AR127" s="592"/>
      <c r="AS127" s="592"/>
      <c r="AT127" s="592"/>
      <c r="AU127" s="592"/>
      <c r="AV127" s="592"/>
      <c r="AW127" s="592"/>
      <c r="AX127" s="593"/>
    </row>
    <row r="128" spans="1:50" ht="23.25" hidden="1" customHeight="1" thickBot="1" x14ac:dyDescent="0.2">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625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356</v>
      </c>
      <c r="AT133" s="127"/>
      <c r="AU133" s="193" t="s">
        <v>615</v>
      </c>
      <c r="AV133" s="193"/>
      <c r="AW133" s="126" t="s">
        <v>300</v>
      </c>
      <c r="AX133" s="188"/>
    </row>
    <row r="134" spans="1:50" ht="39.75" customHeight="1" x14ac:dyDescent="0.15">
      <c r="A134" s="182"/>
      <c r="B134" s="179"/>
      <c r="C134" s="173"/>
      <c r="D134" s="179"/>
      <c r="E134" s="173"/>
      <c r="F134" s="174"/>
      <c r="G134" s="97" t="s">
        <v>627</v>
      </c>
      <c r="H134" s="98"/>
      <c r="I134" s="98"/>
      <c r="J134" s="98"/>
      <c r="K134" s="98"/>
      <c r="L134" s="98"/>
      <c r="M134" s="98"/>
      <c r="N134" s="98"/>
      <c r="O134" s="98"/>
      <c r="P134" s="98"/>
      <c r="Q134" s="98"/>
      <c r="R134" s="98"/>
      <c r="S134" s="98"/>
      <c r="T134" s="98"/>
      <c r="U134" s="98"/>
      <c r="V134" s="98"/>
      <c r="W134" s="98"/>
      <c r="X134" s="99"/>
      <c r="Y134" s="194" t="s">
        <v>379</v>
      </c>
      <c r="Z134" s="195"/>
      <c r="AA134" s="196"/>
      <c r="AB134" s="197" t="s">
        <v>629</v>
      </c>
      <c r="AC134" s="198"/>
      <c r="AD134" s="198"/>
      <c r="AE134" s="199">
        <v>150621</v>
      </c>
      <c r="AF134" s="200"/>
      <c r="AG134" s="200"/>
      <c r="AH134" s="200"/>
      <c r="AI134" s="199">
        <v>118145</v>
      </c>
      <c r="AJ134" s="200"/>
      <c r="AK134" s="200"/>
      <c r="AL134" s="200"/>
      <c r="AM134" s="199">
        <v>123615</v>
      </c>
      <c r="AN134" s="200"/>
      <c r="AO134" s="200"/>
      <c r="AP134" s="200"/>
      <c r="AQ134" s="199" t="s">
        <v>630</v>
      </c>
      <c r="AR134" s="200"/>
      <c r="AS134" s="200"/>
      <c r="AT134" s="200"/>
      <c r="AU134" s="199" t="s">
        <v>631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629</v>
      </c>
      <c r="AC135" s="206"/>
      <c r="AD135" s="206"/>
      <c r="AE135" s="199">
        <v>137500</v>
      </c>
      <c r="AF135" s="200"/>
      <c r="AG135" s="200"/>
      <c r="AH135" s="200"/>
      <c r="AI135" s="199">
        <v>150000</v>
      </c>
      <c r="AJ135" s="200"/>
      <c r="AK135" s="200"/>
      <c r="AL135" s="200"/>
      <c r="AM135" s="199">
        <v>162500</v>
      </c>
      <c r="AN135" s="200"/>
      <c r="AO135" s="200"/>
      <c r="AP135" s="200"/>
      <c r="AQ135" s="199">
        <v>175000</v>
      </c>
      <c r="AR135" s="200"/>
      <c r="AS135" s="200"/>
      <c r="AT135" s="200"/>
      <c r="AU135" s="199" t="s">
        <v>631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v>30</v>
      </c>
      <c r="AR137" s="192"/>
      <c r="AS137" s="126" t="s">
        <v>356</v>
      </c>
      <c r="AT137" s="127"/>
      <c r="AU137" s="193" t="s">
        <v>615</v>
      </c>
      <c r="AV137" s="193"/>
      <c r="AW137" s="126" t="s">
        <v>300</v>
      </c>
      <c r="AX137" s="188"/>
    </row>
    <row r="138" spans="1:50" ht="39.75" customHeight="1" x14ac:dyDescent="0.15">
      <c r="A138" s="182"/>
      <c r="B138" s="179"/>
      <c r="C138" s="173"/>
      <c r="D138" s="179"/>
      <c r="E138" s="173"/>
      <c r="F138" s="174"/>
      <c r="G138" s="97" t="s">
        <v>628</v>
      </c>
      <c r="H138" s="98"/>
      <c r="I138" s="98"/>
      <c r="J138" s="98"/>
      <c r="K138" s="98"/>
      <c r="L138" s="98"/>
      <c r="M138" s="98"/>
      <c r="N138" s="98"/>
      <c r="O138" s="98"/>
      <c r="P138" s="98"/>
      <c r="Q138" s="98"/>
      <c r="R138" s="98"/>
      <c r="S138" s="98"/>
      <c r="T138" s="98"/>
      <c r="U138" s="98"/>
      <c r="V138" s="98"/>
      <c r="W138" s="98"/>
      <c r="X138" s="99"/>
      <c r="Y138" s="194" t="s">
        <v>379</v>
      </c>
      <c r="Z138" s="195"/>
      <c r="AA138" s="196"/>
      <c r="AB138" s="197" t="s">
        <v>632</v>
      </c>
      <c r="AC138" s="198"/>
      <c r="AD138" s="198"/>
      <c r="AE138" s="199">
        <v>1604616</v>
      </c>
      <c r="AF138" s="200"/>
      <c r="AG138" s="200"/>
      <c r="AH138" s="200"/>
      <c r="AI138" s="199">
        <v>1715976</v>
      </c>
      <c r="AJ138" s="200"/>
      <c r="AK138" s="200"/>
      <c r="AL138" s="200"/>
      <c r="AM138" s="199">
        <v>1884600</v>
      </c>
      <c r="AN138" s="200"/>
      <c r="AO138" s="200"/>
      <c r="AP138" s="200"/>
      <c r="AQ138" s="199" t="s">
        <v>633</v>
      </c>
      <c r="AR138" s="200"/>
      <c r="AS138" s="200"/>
      <c r="AT138" s="200"/>
      <c r="AU138" s="199" t="s">
        <v>634</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632</v>
      </c>
      <c r="AC139" s="206"/>
      <c r="AD139" s="206"/>
      <c r="AE139" s="199">
        <v>1444444</v>
      </c>
      <c r="AF139" s="200"/>
      <c r="AG139" s="200"/>
      <c r="AH139" s="200"/>
      <c r="AI139" s="199">
        <v>1555555</v>
      </c>
      <c r="AJ139" s="200"/>
      <c r="AK139" s="200"/>
      <c r="AL139" s="200"/>
      <c r="AM139" s="199">
        <v>1666666</v>
      </c>
      <c r="AN139" s="200"/>
      <c r="AO139" s="200"/>
      <c r="AP139" s="200"/>
      <c r="AQ139" s="199">
        <v>1777777</v>
      </c>
      <c r="AR139" s="200"/>
      <c r="AS139" s="200"/>
      <c r="AT139" s="200"/>
      <c r="AU139" s="199" t="s">
        <v>634</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8" t="s">
        <v>384</v>
      </c>
      <c r="H430" s="116"/>
      <c r="I430" s="116"/>
      <c r="J430" s="899" t="s">
        <v>559</v>
      </c>
      <c r="K430" s="900"/>
      <c r="L430" s="900"/>
      <c r="M430" s="900"/>
      <c r="N430" s="900"/>
      <c r="O430" s="900"/>
      <c r="P430" s="900"/>
      <c r="Q430" s="900"/>
      <c r="R430" s="900"/>
      <c r="S430" s="900"/>
      <c r="T430" s="901"/>
      <c r="U430" s="587" t="s">
        <v>615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615</v>
      </c>
      <c r="AF432" s="193"/>
      <c r="AG432" s="126" t="s">
        <v>356</v>
      </c>
      <c r="AH432" s="127"/>
      <c r="AI432" s="149"/>
      <c r="AJ432" s="149"/>
      <c r="AK432" s="149"/>
      <c r="AL432" s="147"/>
      <c r="AM432" s="149"/>
      <c r="AN432" s="149"/>
      <c r="AO432" s="149"/>
      <c r="AP432" s="147"/>
      <c r="AQ432" s="589" t="s">
        <v>615</v>
      </c>
      <c r="AR432" s="193"/>
      <c r="AS432" s="126" t="s">
        <v>356</v>
      </c>
      <c r="AT432" s="127"/>
      <c r="AU432" s="193" t="s">
        <v>615</v>
      </c>
      <c r="AV432" s="193"/>
      <c r="AW432" s="126" t="s">
        <v>300</v>
      </c>
      <c r="AX432" s="188"/>
    </row>
    <row r="433" spans="1:50" ht="23.25" customHeight="1" x14ac:dyDescent="0.15">
      <c r="A433" s="182"/>
      <c r="B433" s="179"/>
      <c r="C433" s="173"/>
      <c r="D433" s="179"/>
      <c r="E433" s="335"/>
      <c r="F433" s="336"/>
      <c r="G433" s="97" t="s">
        <v>616</v>
      </c>
      <c r="H433" s="98"/>
      <c r="I433" s="98"/>
      <c r="J433" s="98"/>
      <c r="K433" s="98"/>
      <c r="L433" s="98"/>
      <c r="M433" s="98"/>
      <c r="N433" s="98"/>
      <c r="O433" s="98"/>
      <c r="P433" s="98"/>
      <c r="Q433" s="98"/>
      <c r="R433" s="98"/>
      <c r="S433" s="98"/>
      <c r="T433" s="98"/>
      <c r="U433" s="98"/>
      <c r="V433" s="98"/>
      <c r="W433" s="98"/>
      <c r="X433" s="99"/>
      <c r="Y433" s="194" t="s">
        <v>12</v>
      </c>
      <c r="Z433" s="195"/>
      <c r="AA433" s="196"/>
      <c r="AB433" s="206" t="s">
        <v>616</v>
      </c>
      <c r="AC433" s="206"/>
      <c r="AD433" s="206"/>
      <c r="AE433" s="333" t="s">
        <v>615</v>
      </c>
      <c r="AF433" s="200"/>
      <c r="AG433" s="200"/>
      <c r="AH433" s="200"/>
      <c r="AI433" s="333" t="s">
        <v>617</v>
      </c>
      <c r="AJ433" s="200"/>
      <c r="AK433" s="200"/>
      <c r="AL433" s="200"/>
      <c r="AM433" s="333" t="s">
        <v>615</v>
      </c>
      <c r="AN433" s="200"/>
      <c r="AO433" s="200"/>
      <c r="AP433" s="334"/>
      <c r="AQ433" s="333" t="s">
        <v>615</v>
      </c>
      <c r="AR433" s="200"/>
      <c r="AS433" s="200"/>
      <c r="AT433" s="334"/>
      <c r="AU433" s="200" t="s">
        <v>615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616</v>
      </c>
      <c r="AC434" s="198"/>
      <c r="AD434" s="198"/>
      <c r="AE434" s="333" t="s">
        <v>618</v>
      </c>
      <c r="AF434" s="200"/>
      <c r="AG434" s="200"/>
      <c r="AH434" s="334"/>
      <c r="AI434" s="333" t="s">
        <v>617</v>
      </c>
      <c r="AJ434" s="200"/>
      <c r="AK434" s="200"/>
      <c r="AL434" s="200"/>
      <c r="AM434" s="333" t="s">
        <v>619</v>
      </c>
      <c r="AN434" s="200"/>
      <c r="AO434" s="200"/>
      <c r="AP434" s="334"/>
      <c r="AQ434" s="333" t="s">
        <v>615</v>
      </c>
      <c r="AR434" s="200"/>
      <c r="AS434" s="200"/>
      <c r="AT434" s="334"/>
      <c r="AU434" s="200" t="s">
        <v>615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615</v>
      </c>
      <c r="AF435" s="200"/>
      <c r="AG435" s="200"/>
      <c r="AH435" s="334"/>
      <c r="AI435" s="333" t="s">
        <v>615</v>
      </c>
      <c r="AJ435" s="200"/>
      <c r="AK435" s="200"/>
      <c r="AL435" s="200"/>
      <c r="AM435" s="333" t="s">
        <v>615</v>
      </c>
      <c r="AN435" s="200"/>
      <c r="AO435" s="200"/>
      <c r="AP435" s="334"/>
      <c r="AQ435" s="333" t="s">
        <v>615</v>
      </c>
      <c r="AR435" s="200"/>
      <c r="AS435" s="200"/>
      <c r="AT435" s="334"/>
      <c r="AU435" s="200" t="s">
        <v>615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623</v>
      </c>
      <c r="AF457" s="193"/>
      <c r="AG457" s="126" t="s">
        <v>356</v>
      </c>
      <c r="AH457" s="127"/>
      <c r="AI457" s="149"/>
      <c r="AJ457" s="149"/>
      <c r="AK457" s="149"/>
      <c r="AL457" s="147"/>
      <c r="AM457" s="149"/>
      <c r="AN457" s="149"/>
      <c r="AO457" s="149"/>
      <c r="AP457" s="147"/>
      <c r="AQ457" s="589" t="s">
        <v>615</v>
      </c>
      <c r="AR457" s="193"/>
      <c r="AS457" s="126" t="s">
        <v>356</v>
      </c>
      <c r="AT457" s="127"/>
      <c r="AU457" s="193" t="s">
        <v>624</v>
      </c>
      <c r="AV457" s="193"/>
      <c r="AW457" s="126" t="s">
        <v>300</v>
      </c>
      <c r="AX457" s="188"/>
    </row>
    <row r="458" spans="1:50" ht="23.25" customHeight="1" x14ac:dyDescent="0.15">
      <c r="A458" s="182"/>
      <c r="B458" s="179"/>
      <c r="C458" s="173"/>
      <c r="D458" s="179"/>
      <c r="E458" s="335"/>
      <c r="F458" s="336"/>
      <c r="G458" s="97" t="s">
        <v>615</v>
      </c>
      <c r="H458" s="98"/>
      <c r="I458" s="98"/>
      <c r="J458" s="98"/>
      <c r="K458" s="98"/>
      <c r="L458" s="98"/>
      <c r="M458" s="98"/>
      <c r="N458" s="98"/>
      <c r="O458" s="98"/>
      <c r="P458" s="98"/>
      <c r="Q458" s="98"/>
      <c r="R458" s="98"/>
      <c r="S458" s="98"/>
      <c r="T458" s="98"/>
      <c r="U458" s="98"/>
      <c r="V458" s="98"/>
      <c r="W458" s="98"/>
      <c r="X458" s="99"/>
      <c r="Y458" s="194" t="s">
        <v>12</v>
      </c>
      <c r="Z458" s="195"/>
      <c r="AA458" s="196"/>
      <c r="AB458" s="206" t="s">
        <v>616</v>
      </c>
      <c r="AC458" s="206"/>
      <c r="AD458" s="206"/>
      <c r="AE458" s="333" t="s">
        <v>615</v>
      </c>
      <c r="AF458" s="200"/>
      <c r="AG458" s="200"/>
      <c r="AH458" s="200"/>
      <c r="AI458" s="333" t="s">
        <v>615</v>
      </c>
      <c r="AJ458" s="200"/>
      <c r="AK458" s="200"/>
      <c r="AL458" s="200"/>
      <c r="AM458" s="333" t="s">
        <v>615</v>
      </c>
      <c r="AN458" s="200"/>
      <c r="AO458" s="200"/>
      <c r="AP458" s="334"/>
      <c r="AQ458" s="333" t="s">
        <v>620</v>
      </c>
      <c r="AR458" s="200"/>
      <c r="AS458" s="200"/>
      <c r="AT458" s="334"/>
      <c r="AU458" s="200" t="s">
        <v>615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616</v>
      </c>
      <c r="AC459" s="198"/>
      <c r="AD459" s="198"/>
      <c r="AE459" s="333" t="s">
        <v>615</v>
      </c>
      <c r="AF459" s="200"/>
      <c r="AG459" s="200"/>
      <c r="AH459" s="334"/>
      <c r="AI459" s="333" t="s">
        <v>617</v>
      </c>
      <c r="AJ459" s="200"/>
      <c r="AK459" s="200"/>
      <c r="AL459" s="200"/>
      <c r="AM459" s="333" t="s">
        <v>615</v>
      </c>
      <c r="AN459" s="200"/>
      <c r="AO459" s="200"/>
      <c r="AP459" s="334"/>
      <c r="AQ459" s="333" t="s">
        <v>621</v>
      </c>
      <c r="AR459" s="200"/>
      <c r="AS459" s="200"/>
      <c r="AT459" s="334"/>
      <c r="AU459" s="200" t="s">
        <v>615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615</v>
      </c>
      <c r="AF460" s="200"/>
      <c r="AG460" s="200"/>
      <c r="AH460" s="334"/>
      <c r="AI460" s="333" t="s">
        <v>617</v>
      </c>
      <c r="AJ460" s="200"/>
      <c r="AK460" s="200"/>
      <c r="AL460" s="200"/>
      <c r="AM460" s="333" t="s">
        <v>615</v>
      </c>
      <c r="AN460" s="200"/>
      <c r="AO460" s="200"/>
      <c r="AP460" s="334"/>
      <c r="AQ460" s="333" t="s">
        <v>622</v>
      </c>
      <c r="AR460" s="200"/>
      <c r="AS460" s="200"/>
      <c r="AT460" s="334"/>
      <c r="AU460" s="200" t="s">
        <v>615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50.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550</v>
      </c>
      <c r="AE702" s="339"/>
      <c r="AF702" s="339"/>
      <c r="AG702" s="381" t="s">
        <v>582</v>
      </c>
      <c r="AH702" s="382"/>
      <c r="AI702" s="382"/>
      <c r="AJ702" s="382"/>
      <c r="AK702" s="382"/>
      <c r="AL702" s="382"/>
      <c r="AM702" s="382"/>
      <c r="AN702" s="382"/>
      <c r="AO702" s="382"/>
      <c r="AP702" s="382"/>
      <c r="AQ702" s="382"/>
      <c r="AR702" s="382"/>
      <c r="AS702" s="382"/>
      <c r="AT702" s="382"/>
      <c r="AU702" s="382"/>
      <c r="AV702" s="382"/>
      <c r="AW702" s="382"/>
      <c r="AX702" s="383"/>
    </row>
    <row r="703" spans="1:50" ht="47.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550</v>
      </c>
      <c r="AE703" s="322"/>
      <c r="AF703" s="322"/>
      <c r="AG703" s="94" t="s">
        <v>583</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550</v>
      </c>
      <c r="AE704" s="783"/>
      <c r="AF704" s="783"/>
      <c r="AG704" s="160" t="s">
        <v>584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550</v>
      </c>
      <c r="AE705" s="715"/>
      <c r="AF705" s="715"/>
      <c r="AG705" s="118" t="s">
        <v>586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585</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585</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550</v>
      </c>
      <c r="AE708" s="605"/>
      <c r="AF708" s="605"/>
      <c r="AG708" s="742" t="s">
        <v>588</v>
      </c>
      <c r="AH708" s="743"/>
      <c r="AI708" s="743"/>
      <c r="AJ708" s="743"/>
      <c r="AK708" s="743"/>
      <c r="AL708" s="743"/>
      <c r="AM708" s="743"/>
      <c r="AN708" s="743"/>
      <c r="AO708" s="743"/>
      <c r="AP708" s="743"/>
      <c r="AQ708" s="743"/>
      <c r="AR708" s="743"/>
      <c r="AS708" s="743"/>
      <c r="AT708" s="743"/>
      <c r="AU708" s="743"/>
      <c r="AV708" s="743"/>
      <c r="AW708" s="743"/>
      <c r="AX708" s="744"/>
    </row>
    <row r="709" spans="1:50" ht="47.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589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587</v>
      </c>
      <c r="AE710" s="322"/>
      <c r="AF710" s="322"/>
      <c r="AG710" s="94" t="s">
        <v>590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550</v>
      </c>
      <c r="AE711" s="322"/>
      <c r="AF711" s="322"/>
      <c r="AG711" s="94" t="s">
        <v>591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587</v>
      </c>
      <c r="AE712" s="783"/>
      <c r="AF712" s="783"/>
      <c r="AG712" s="810" t="s">
        <v>590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587</v>
      </c>
      <c r="AE713" s="322"/>
      <c r="AF713" s="663"/>
      <c r="AG713" s="94" t="s">
        <v>592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587</v>
      </c>
      <c r="AE714" s="808"/>
      <c r="AF714" s="809"/>
      <c r="AG714" s="736" t="s">
        <v>590</v>
      </c>
      <c r="AH714" s="737"/>
      <c r="AI714" s="737"/>
      <c r="AJ714" s="737"/>
      <c r="AK714" s="737"/>
      <c r="AL714" s="737"/>
      <c r="AM714" s="737"/>
      <c r="AN714" s="737"/>
      <c r="AO714" s="737"/>
      <c r="AP714" s="737"/>
      <c r="AQ714" s="737"/>
      <c r="AR714" s="737"/>
      <c r="AS714" s="737"/>
      <c r="AT714" s="737"/>
      <c r="AU714" s="737"/>
      <c r="AV714" s="737"/>
      <c r="AW714" s="737"/>
      <c r="AX714" s="738"/>
    </row>
    <row r="715" spans="1:50" ht="54"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550</v>
      </c>
      <c r="AE715" s="605"/>
      <c r="AF715" s="656"/>
      <c r="AG715" s="742" t="s">
        <v>593</v>
      </c>
      <c r="AH715" s="743"/>
      <c r="AI715" s="743"/>
      <c r="AJ715" s="743"/>
      <c r="AK715" s="743"/>
      <c r="AL715" s="743"/>
      <c r="AM715" s="743"/>
      <c r="AN715" s="743"/>
      <c r="AO715" s="743"/>
      <c r="AP715" s="743"/>
      <c r="AQ715" s="743"/>
      <c r="AR715" s="743"/>
      <c r="AS715" s="743"/>
      <c r="AT715" s="743"/>
      <c r="AU715" s="743"/>
      <c r="AV715" s="743"/>
      <c r="AW715" s="743"/>
      <c r="AX715" s="744"/>
    </row>
    <row r="716" spans="1:50" ht="43.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550</v>
      </c>
      <c r="AE716" s="627"/>
      <c r="AF716" s="627"/>
      <c r="AG716" s="94" t="s">
        <v>594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595</v>
      </c>
      <c r="AH717" s="95"/>
      <c r="AI717" s="95"/>
      <c r="AJ717" s="95"/>
      <c r="AK717" s="95"/>
      <c r="AL717" s="95"/>
      <c r="AM717" s="95"/>
      <c r="AN717" s="95"/>
      <c r="AO717" s="95"/>
      <c r="AP717" s="95"/>
      <c r="AQ717" s="95"/>
      <c r="AR717" s="95"/>
      <c r="AS717" s="95"/>
      <c r="AT717" s="95"/>
      <c r="AU717" s="95"/>
      <c r="AV717" s="95"/>
      <c r="AW717" s="95"/>
      <c r="AX717" s="96"/>
    </row>
    <row r="718" spans="1:50" ht="4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550</v>
      </c>
      <c r="AE718" s="322"/>
      <c r="AF718" s="322"/>
      <c r="AG718" s="120" t="s">
        <v>596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550</v>
      </c>
      <c r="AE719" s="605"/>
      <c r="AF719" s="605"/>
      <c r="AG719" s="118" t="s">
        <v>577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549</v>
      </c>
      <c r="D721" s="290"/>
      <c r="E721" s="290"/>
      <c r="F721" s="291"/>
      <c r="G721" s="280"/>
      <c r="H721" s="281"/>
      <c r="I721" s="83" t="str">
        <f>IF(OR(G721="　", G721=""), "", "-")</f>
        <v/>
      </c>
      <c r="J721" s="284">
        <v>370</v>
      </c>
      <c r="K721" s="284"/>
      <c r="L721" s="83" t="str">
        <f>IF(M721="","","-")</f>
        <v/>
      </c>
      <c r="M721" s="84"/>
      <c r="N721" s="297" t="s">
        <v>575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t="s">
        <v>549</v>
      </c>
      <c r="D722" s="290"/>
      <c r="E722" s="290"/>
      <c r="F722" s="291"/>
      <c r="G722" s="280"/>
      <c r="H722" s="281"/>
      <c r="I722" s="83" t="str">
        <f t="shared" ref="I722:I725" si="4">IF(OR(G722="　", G722=""), "", "-")</f>
        <v/>
      </c>
      <c r="J722" s="284">
        <v>377</v>
      </c>
      <c r="K722" s="284"/>
      <c r="L722" s="83" t="str">
        <f t="shared" ref="L722:L725" si="5">IF(M722="","","-")</f>
        <v/>
      </c>
      <c r="M722" s="84"/>
      <c r="N722" s="297" t="s">
        <v>576</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597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598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643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30.5" customHeight="1" thickBot="1" x14ac:dyDescent="0.2">
      <c r="A731" s="799" t="s">
        <v>256</v>
      </c>
      <c r="B731" s="800"/>
      <c r="C731" s="800"/>
      <c r="D731" s="800"/>
      <c r="E731" s="801"/>
      <c r="F731" s="729" t="s">
        <v>640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641</v>
      </c>
      <c r="B733" s="674"/>
      <c r="C733" s="674"/>
      <c r="D733" s="674"/>
      <c r="E733" s="675"/>
      <c r="F733" s="637" t="s">
        <v>642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431</v>
      </c>
      <c r="B737" s="203"/>
      <c r="C737" s="203"/>
      <c r="D737" s="204"/>
      <c r="E737" s="988" t="s">
        <v>560</v>
      </c>
      <c r="F737" s="988"/>
      <c r="G737" s="988"/>
      <c r="H737" s="988"/>
      <c r="I737" s="988"/>
      <c r="J737" s="988"/>
      <c r="K737" s="988"/>
      <c r="L737" s="988"/>
      <c r="M737" s="988"/>
      <c r="N737" s="358" t="s">
        <v>358</v>
      </c>
      <c r="O737" s="358"/>
      <c r="P737" s="358"/>
      <c r="Q737" s="358"/>
      <c r="R737" s="988" t="s">
        <v>560</v>
      </c>
      <c r="S737" s="988"/>
      <c r="T737" s="988"/>
      <c r="U737" s="988"/>
      <c r="V737" s="988"/>
      <c r="W737" s="988"/>
      <c r="X737" s="988"/>
      <c r="Y737" s="988"/>
      <c r="Z737" s="988"/>
      <c r="AA737" s="358" t="s">
        <v>359</v>
      </c>
      <c r="AB737" s="358"/>
      <c r="AC737" s="358"/>
      <c r="AD737" s="358"/>
      <c r="AE737" s="988" t="s">
        <v>561</v>
      </c>
      <c r="AF737" s="988"/>
      <c r="AG737" s="988"/>
      <c r="AH737" s="988"/>
      <c r="AI737" s="988"/>
      <c r="AJ737" s="988"/>
      <c r="AK737" s="988"/>
      <c r="AL737" s="988"/>
      <c r="AM737" s="988"/>
      <c r="AN737" s="358" t="s">
        <v>360</v>
      </c>
      <c r="AO737" s="358"/>
      <c r="AP737" s="358"/>
      <c r="AQ737" s="358"/>
      <c r="AR737" s="989" t="s">
        <v>562</v>
      </c>
      <c r="AS737" s="990"/>
      <c r="AT737" s="990"/>
      <c r="AU737" s="990"/>
      <c r="AV737" s="990"/>
      <c r="AW737" s="990"/>
      <c r="AX737" s="991"/>
      <c r="AY737" s="89"/>
      <c r="AZ737" s="89"/>
    </row>
    <row r="738" spans="1:52" ht="24.75" customHeight="1" x14ac:dyDescent="0.15">
      <c r="A738" s="992" t="s">
        <v>361</v>
      </c>
      <c r="B738" s="203"/>
      <c r="C738" s="203"/>
      <c r="D738" s="204"/>
      <c r="E738" s="988" t="s">
        <v>561</v>
      </c>
      <c r="F738" s="988"/>
      <c r="G738" s="988"/>
      <c r="H738" s="988"/>
      <c r="I738" s="988"/>
      <c r="J738" s="988"/>
      <c r="K738" s="988"/>
      <c r="L738" s="988"/>
      <c r="M738" s="988"/>
      <c r="N738" s="358" t="s">
        <v>362</v>
      </c>
      <c r="O738" s="358"/>
      <c r="P738" s="358"/>
      <c r="Q738" s="358"/>
      <c r="R738" s="993" t="s">
        <v>563</v>
      </c>
      <c r="S738" s="988"/>
      <c r="T738" s="988"/>
      <c r="U738" s="988"/>
      <c r="V738" s="988"/>
      <c r="W738" s="988"/>
      <c r="X738" s="988"/>
      <c r="Y738" s="988"/>
      <c r="Z738" s="988"/>
      <c r="AA738" s="358" t="s">
        <v>482</v>
      </c>
      <c r="AB738" s="358"/>
      <c r="AC738" s="358"/>
      <c r="AD738" s="358"/>
      <c r="AE738" s="988" t="s">
        <v>564</v>
      </c>
      <c r="AF738" s="988"/>
      <c r="AG738" s="988"/>
      <c r="AH738" s="988"/>
      <c r="AI738" s="988"/>
      <c r="AJ738" s="988"/>
      <c r="AK738" s="988"/>
      <c r="AL738" s="988"/>
      <c r="AM738" s="988"/>
      <c r="AN738" s="994"/>
      <c r="AO738" s="995"/>
      <c r="AP738" s="995"/>
      <c r="AQ738" s="995"/>
      <c r="AR738" s="995"/>
      <c r="AS738" s="995"/>
      <c r="AT738" s="995"/>
      <c r="AU738" s="995"/>
      <c r="AV738" s="995"/>
      <c r="AW738" s="995"/>
      <c r="AX738" s="996"/>
    </row>
    <row r="739" spans="1:52" ht="24.75" customHeight="1" thickBot="1" x14ac:dyDescent="0.2">
      <c r="A739" s="997" t="s">
        <v>542</v>
      </c>
      <c r="B739" s="998"/>
      <c r="C739" s="998"/>
      <c r="D739" s="999"/>
      <c r="E739" s="1000" t="s">
        <v>549</v>
      </c>
      <c r="F739" s="1001"/>
      <c r="G739" s="1001"/>
      <c r="H739" s="91" t="str">
        <f>IF(E739="", "", "(")</f>
        <v>(</v>
      </c>
      <c r="I739" s="983"/>
      <c r="J739" s="983"/>
      <c r="K739" s="91" t="str">
        <f>IF(OR(I739="　", I739=""), "", "-")</f>
        <v/>
      </c>
      <c r="L739" s="984">
        <v>379</v>
      </c>
      <c r="M739" s="984"/>
      <c r="N739" s="92" t="str">
        <f>IF(O739="", "", "-")</f>
        <v/>
      </c>
      <c r="O739" s="93"/>
      <c r="P739" s="92" t="str">
        <f>IF(E739="", "", ")")</f>
        <v>)</v>
      </c>
      <c r="Q739" s="1000"/>
      <c r="R739" s="1001"/>
      <c r="S739" s="1001"/>
      <c r="T739" s="91" t="str">
        <f>IF(Q739="", "", "(")</f>
        <v/>
      </c>
      <c r="U739" s="983"/>
      <c r="V739" s="983"/>
      <c r="W739" s="91" t="str">
        <f>IF(OR(U739="　", U739=""), "", "-")</f>
        <v/>
      </c>
      <c r="X739" s="984"/>
      <c r="Y739" s="984"/>
      <c r="Z739" s="92" t="str">
        <f>IF(AA739="", "", "-")</f>
        <v/>
      </c>
      <c r="AA739" s="93"/>
      <c r="AB739" s="92" t="str">
        <f>IF(Q739="", "", ")")</f>
        <v/>
      </c>
      <c r="AC739" s="1000"/>
      <c r="AD739" s="1001"/>
      <c r="AE739" s="1001"/>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0" customHeight="1" thickBo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599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601</v>
      </c>
      <c r="H781" s="671"/>
      <c r="I781" s="671"/>
      <c r="J781" s="671"/>
      <c r="K781" s="672"/>
      <c r="L781" s="664" t="s">
        <v>602</v>
      </c>
      <c r="M781" s="665"/>
      <c r="N781" s="665"/>
      <c r="O781" s="665"/>
      <c r="P781" s="665"/>
      <c r="Q781" s="665"/>
      <c r="R781" s="665"/>
      <c r="S781" s="665"/>
      <c r="T781" s="665"/>
      <c r="U781" s="665"/>
      <c r="V781" s="665"/>
      <c r="W781" s="665"/>
      <c r="X781" s="666"/>
      <c r="Y781" s="384">
        <v>2125</v>
      </c>
      <c r="Z781" s="385"/>
      <c r="AA781" s="385"/>
      <c r="AB781" s="805"/>
      <c r="AC781" s="670" t="s">
        <v>603</v>
      </c>
      <c r="AD781" s="671"/>
      <c r="AE781" s="671"/>
      <c r="AF781" s="671"/>
      <c r="AG781" s="672"/>
      <c r="AH781" s="664" t="s">
        <v>604</v>
      </c>
      <c r="AI781" s="665"/>
      <c r="AJ781" s="665"/>
      <c r="AK781" s="665"/>
      <c r="AL781" s="665"/>
      <c r="AM781" s="665"/>
      <c r="AN781" s="665"/>
      <c r="AO781" s="665"/>
      <c r="AP781" s="665"/>
      <c r="AQ781" s="665"/>
      <c r="AR781" s="665"/>
      <c r="AS781" s="665"/>
      <c r="AT781" s="666"/>
      <c r="AU781" s="384">
        <v>1884</v>
      </c>
      <c r="AV781" s="385"/>
      <c r="AW781" s="385"/>
      <c r="AX781" s="386"/>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2125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1884</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605</v>
      </c>
      <c r="D837" s="340"/>
      <c r="E837" s="340"/>
      <c r="F837" s="340"/>
      <c r="G837" s="340"/>
      <c r="H837" s="340"/>
      <c r="I837" s="340"/>
      <c r="J837" s="341">
        <v>7000020430005</v>
      </c>
      <c r="K837" s="342"/>
      <c r="L837" s="342"/>
      <c r="M837" s="342"/>
      <c r="N837" s="342"/>
      <c r="O837" s="342"/>
      <c r="P837" s="355" t="s">
        <v>602</v>
      </c>
      <c r="Q837" s="343"/>
      <c r="R837" s="343"/>
      <c r="S837" s="343"/>
      <c r="T837" s="343"/>
      <c r="U837" s="343"/>
      <c r="V837" s="343"/>
      <c r="W837" s="343"/>
      <c r="X837" s="343"/>
      <c r="Y837" s="344">
        <v>2125</v>
      </c>
      <c r="Z837" s="345"/>
      <c r="AA837" s="345"/>
      <c r="AB837" s="346"/>
      <c r="AC837" s="356" t="s">
        <v>526</v>
      </c>
      <c r="AD837" s="364"/>
      <c r="AE837" s="364"/>
      <c r="AF837" s="364"/>
      <c r="AG837" s="364"/>
      <c r="AH837" s="365" t="s">
        <v>580</v>
      </c>
      <c r="AI837" s="366"/>
      <c r="AJ837" s="366"/>
      <c r="AK837" s="366"/>
      <c r="AL837" s="350" t="s">
        <v>581</v>
      </c>
      <c r="AM837" s="351"/>
      <c r="AN837" s="351"/>
      <c r="AO837" s="352"/>
      <c r="AP837" s="353" t="s">
        <v>581</v>
      </c>
      <c r="AQ837" s="353"/>
      <c r="AR837" s="353"/>
      <c r="AS837" s="353"/>
      <c r="AT837" s="353"/>
      <c r="AU837" s="353"/>
      <c r="AV837" s="353"/>
      <c r="AW837" s="353"/>
      <c r="AX837" s="353"/>
    </row>
    <row r="838" spans="1:50" ht="30" customHeight="1" x14ac:dyDescent="0.15">
      <c r="A838" s="372">
        <v>2</v>
      </c>
      <c r="B838" s="372">
        <v>1</v>
      </c>
      <c r="C838" s="354" t="s">
        <v>606</v>
      </c>
      <c r="D838" s="340"/>
      <c r="E838" s="340"/>
      <c r="F838" s="340"/>
      <c r="G838" s="340"/>
      <c r="H838" s="340"/>
      <c r="I838" s="340"/>
      <c r="J838" s="341">
        <v>1000020290009</v>
      </c>
      <c r="K838" s="342"/>
      <c r="L838" s="342"/>
      <c r="M838" s="342"/>
      <c r="N838" s="342"/>
      <c r="O838" s="342"/>
      <c r="P838" s="355" t="s">
        <v>602</v>
      </c>
      <c r="Q838" s="343"/>
      <c r="R838" s="343"/>
      <c r="S838" s="343"/>
      <c r="T838" s="343"/>
      <c r="U838" s="343"/>
      <c r="V838" s="343"/>
      <c r="W838" s="343"/>
      <c r="X838" s="343"/>
      <c r="Y838" s="344">
        <v>584</v>
      </c>
      <c r="Z838" s="345"/>
      <c r="AA838" s="345"/>
      <c r="AB838" s="346"/>
      <c r="AC838" s="356" t="s">
        <v>526</v>
      </c>
      <c r="AD838" s="364"/>
      <c r="AE838" s="364"/>
      <c r="AF838" s="364"/>
      <c r="AG838" s="364"/>
      <c r="AH838" s="365" t="s">
        <v>581</v>
      </c>
      <c r="AI838" s="366"/>
      <c r="AJ838" s="366"/>
      <c r="AK838" s="366"/>
      <c r="AL838" s="367" t="s">
        <v>581</v>
      </c>
      <c r="AM838" s="368"/>
      <c r="AN838" s="368"/>
      <c r="AO838" s="369"/>
      <c r="AP838" s="353" t="s">
        <v>590</v>
      </c>
      <c r="AQ838" s="353"/>
      <c r="AR838" s="353"/>
      <c r="AS838" s="353"/>
      <c r="AT838" s="353"/>
      <c r="AU838" s="353"/>
      <c r="AV838" s="353"/>
      <c r="AW838" s="353"/>
      <c r="AX838" s="353"/>
    </row>
    <row r="839" spans="1:50" ht="30" customHeight="1" x14ac:dyDescent="0.15">
      <c r="A839" s="372">
        <v>3</v>
      </c>
      <c r="B839" s="372">
        <v>1</v>
      </c>
      <c r="C839" s="354" t="s">
        <v>646</v>
      </c>
      <c r="D839" s="340"/>
      <c r="E839" s="340"/>
      <c r="F839" s="340"/>
      <c r="G839" s="340"/>
      <c r="H839" s="340"/>
      <c r="I839" s="340"/>
      <c r="J839" s="341">
        <v>8000020130001</v>
      </c>
      <c r="K839" s="342"/>
      <c r="L839" s="342"/>
      <c r="M839" s="342"/>
      <c r="N839" s="342"/>
      <c r="O839" s="342"/>
      <c r="P839" s="355" t="s">
        <v>602</v>
      </c>
      <c r="Q839" s="343"/>
      <c r="R839" s="343"/>
      <c r="S839" s="343"/>
      <c r="T839" s="343"/>
      <c r="U839" s="343"/>
      <c r="V839" s="343"/>
      <c r="W839" s="343"/>
      <c r="X839" s="343"/>
      <c r="Y839" s="344">
        <v>486</v>
      </c>
      <c r="Z839" s="345"/>
      <c r="AA839" s="345"/>
      <c r="AB839" s="346"/>
      <c r="AC839" s="356" t="s">
        <v>526</v>
      </c>
      <c r="AD839" s="364"/>
      <c r="AE839" s="364"/>
      <c r="AF839" s="364"/>
      <c r="AG839" s="364"/>
      <c r="AH839" s="348" t="s">
        <v>581</v>
      </c>
      <c r="AI839" s="349"/>
      <c r="AJ839" s="349"/>
      <c r="AK839" s="349"/>
      <c r="AL839" s="350" t="s">
        <v>580</v>
      </c>
      <c r="AM839" s="351"/>
      <c r="AN839" s="351"/>
      <c r="AO839" s="352"/>
      <c r="AP839" s="353" t="s">
        <v>581</v>
      </c>
      <c r="AQ839" s="353"/>
      <c r="AR839" s="353"/>
      <c r="AS839" s="353"/>
      <c r="AT839" s="353"/>
      <c r="AU839" s="353"/>
      <c r="AV839" s="353"/>
      <c r="AW839" s="353"/>
      <c r="AX839" s="353"/>
    </row>
    <row r="840" spans="1:50" ht="30" customHeight="1" x14ac:dyDescent="0.15">
      <c r="A840" s="372">
        <v>4</v>
      </c>
      <c r="B840" s="372">
        <v>1</v>
      </c>
      <c r="C840" s="354" t="s">
        <v>607</v>
      </c>
      <c r="D840" s="340"/>
      <c r="E840" s="340"/>
      <c r="F840" s="340"/>
      <c r="G840" s="340"/>
      <c r="H840" s="340"/>
      <c r="I840" s="340"/>
      <c r="J840" s="341">
        <v>2000020260002</v>
      </c>
      <c r="K840" s="342"/>
      <c r="L840" s="342"/>
      <c r="M840" s="342"/>
      <c r="N840" s="342"/>
      <c r="O840" s="342"/>
      <c r="P840" s="355" t="s">
        <v>602</v>
      </c>
      <c r="Q840" s="343"/>
      <c r="R840" s="343"/>
      <c r="S840" s="343"/>
      <c r="T840" s="343"/>
      <c r="U840" s="343"/>
      <c r="V840" s="343"/>
      <c r="W840" s="343"/>
      <c r="X840" s="343"/>
      <c r="Y840" s="344">
        <v>319</v>
      </c>
      <c r="Z840" s="345"/>
      <c r="AA840" s="345"/>
      <c r="AB840" s="346"/>
      <c r="AC840" s="356" t="s">
        <v>526</v>
      </c>
      <c r="AD840" s="364"/>
      <c r="AE840" s="364"/>
      <c r="AF840" s="364"/>
      <c r="AG840" s="364"/>
      <c r="AH840" s="348" t="s">
        <v>581</v>
      </c>
      <c r="AI840" s="349"/>
      <c r="AJ840" s="349"/>
      <c r="AK840" s="349"/>
      <c r="AL840" s="350" t="s">
        <v>581</v>
      </c>
      <c r="AM840" s="351"/>
      <c r="AN840" s="351"/>
      <c r="AO840" s="352"/>
      <c r="AP840" s="353" t="s">
        <v>590</v>
      </c>
      <c r="AQ840" s="353"/>
      <c r="AR840" s="353"/>
      <c r="AS840" s="353"/>
      <c r="AT840" s="353"/>
      <c r="AU840" s="353"/>
      <c r="AV840" s="353"/>
      <c r="AW840" s="353"/>
      <c r="AX840" s="353"/>
    </row>
    <row r="841" spans="1:50" ht="30" customHeight="1" x14ac:dyDescent="0.15">
      <c r="A841" s="372">
        <v>5</v>
      </c>
      <c r="B841" s="372">
        <v>1</v>
      </c>
      <c r="C841" s="354" t="s">
        <v>647</v>
      </c>
      <c r="D841" s="340"/>
      <c r="E841" s="340"/>
      <c r="F841" s="340"/>
      <c r="G841" s="340"/>
      <c r="H841" s="340"/>
      <c r="I841" s="340"/>
      <c r="J841" s="341">
        <v>6000020400009</v>
      </c>
      <c r="K841" s="342"/>
      <c r="L841" s="342"/>
      <c r="M841" s="342"/>
      <c r="N841" s="342"/>
      <c r="O841" s="342"/>
      <c r="P841" s="355" t="s">
        <v>602</v>
      </c>
      <c r="Q841" s="343"/>
      <c r="R841" s="343"/>
      <c r="S841" s="343"/>
      <c r="T841" s="343"/>
      <c r="U841" s="343"/>
      <c r="V841" s="343"/>
      <c r="W841" s="343"/>
      <c r="X841" s="343"/>
      <c r="Y841" s="344">
        <v>294</v>
      </c>
      <c r="Z841" s="345"/>
      <c r="AA841" s="345"/>
      <c r="AB841" s="346"/>
      <c r="AC841" s="356" t="s">
        <v>526</v>
      </c>
      <c r="AD841" s="364"/>
      <c r="AE841" s="364"/>
      <c r="AF841" s="364"/>
      <c r="AG841" s="364"/>
      <c r="AH841" s="348" t="s">
        <v>580</v>
      </c>
      <c r="AI841" s="349"/>
      <c r="AJ841" s="349"/>
      <c r="AK841" s="349"/>
      <c r="AL841" s="350" t="s">
        <v>580</v>
      </c>
      <c r="AM841" s="351"/>
      <c r="AN841" s="351"/>
      <c r="AO841" s="352"/>
      <c r="AP841" s="353" t="s">
        <v>581</v>
      </c>
      <c r="AQ841" s="353"/>
      <c r="AR841" s="353"/>
      <c r="AS841" s="353"/>
      <c r="AT841" s="353"/>
      <c r="AU841" s="353"/>
      <c r="AV841" s="353"/>
      <c r="AW841" s="353"/>
      <c r="AX841" s="353"/>
    </row>
    <row r="842" spans="1:50" ht="30" customHeight="1" x14ac:dyDescent="0.15">
      <c r="A842" s="372">
        <v>6</v>
      </c>
      <c r="B842" s="372">
        <v>1</v>
      </c>
      <c r="C842" s="354" t="s">
        <v>648</v>
      </c>
      <c r="D842" s="340"/>
      <c r="E842" s="340"/>
      <c r="F842" s="340"/>
      <c r="G842" s="340"/>
      <c r="H842" s="340"/>
      <c r="I842" s="340"/>
      <c r="J842" s="341">
        <v>7000020310000</v>
      </c>
      <c r="K842" s="342"/>
      <c r="L842" s="342"/>
      <c r="M842" s="342"/>
      <c r="N842" s="342"/>
      <c r="O842" s="342"/>
      <c r="P842" s="355" t="s">
        <v>602</v>
      </c>
      <c r="Q842" s="343"/>
      <c r="R842" s="343"/>
      <c r="S842" s="343"/>
      <c r="T842" s="343"/>
      <c r="U842" s="343"/>
      <c r="V842" s="343"/>
      <c r="W842" s="343"/>
      <c r="X842" s="343"/>
      <c r="Y842" s="344">
        <v>276</v>
      </c>
      <c r="Z842" s="345"/>
      <c r="AA842" s="345"/>
      <c r="AB842" s="346"/>
      <c r="AC842" s="356" t="s">
        <v>526</v>
      </c>
      <c r="AD842" s="364"/>
      <c r="AE842" s="364"/>
      <c r="AF842" s="364"/>
      <c r="AG842" s="364"/>
      <c r="AH842" s="365" t="s">
        <v>580</v>
      </c>
      <c r="AI842" s="366"/>
      <c r="AJ842" s="366"/>
      <c r="AK842" s="366"/>
      <c r="AL842" s="350" t="s">
        <v>580</v>
      </c>
      <c r="AM842" s="351"/>
      <c r="AN842" s="351"/>
      <c r="AO842" s="352"/>
      <c r="AP842" s="353" t="s">
        <v>581</v>
      </c>
      <c r="AQ842" s="353"/>
      <c r="AR842" s="353"/>
      <c r="AS842" s="353"/>
      <c r="AT842" s="353"/>
      <c r="AU842" s="353"/>
      <c r="AV842" s="353"/>
      <c r="AW842" s="353"/>
      <c r="AX842" s="353"/>
    </row>
    <row r="843" spans="1:50" ht="30" customHeight="1" x14ac:dyDescent="0.15">
      <c r="A843" s="372">
        <v>7</v>
      </c>
      <c r="B843" s="372">
        <v>1</v>
      </c>
      <c r="C843" s="354" t="s">
        <v>649</v>
      </c>
      <c r="D843" s="340"/>
      <c r="E843" s="340"/>
      <c r="F843" s="340"/>
      <c r="G843" s="340"/>
      <c r="H843" s="340"/>
      <c r="I843" s="340"/>
      <c r="J843" s="341">
        <v>1000020140007</v>
      </c>
      <c r="K843" s="342"/>
      <c r="L843" s="342"/>
      <c r="M843" s="342"/>
      <c r="N843" s="342"/>
      <c r="O843" s="342"/>
      <c r="P843" s="355" t="s">
        <v>602</v>
      </c>
      <c r="Q843" s="343"/>
      <c r="R843" s="343"/>
      <c r="S843" s="343"/>
      <c r="T843" s="343"/>
      <c r="U843" s="343"/>
      <c r="V843" s="343"/>
      <c r="W843" s="343"/>
      <c r="X843" s="343"/>
      <c r="Y843" s="344">
        <v>256</v>
      </c>
      <c r="Z843" s="345"/>
      <c r="AA843" s="345"/>
      <c r="AB843" s="346"/>
      <c r="AC843" s="356" t="s">
        <v>526</v>
      </c>
      <c r="AD843" s="364"/>
      <c r="AE843" s="364"/>
      <c r="AF843" s="364"/>
      <c r="AG843" s="364"/>
      <c r="AH843" s="365" t="s">
        <v>581</v>
      </c>
      <c r="AI843" s="366"/>
      <c r="AJ843" s="366"/>
      <c r="AK843" s="366"/>
      <c r="AL843" s="350" t="s">
        <v>581</v>
      </c>
      <c r="AM843" s="351"/>
      <c r="AN843" s="351"/>
      <c r="AO843" s="352"/>
      <c r="AP843" s="353" t="s">
        <v>590</v>
      </c>
      <c r="AQ843" s="353"/>
      <c r="AR843" s="353"/>
      <c r="AS843" s="353"/>
      <c r="AT843" s="353"/>
      <c r="AU843" s="353"/>
      <c r="AV843" s="353"/>
      <c r="AW843" s="353"/>
      <c r="AX843" s="353"/>
    </row>
    <row r="844" spans="1:50" ht="30" customHeight="1" x14ac:dyDescent="0.15">
      <c r="A844" s="372">
        <v>8</v>
      </c>
      <c r="B844" s="372">
        <v>1</v>
      </c>
      <c r="C844" s="354" t="s">
        <v>650</v>
      </c>
      <c r="D844" s="340"/>
      <c r="E844" s="340"/>
      <c r="F844" s="340"/>
      <c r="G844" s="340"/>
      <c r="H844" s="340"/>
      <c r="I844" s="340"/>
      <c r="J844" s="341">
        <v>2000020020001</v>
      </c>
      <c r="K844" s="342"/>
      <c r="L844" s="342"/>
      <c r="M844" s="342"/>
      <c r="N844" s="342"/>
      <c r="O844" s="342"/>
      <c r="P844" s="355" t="s">
        <v>602</v>
      </c>
      <c r="Q844" s="343"/>
      <c r="R844" s="343"/>
      <c r="S844" s="343"/>
      <c r="T844" s="343"/>
      <c r="U844" s="343"/>
      <c r="V844" s="343"/>
      <c r="W844" s="343"/>
      <c r="X844" s="343"/>
      <c r="Y844" s="344">
        <v>222</v>
      </c>
      <c r="Z844" s="345"/>
      <c r="AA844" s="345"/>
      <c r="AB844" s="346"/>
      <c r="AC844" s="356" t="s">
        <v>526</v>
      </c>
      <c r="AD844" s="364"/>
      <c r="AE844" s="364"/>
      <c r="AF844" s="364"/>
      <c r="AG844" s="364"/>
      <c r="AH844" s="348" t="s">
        <v>581</v>
      </c>
      <c r="AI844" s="349"/>
      <c r="AJ844" s="349"/>
      <c r="AK844" s="349"/>
      <c r="AL844" s="350" t="s">
        <v>580</v>
      </c>
      <c r="AM844" s="351"/>
      <c r="AN844" s="351"/>
      <c r="AO844" s="352"/>
      <c r="AP844" s="353" t="s">
        <v>581</v>
      </c>
      <c r="AQ844" s="353"/>
      <c r="AR844" s="353"/>
      <c r="AS844" s="353"/>
      <c r="AT844" s="353"/>
      <c r="AU844" s="353"/>
      <c r="AV844" s="353"/>
      <c r="AW844" s="353"/>
      <c r="AX844" s="353"/>
    </row>
    <row r="845" spans="1:50" ht="30" customHeight="1" x14ac:dyDescent="0.15">
      <c r="A845" s="372">
        <v>9</v>
      </c>
      <c r="B845" s="372">
        <v>1</v>
      </c>
      <c r="C845" s="354" t="s">
        <v>651</v>
      </c>
      <c r="D845" s="340"/>
      <c r="E845" s="340"/>
      <c r="F845" s="340"/>
      <c r="G845" s="340"/>
      <c r="H845" s="340"/>
      <c r="I845" s="340"/>
      <c r="J845" s="341">
        <v>1000020320005</v>
      </c>
      <c r="K845" s="342"/>
      <c r="L845" s="342"/>
      <c r="M845" s="342"/>
      <c r="N845" s="342"/>
      <c r="O845" s="342"/>
      <c r="P845" s="355" t="s">
        <v>602</v>
      </c>
      <c r="Q845" s="343"/>
      <c r="R845" s="343"/>
      <c r="S845" s="343"/>
      <c r="T845" s="343"/>
      <c r="U845" s="343"/>
      <c r="V845" s="343"/>
      <c r="W845" s="343"/>
      <c r="X845" s="343"/>
      <c r="Y845" s="344">
        <v>215</v>
      </c>
      <c r="Z845" s="345"/>
      <c r="AA845" s="345"/>
      <c r="AB845" s="346"/>
      <c r="AC845" s="356" t="s">
        <v>526</v>
      </c>
      <c r="AD845" s="364"/>
      <c r="AE845" s="364"/>
      <c r="AF845" s="364"/>
      <c r="AG845" s="364"/>
      <c r="AH845" s="348" t="s">
        <v>581</v>
      </c>
      <c r="AI845" s="349"/>
      <c r="AJ845" s="349"/>
      <c r="AK845" s="349"/>
      <c r="AL845" s="350" t="s">
        <v>580</v>
      </c>
      <c r="AM845" s="351"/>
      <c r="AN845" s="351"/>
      <c r="AO845" s="352"/>
      <c r="AP845" s="353" t="s">
        <v>590</v>
      </c>
      <c r="AQ845" s="353"/>
      <c r="AR845" s="353"/>
      <c r="AS845" s="353"/>
      <c r="AT845" s="353"/>
      <c r="AU845" s="353"/>
      <c r="AV845" s="353"/>
      <c r="AW845" s="353"/>
      <c r="AX845" s="353"/>
    </row>
    <row r="846" spans="1:50" ht="30" customHeight="1" x14ac:dyDescent="0.15">
      <c r="A846" s="372">
        <v>10</v>
      </c>
      <c r="B846" s="372">
        <v>1</v>
      </c>
      <c r="C846" s="354" t="s">
        <v>652</v>
      </c>
      <c r="D846" s="340"/>
      <c r="E846" s="340"/>
      <c r="F846" s="340"/>
      <c r="G846" s="340"/>
      <c r="H846" s="340"/>
      <c r="I846" s="340"/>
      <c r="J846" s="341">
        <v>1000020440001</v>
      </c>
      <c r="K846" s="342"/>
      <c r="L846" s="342"/>
      <c r="M846" s="342"/>
      <c r="N846" s="342"/>
      <c r="O846" s="342"/>
      <c r="P846" s="355" t="s">
        <v>602</v>
      </c>
      <c r="Q846" s="343"/>
      <c r="R846" s="343"/>
      <c r="S846" s="343"/>
      <c r="T846" s="343"/>
      <c r="U846" s="343"/>
      <c r="V846" s="343"/>
      <c r="W846" s="343"/>
      <c r="X846" s="343"/>
      <c r="Y846" s="344">
        <v>189</v>
      </c>
      <c r="Z846" s="345"/>
      <c r="AA846" s="345"/>
      <c r="AB846" s="346"/>
      <c r="AC846" s="356" t="s">
        <v>526</v>
      </c>
      <c r="AD846" s="364"/>
      <c r="AE846" s="364"/>
      <c r="AF846" s="364"/>
      <c r="AG846" s="364"/>
      <c r="AH846" s="348" t="s">
        <v>580</v>
      </c>
      <c r="AI846" s="349"/>
      <c r="AJ846" s="349"/>
      <c r="AK846" s="349"/>
      <c r="AL846" s="350" t="s">
        <v>581</v>
      </c>
      <c r="AM846" s="351"/>
      <c r="AN846" s="351"/>
      <c r="AO846" s="352"/>
      <c r="AP846" s="930" t="s">
        <v>653</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t="e">
        <f>す</f>
        <v>#NAME?</v>
      </c>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608</v>
      </c>
      <c r="D870" s="340"/>
      <c r="E870" s="340"/>
      <c r="F870" s="340"/>
      <c r="G870" s="340"/>
      <c r="H870" s="340"/>
      <c r="I870" s="340"/>
      <c r="J870" s="341">
        <v>9000020431001</v>
      </c>
      <c r="K870" s="342"/>
      <c r="L870" s="342"/>
      <c r="M870" s="342"/>
      <c r="N870" s="342"/>
      <c r="O870" s="342"/>
      <c r="P870" s="355" t="s">
        <v>609</v>
      </c>
      <c r="Q870" s="343"/>
      <c r="R870" s="343"/>
      <c r="S870" s="343"/>
      <c r="T870" s="343"/>
      <c r="U870" s="343"/>
      <c r="V870" s="343"/>
      <c r="W870" s="343"/>
      <c r="X870" s="343"/>
      <c r="Y870" s="344">
        <v>1884</v>
      </c>
      <c r="Z870" s="345"/>
      <c r="AA870" s="345"/>
      <c r="AB870" s="346"/>
      <c r="AC870" s="356" t="s">
        <v>610</v>
      </c>
      <c r="AD870" s="364"/>
      <c r="AE870" s="364"/>
      <c r="AF870" s="364"/>
      <c r="AG870" s="364"/>
      <c r="AH870" s="365" t="s">
        <v>581</v>
      </c>
      <c r="AI870" s="366"/>
      <c r="AJ870" s="366"/>
      <c r="AK870" s="366"/>
      <c r="AL870" s="350" t="s">
        <v>612</v>
      </c>
      <c r="AM870" s="351"/>
      <c r="AN870" s="351"/>
      <c r="AO870" s="352"/>
      <c r="AP870" s="353" t="s">
        <v>590</v>
      </c>
      <c r="AQ870" s="353"/>
      <c r="AR870" s="353"/>
      <c r="AS870" s="353"/>
      <c r="AT870" s="353"/>
      <c r="AU870" s="353"/>
      <c r="AV870" s="353"/>
      <c r="AW870" s="353"/>
      <c r="AX870" s="353"/>
    </row>
    <row r="871" spans="1:50" ht="30" customHeight="1" x14ac:dyDescent="0.15">
      <c r="A871" s="372">
        <v>2</v>
      </c>
      <c r="B871" s="372">
        <v>1</v>
      </c>
      <c r="C871" s="354" t="s">
        <v>654</v>
      </c>
      <c r="D871" s="340"/>
      <c r="E871" s="340"/>
      <c r="F871" s="340"/>
      <c r="G871" s="340"/>
      <c r="H871" s="340"/>
      <c r="I871" s="340"/>
      <c r="J871" s="341">
        <v>4000020293636</v>
      </c>
      <c r="K871" s="342"/>
      <c r="L871" s="342"/>
      <c r="M871" s="342"/>
      <c r="N871" s="342"/>
      <c r="O871" s="342"/>
      <c r="P871" s="355" t="s">
        <v>656</v>
      </c>
      <c r="Q871" s="343"/>
      <c r="R871" s="343"/>
      <c r="S871" s="343"/>
      <c r="T871" s="343"/>
      <c r="U871" s="343"/>
      <c r="V871" s="343"/>
      <c r="W871" s="343"/>
      <c r="X871" s="343"/>
      <c r="Y871" s="344">
        <v>240</v>
      </c>
      <c r="Z871" s="345"/>
      <c r="AA871" s="345"/>
      <c r="AB871" s="346"/>
      <c r="AC871" s="356" t="s">
        <v>610</v>
      </c>
      <c r="AD871" s="356"/>
      <c r="AE871" s="356"/>
      <c r="AF871" s="356"/>
      <c r="AG871" s="356"/>
      <c r="AH871" s="365" t="s">
        <v>581</v>
      </c>
      <c r="AI871" s="366"/>
      <c r="AJ871" s="366"/>
      <c r="AK871" s="366"/>
      <c r="AL871" s="367" t="s">
        <v>612</v>
      </c>
      <c r="AM871" s="368"/>
      <c r="AN871" s="368"/>
      <c r="AO871" s="369"/>
      <c r="AP871" s="353" t="s">
        <v>590</v>
      </c>
      <c r="AQ871" s="353"/>
      <c r="AR871" s="353"/>
      <c r="AS871" s="353"/>
      <c r="AT871" s="353"/>
      <c r="AU871" s="353"/>
      <c r="AV871" s="353"/>
      <c r="AW871" s="353"/>
      <c r="AX871" s="353"/>
    </row>
    <row r="872" spans="1:50" ht="30" customHeight="1" x14ac:dyDescent="0.15">
      <c r="A872" s="372">
        <v>3</v>
      </c>
      <c r="B872" s="372">
        <v>1</v>
      </c>
      <c r="C872" s="354" t="s">
        <v>655</v>
      </c>
      <c r="D872" s="340"/>
      <c r="E872" s="340"/>
      <c r="F872" s="340"/>
      <c r="G872" s="340"/>
      <c r="H872" s="340"/>
      <c r="I872" s="340"/>
      <c r="J872" s="341">
        <v>8000020131016</v>
      </c>
      <c r="K872" s="342"/>
      <c r="L872" s="342"/>
      <c r="M872" s="342"/>
      <c r="N872" s="342"/>
      <c r="O872" s="342"/>
      <c r="P872" s="355" t="s">
        <v>657</v>
      </c>
      <c r="Q872" s="343"/>
      <c r="R872" s="343"/>
      <c r="S872" s="343"/>
      <c r="T872" s="343"/>
      <c r="U872" s="343"/>
      <c r="V872" s="343"/>
      <c r="W872" s="343"/>
      <c r="X872" s="343"/>
      <c r="Y872" s="344">
        <v>193</v>
      </c>
      <c r="Z872" s="345"/>
      <c r="AA872" s="345"/>
      <c r="AB872" s="346"/>
      <c r="AC872" s="356" t="s">
        <v>610</v>
      </c>
      <c r="AD872" s="364"/>
      <c r="AE872" s="364"/>
      <c r="AF872" s="364"/>
      <c r="AG872" s="364"/>
      <c r="AH872" s="348" t="s">
        <v>611</v>
      </c>
      <c r="AI872" s="349"/>
      <c r="AJ872" s="349"/>
      <c r="AK872" s="349"/>
      <c r="AL872" s="350" t="s">
        <v>612</v>
      </c>
      <c r="AM872" s="351"/>
      <c r="AN872" s="351"/>
      <c r="AO872" s="352"/>
      <c r="AP872" s="353" t="s">
        <v>466</v>
      </c>
      <c r="AQ872" s="353"/>
      <c r="AR872" s="353"/>
      <c r="AS872" s="353"/>
      <c r="AT872" s="353"/>
      <c r="AU872" s="353"/>
      <c r="AV872" s="353"/>
      <c r="AW872" s="353"/>
      <c r="AX872" s="353"/>
    </row>
    <row r="873" spans="1:50" ht="30" customHeight="1" x14ac:dyDescent="0.15">
      <c r="A873" s="372">
        <v>4</v>
      </c>
      <c r="B873" s="372">
        <v>1</v>
      </c>
      <c r="C873" s="354" t="s">
        <v>658</v>
      </c>
      <c r="D873" s="340"/>
      <c r="E873" s="340"/>
      <c r="F873" s="340"/>
      <c r="G873" s="340"/>
      <c r="H873" s="340"/>
      <c r="I873" s="340"/>
      <c r="J873" s="341">
        <v>9000020312011</v>
      </c>
      <c r="K873" s="342"/>
      <c r="L873" s="342"/>
      <c r="M873" s="342"/>
      <c r="N873" s="342"/>
      <c r="O873" s="342"/>
      <c r="P873" s="355" t="s">
        <v>659</v>
      </c>
      <c r="Q873" s="343"/>
      <c r="R873" s="343"/>
      <c r="S873" s="343"/>
      <c r="T873" s="343"/>
      <c r="U873" s="343"/>
      <c r="V873" s="343"/>
      <c r="W873" s="343"/>
      <c r="X873" s="343"/>
      <c r="Y873" s="344">
        <v>162</v>
      </c>
      <c r="Z873" s="345"/>
      <c r="AA873" s="345"/>
      <c r="AB873" s="346"/>
      <c r="AC873" s="356" t="s">
        <v>610</v>
      </c>
      <c r="AD873" s="356"/>
      <c r="AE873" s="356"/>
      <c r="AF873" s="356"/>
      <c r="AG873" s="356"/>
      <c r="AH873" s="348" t="s">
        <v>612</v>
      </c>
      <c r="AI873" s="349"/>
      <c r="AJ873" s="349"/>
      <c r="AK873" s="349"/>
      <c r="AL873" s="350" t="s">
        <v>581</v>
      </c>
      <c r="AM873" s="351"/>
      <c r="AN873" s="351"/>
      <c r="AO873" s="352"/>
      <c r="AP873" s="353" t="s">
        <v>590</v>
      </c>
      <c r="AQ873" s="353"/>
      <c r="AR873" s="353"/>
      <c r="AS873" s="353"/>
      <c r="AT873" s="353"/>
      <c r="AU873" s="353"/>
      <c r="AV873" s="353"/>
      <c r="AW873" s="353"/>
      <c r="AX873" s="353"/>
    </row>
    <row r="874" spans="1:50" ht="30" customHeight="1" x14ac:dyDescent="0.15">
      <c r="A874" s="372">
        <v>5</v>
      </c>
      <c r="B874" s="372">
        <v>1</v>
      </c>
      <c r="C874" s="354" t="s">
        <v>660</v>
      </c>
      <c r="D874" s="340"/>
      <c r="E874" s="340"/>
      <c r="F874" s="340"/>
      <c r="G874" s="340"/>
      <c r="H874" s="340"/>
      <c r="I874" s="340"/>
      <c r="J874" s="341">
        <v>3000020022021</v>
      </c>
      <c r="K874" s="342"/>
      <c r="L874" s="342"/>
      <c r="M874" s="342"/>
      <c r="N874" s="342"/>
      <c r="O874" s="342"/>
      <c r="P874" s="355" t="s">
        <v>661</v>
      </c>
      <c r="Q874" s="343"/>
      <c r="R874" s="343"/>
      <c r="S874" s="343"/>
      <c r="T874" s="343"/>
      <c r="U874" s="343"/>
      <c r="V874" s="343"/>
      <c r="W874" s="343"/>
      <c r="X874" s="343"/>
      <c r="Y874" s="344">
        <v>114</v>
      </c>
      <c r="Z874" s="345"/>
      <c r="AA874" s="345"/>
      <c r="AB874" s="346"/>
      <c r="AC874" s="356" t="s">
        <v>610</v>
      </c>
      <c r="AD874" s="364"/>
      <c r="AE874" s="364"/>
      <c r="AF874" s="364"/>
      <c r="AG874" s="364"/>
      <c r="AH874" s="348" t="s">
        <v>581</v>
      </c>
      <c r="AI874" s="349"/>
      <c r="AJ874" s="349"/>
      <c r="AK874" s="349"/>
      <c r="AL874" s="350" t="s">
        <v>581</v>
      </c>
      <c r="AM874" s="351"/>
      <c r="AN874" s="351"/>
      <c r="AO874" s="352"/>
      <c r="AP874" s="353" t="s">
        <v>590</v>
      </c>
      <c r="AQ874" s="353"/>
      <c r="AR874" s="353"/>
      <c r="AS874" s="353"/>
      <c r="AT874" s="353"/>
      <c r="AU874" s="353"/>
      <c r="AV874" s="353"/>
      <c r="AW874" s="353"/>
      <c r="AX874" s="353"/>
    </row>
    <row r="875" spans="1:50" ht="30" customHeight="1" x14ac:dyDescent="0.15">
      <c r="A875" s="372">
        <v>6</v>
      </c>
      <c r="B875" s="372">
        <v>1</v>
      </c>
      <c r="C875" s="354" t="s">
        <v>662</v>
      </c>
      <c r="D875" s="340"/>
      <c r="E875" s="340"/>
      <c r="F875" s="340"/>
      <c r="G875" s="340"/>
      <c r="H875" s="340"/>
      <c r="I875" s="340"/>
      <c r="J875" s="341">
        <v>8000020132063</v>
      </c>
      <c r="K875" s="342"/>
      <c r="L875" s="342"/>
      <c r="M875" s="342"/>
      <c r="N875" s="342"/>
      <c r="O875" s="342"/>
      <c r="P875" s="355" t="s">
        <v>663</v>
      </c>
      <c r="Q875" s="343"/>
      <c r="R875" s="343"/>
      <c r="S875" s="343"/>
      <c r="T875" s="343"/>
      <c r="U875" s="343"/>
      <c r="V875" s="343"/>
      <c r="W875" s="343"/>
      <c r="X875" s="343"/>
      <c r="Y875" s="344">
        <v>104</v>
      </c>
      <c r="Z875" s="345"/>
      <c r="AA875" s="345"/>
      <c r="AB875" s="346"/>
      <c r="AC875" s="356" t="s">
        <v>610</v>
      </c>
      <c r="AD875" s="356"/>
      <c r="AE875" s="356"/>
      <c r="AF875" s="356"/>
      <c r="AG875" s="356"/>
      <c r="AH875" s="365" t="s">
        <v>581</v>
      </c>
      <c r="AI875" s="366"/>
      <c r="AJ875" s="366"/>
      <c r="AK875" s="366"/>
      <c r="AL875" s="350" t="s">
        <v>581</v>
      </c>
      <c r="AM875" s="351"/>
      <c r="AN875" s="351"/>
      <c r="AO875" s="352"/>
      <c r="AP875" s="353" t="s">
        <v>590</v>
      </c>
      <c r="AQ875" s="353"/>
      <c r="AR875" s="353"/>
      <c r="AS875" s="353"/>
      <c r="AT875" s="353"/>
      <c r="AU875" s="353"/>
      <c r="AV875" s="353"/>
      <c r="AW875" s="353"/>
      <c r="AX875" s="353"/>
    </row>
    <row r="876" spans="1:50" ht="30" customHeight="1" x14ac:dyDescent="0.15">
      <c r="A876" s="372">
        <v>7</v>
      </c>
      <c r="B876" s="372">
        <v>1</v>
      </c>
      <c r="C876" s="354" t="s">
        <v>664</v>
      </c>
      <c r="D876" s="340"/>
      <c r="E876" s="340"/>
      <c r="F876" s="340"/>
      <c r="G876" s="340"/>
      <c r="H876" s="340"/>
      <c r="I876" s="340"/>
      <c r="J876" s="341">
        <v>1000020293440</v>
      </c>
      <c r="K876" s="342"/>
      <c r="L876" s="342"/>
      <c r="M876" s="342"/>
      <c r="N876" s="342"/>
      <c r="O876" s="342"/>
      <c r="P876" s="355" t="s">
        <v>665</v>
      </c>
      <c r="Q876" s="343"/>
      <c r="R876" s="343"/>
      <c r="S876" s="343"/>
      <c r="T876" s="343"/>
      <c r="U876" s="343"/>
      <c r="V876" s="343"/>
      <c r="W876" s="343"/>
      <c r="X876" s="343"/>
      <c r="Y876" s="344">
        <v>90</v>
      </c>
      <c r="Z876" s="345"/>
      <c r="AA876" s="345"/>
      <c r="AB876" s="346"/>
      <c r="AC876" s="356" t="s">
        <v>610</v>
      </c>
      <c r="AD876" s="364"/>
      <c r="AE876" s="364"/>
      <c r="AF876" s="364"/>
      <c r="AG876" s="364"/>
      <c r="AH876" s="365" t="s">
        <v>581</v>
      </c>
      <c r="AI876" s="366"/>
      <c r="AJ876" s="366"/>
      <c r="AK876" s="366"/>
      <c r="AL876" s="350" t="s">
        <v>581</v>
      </c>
      <c r="AM876" s="351"/>
      <c r="AN876" s="351"/>
      <c r="AO876" s="352"/>
      <c r="AP876" s="353" t="s">
        <v>590</v>
      </c>
      <c r="AQ876" s="353"/>
      <c r="AR876" s="353"/>
      <c r="AS876" s="353"/>
      <c r="AT876" s="353"/>
      <c r="AU876" s="353"/>
      <c r="AV876" s="353"/>
      <c r="AW876" s="353"/>
      <c r="AX876" s="353"/>
    </row>
    <row r="877" spans="1:50" ht="30" customHeight="1" x14ac:dyDescent="0.15">
      <c r="A877" s="372">
        <v>8</v>
      </c>
      <c r="B877" s="372">
        <v>1</v>
      </c>
      <c r="C877" s="354" t="s">
        <v>666</v>
      </c>
      <c r="D877" s="340"/>
      <c r="E877" s="340"/>
      <c r="F877" s="340"/>
      <c r="G877" s="340"/>
      <c r="H877" s="340"/>
      <c r="I877" s="340"/>
      <c r="J877" s="341">
        <v>9000020152226</v>
      </c>
      <c r="K877" s="342"/>
      <c r="L877" s="342"/>
      <c r="M877" s="342"/>
      <c r="N877" s="342"/>
      <c r="O877" s="342"/>
      <c r="P877" s="355" t="s">
        <v>669</v>
      </c>
      <c r="Q877" s="343"/>
      <c r="R877" s="343"/>
      <c r="S877" s="343"/>
      <c r="T877" s="343"/>
      <c r="U877" s="343"/>
      <c r="V877" s="343"/>
      <c r="W877" s="343"/>
      <c r="X877" s="343"/>
      <c r="Y877" s="344">
        <v>73</v>
      </c>
      <c r="Z877" s="345"/>
      <c r="AA877" s="345"/>
      <c r="AB877" s="346"/>
      <c r="AC877" s="356" t="s">
        <v>610</v>
      </c>
      <c r="AD877" s="356"/>
      <c r="AE877" s="356"/>
      <c r="AF877" s="356"/>
      <c r="AG877" s="356"/>
      <c r="AH877" s="348" t="s">
        <v>611</v>
      </c>
      <c r="AI877" s="349"/>
      <c r="AJ877" s="349"/>
      <c r="AK877" s="349"/>
      <c r="AL877" s="350" t="s">
        <v>581</v>
      </c>
      <c r="AM877" s="351"/>
      <c r="AN877" s="351"/>
      <c r="AO877" s="352"/>
      <c r="AP877" s="353" t="s">
        <v>590</v>
      </c>
      <c r="AQ877" s="353"/>
      <c r="AR877" s="353"/>
      <c r="AS877" s="353"/>
      <c r="AT877" s="353"/>
      <c r="AU877" s="353"/>
      <c r="AV877" s="353"/>
      <c r="AW877" s="353"/>
      <c r="AX877" s="353"/>
    </row>
    <row r="878" spans="1:50" ht="30" customHeight="1" x14ac:dyDescent="0.15">
      <c r="A878" s="372">
        <v>9</v>
      </c>
      <c r="B878" s="372">
        <v>1</v>
      </c>
      <c r="C878" s="354" t="s">
        <v>667</v>
      </c>
      <c r="D878" s="340"/>
      <c r="E878" s="340"/>
      <c r="F878" s="340"/>
      <c r="G878" s="340"/>
      <c r="H878" s="340"/>
      <c r="I878" s="340"/>
      <c r="J878" s="341">
        <v>5000020112381</v>
      </c>
      <c r="K878" s="342"/>
      <c r="L878" s="342"/>
      <c r="M878" s="342"/>
      <c r="N878" s="342"/>
      <c r="O878" s="342"/>
      <c r="P878" s="355" t="s">
        <v>668</v>
      </c>
      <c r="Q878" s="343"/>
      <c r="R878" s="343"/>
      <c r="S878" s="343"/>
      <c r="T878" s="343"/>
      <c r="U878" s="343"/>
      <c r="V878" s="343"/>
      <c r="W878" s="343"/>
      <c r="X878" s="343"/>
      <c r="Y878" s="344">
        <v>55</v>
      </c>
      <c r="Z878" s="345"/>
      <c r="AA878" s="345"/>
      <c r="AB878" s="346"/>
      <c r="AC878" s="356" t="s">
        <v>610</v>
      </c>
      <c r="AD878" s="364"/>
      <c r="AE878" s="364"/>
      <c r="AF878" s="364"/>
      <c r="AG878" s="364"/>
      <c r="AH878" s="348" t="s">
        <v>612</v>
      </c>
      <c r="AI878" s="349"/>
      <c r="AJ878" s="349"/>
      <c r="AK878" s="349"/>
      <c r="AL878" s="350" t="s">
        <v>581</v>
      </c>
      <c r="AM878" s="351"/>
      <c r="AN878" s="351"/>
      <c r="AO878" s="352"/>
      <c r="AP878" s="353" t="s">
        <v>590</v>
      </c>
      <c r="AQ878" s="353"/>
      <c r="AR878" s="353"/>
      <c r="AS878" s="353"/>
      <c r="AT878" s="353"/>
      <c r="AU878" s="353"/>
      <c r="AV878" s="353"/>
      <c r="AW878" s="353"/>
      <c r="AX878" s="353"/>
    </row>
    <row r="879" spans="1:50" ht="30" customHeight="1" x14ac:dyDescent="0.15">
      <c r="A879" s="372">
        <v>10</v>
      </c>
      <c r="B879" s="372">
        <v>1</v>
      </c>
      <c r="C879" s="354" t="s">
        <v>670</v>
      </c>
      <c r="D879" s="340"/>
      <c r="E879" s="340"/>
      <c r="F879" s="340"/>
      <c r="G879" s="340"/>
      <c r="H879" s="340"/>
      <c r="I879" s="340"/>
      <c r="J879" s="341">
        <v>1000020132144</v>
      </c>
      <c r="K879" s="342"/>
      <c r="L879" s="342"/>
      <c r="M879" s="342"/>
      <c r="N879" s="342"/>
      <c r="O879" s="342"/>
      <c r="P879" s="355" t="s">
        <v>671</v>
      </c>
      <c r="Q879" s="343"/>
      <c r="R879" s="343"/>
      <c r="S879" s="343"/>
      <c r="T879" s="343"/>
      <c r="U879" s="343"/>
      <c r="V879" s="343"/>
      <c r="W879" s="343"/>
      <c r="X879" s="343"/>
      <c r="Y879" s="344">
        <v>51</v>
      </c>
      <c r="Z879" s="345"/>
      <c r="AA879" s="345"/>
      <c r="AB879" s="346"/>
      <c r="AC879" s="356" t="s">
        <v>610</v>
      </c>
      <c r="AD879" s="356"/>
      <c r="AE879" s="356"/>
      <c r="AF879" s="356"/>
      <c r="AG879" s="356"/>
      <c r="AH879" s="348" t="s">
        <v>581</v>
      </c>
      <c r="AI879" s="349"/>
      <c r="AJ879" s="349"/>
      <c r="AK879" s="349"/>
      <c r="AL879" s="350" t="s">
        <v>580</v>
      </c>
      <c r="AM879" s="351"/>
      <c r="AN879" s="351"/>
      <c r="AO879" s="352"/>
      <c r="AP879" s="353" t="s">
        <v>590</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592</v>
      </c>
      <c r="F1102" s="371"/>
      <c r="G1102" s="371"/>
      <c r="H1102" s="371"/>
      <c r="I1102" s="371"/>
      <c r="J1102" s="341" t="s">
        <v>590</v>
      </c>
      <c r="K1102" s="342"/>
      <c r="L1102" s="342"/>
      <c r="M1102" s="342"/>
      <c r="N1102" s="342"/>
      <c r="O1102" s="342"/>
      <c r="P1102" s="355" t="s">
        <v>581</v>
      </c>
      <c r="Q1102" s="343"/>
      <c r="R1102" s="343"/>
      <c r="S1102" s="343"/>
      <c r="T1102" s="343"/>
      <c r="U1102" s="343"/>
      <c r="V1102" s="343"/>
      <c r="W1102" s="343"/>
      <c r="X1102" s="343"/>
      <c r="Y1102" s="344" t="s">
        <v>581</v>
      </c>
      <c r="Z1102" s="345"/>
      <c r="AA1102" s="345"/>
      <c r="AB1102" s="346"/>
      <c r="AC1102" s="347"/>
      <c r="AD1102" s="347"/>
      <c r="AE1102" s="347"/>
      <c r="AF1102" s="347"/>
      <c r="AG1102" s="347"/>
      <c r="AH1102" s="348" t="s">
        <v>580</v>
      </c>
      <c r="AI1102" s="349"/>
      <c r="AJ1102" s="349"/>
      <c r="AK1102" s="349"/>
      <c r="AL1102" s="350" t="s">
        <v>613</v>
      </c>
      <c r="AM1102" s="351"/>
      <c r="AN1102" s="351"/>
      <c r="AO1102" s="352"/>
      <c r="AP1102" s="353" t="s">
        <v>581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v>0</v>
      </c>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2">
    <cfRule type="expression" dxfId="2791" priority="13881">
      <formula>IF(RIGHT(TEXT(Y782,"0.#"),1)=".",FALSE,TRUE)</formula>
    </cfRule>
    <cfRule type="expression" dxfId="2790" priority="13882">
      <formula>IF(RIGHT(TEXT(Y782,"0.#"),1)=".",TRUE,FALSE)</formula>
    </cfRule>
  </conditionalFormatting>
  <conditionalFormatting sqref="Y791">
    <cfRule type="expression" dxfId="2789" priority="13877">
      <formula>IF(RIGHT(TEXT(Y791,"0.#"),1)=".",FALSE,TRUE)</formula>
    </cfRule>
    <cfRule type="expression" dxfId="2788" priority="13878">
      <formula>IF(RIGHT(TEXT(Y791,"0.#"),1)=".",TRUE,FALSE)</formula>
    </cfRule>
  </conditionalFormatting>
  <conditionalFormatting sqref="Y822:Y829 Y820 Y809:Y816 Y807 Y796:Y803 Y794">
    <cfRule type="expression" dxfId="2787" priority="13659">
      <formula>IF(RIGHT(TEXT(Y794,"0.#"),1)=".",FALSE,TRUE)</formula>
    </cfRule>
    <cfRule type="expression" dxfId="2786" priority="13660">
      <formula>IF(RIGHT(TEXT(Y794,"0.#"),1)=".",TRUE,FALSE)</formula>
    </cfRule>
  </conditionalFormatting>
  <conditionalFormatting sqref="P16:AQ17 P13:AX13 P15:AX15">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83:Y790 Y781">
    <cfRule type="expression" dxfId="2779" priority="13683">
      <formula>IF(RIGHT(TEXT(Y781,"0.#"),1)=".",FALSE,TRUE)</formula>
    </cfRule>
    <cfRule type="expression" dxfId="2778" priority="13684">
      <formula>IF(RIGHT(TEXT(Y781,"0.#"),1)=".",TRUE,FALSE)</formula>
    </cfRule>
  </conditionalFormatting>
  <conditionalFormatting sqref="AU782">
    <cfRule type="expression" dxfId="2777" priority="13681">
      <formula>IF(RIGHT(TEXT(AU782,"0.#"),1)=".",FALSE,TRUE)</formula>
    </cfRule>
    <cfRule type="expression" dxfId="2776" priority="13682">
      <formula>IF(RIGHT(TEXT(AU782,"0.#"),1)=".",TRUE,FALSE)</formula>
    </cfRule>
  </conditionalFormatting>
  <conditionalFormatting sqref="AU791">
    <cfRule type="expression" dxfId="2775" priority="13679">
      <formula>IF(RIGHT(TEXT(AU791,"0.#"),1)=".",FALSE,TRUE)</formula>
    </cfRule>
    <cfRule type="expression" dxfId="2774" priority="13680">
      <formula>IF(RIGHT(TEXT(AU791,"0.#"),1)=".",TRUE,FALSE)</formula>
    </cfRule>
  </conditionalFormatting>
  <conditionalFormatting sqref="AU783:AU790 AU781">
    <cfRule type="expression" dxfId="2773" priority="13677">
      <formula>IF(RIGHT(TEXT(AU781,"0.#"),1)=".",FALSE,TRUE)</formula>
    </cfRule>
    <cfRule type="expression" dxfId="2772" priority="13678">
      <formula>IF(RIGHT(TEXT(AU781,"0.#"),1)=".",TRUE,FALSE)</formula>
    </cfRule>
  </conditionalFormatting>
  <conditionalFormatting sqref="Y821 Y808 Y795">
    <cfRule type="expression" dxfId="2771" priority="13663">
      <formula>IF(RIGHT(TEXT(Y795,"0.#"),1)=".",FALSE,TRUE)</formula>
    </cfRule>
    <cfRule type="expression" dxfId="2770" priority="13664">
      <formula>IF(RIGHT(TEXT(Y795,"0.#"),1)=".",TRUE,FALSE)</formula>
    </cfRule>
  </conditionalFormatting>
  <conditionalFormatting sqref="Y830 Y817 Y804">
    <cfRule type="expression" dxfId="2769" priority="13661">
      <formula>IF(RIGHT(TEXT(Y804,"0.#"),1)=".",FALSE,TRUE)</formula>
    </cfRule>
    <cfRule type="expression" dxfId="2768" priority="13662">
      <formula>IF(RIGHT(TEXT(Y804,"0.#"),1)=".",TRUE,FALSE)</formula>
    </cfRule>
  </conditionalFormatting>
  <conditionalFormatting sqref="AU821 AU808 AU795">
    <cfRule type="expression" dxfId="2767" priority="13657">
      <formula>IF(RIGHT(TEXT(AU795,"0.#"),1)=".",FALSE,TRUE)</formula>
    </cfRule>
    <cfRule type="expression" dxfId="2766" priority="13658">
      <formula>IF(RIGHT(TEXT(AU795,"0.#"),1)=".",TRUE,FALSE)</formula>
    </cfRule>
  </conditionalFormatting>
  <conditionalFormatting sqref="AU830 AU817 AU804">
    <cfRule type="expression" dxfId="2765" priority="13655">
      <formula>IF(RIGHT(TEXT(AU804,"0.#"),1)=".",FALSE,TRUE)</formula>
    </cfRule>
    <cfRule type="expression" dxfId="2764" priority="13656">
      <formula>IF(RIGHT(TEXT(AU804,"0.#"),1)=".",TRUE,FALSE)</formula>
    </cfRule>
  </conditionalFormatting>
  <conditionalFormatting sqref="AU822:AU829 AU820 AU809:AU816 AU807 AU796:AU803 AU794">
    <cfRule type="expression" dxfId="2763" priority="13653">
      <formula>IF(RIGHT(TEXT(AU794,"0.#"),1)=".",FALSE,TRUE)</formula>
    </cfRule>
    <cfRule type="expression" dxfId="2762" priority="13654">
      <formula>IF(RIGHT(TEXT(AU794,"0.#"),1)=".",TRUE,FALSE)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M34">
    <cfRule type="expression" dxfId="2755" priority="13453">
      <formula>IF(RIGHT(TEXT(AM34,"0.#"),1)=".",FALSE,TRUE)</formula>
    </cfRule>
    <cfRule type="expression" dxfId="2754" priority="13454">
      <formula>IF(RIGHT(TEXT(AM34,"0.#"),1)=".",TRUE,FALSE)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I34">
    <cfRule type="expression" dxfId="2749" priority="13463">
      <formula>IF(RIGHT(TEXT(AI34,"0.#"),1)=".",FALSE,TRUE)</formula>
    </cfRule>
    <cfRule type="expression" dxfId="2748" priority="13464">
      <formula>IF(RIGHT(TEXT(AI34,"0.#"),1)=".",TRUE,FALSE)</formula>
    </cfRule>
  </conditionalFormatting>
  <conditionalFormatting sqref="AI33">
    <cfRule type="expression" dxfId="2747" priority="13461">
      <formula>IF(RIGHT(TEXT(AI33,"0.#"),1)=".",FALSE,TRUE)</formula>
    </cfRule>
    <cfRule type="expression" dxfId="2746" priority="13462">
      <formula>IF(RIGHT(TEXT(AI33,"0.#"),1)=".",TRUE,FALSE)</formula>
    </cfRule>
  </conditionalFormatting>
  <conditionalFormatting sqref="AI32">
    <cfRule type="expression" dxfId="2745" priority="13459">
      <formula>IF(RIGHT(TEXT(AI32,"0.#"),1)=".",FALSE,TRUE)</formula>
    </cfRule>
    <cfRule type="expression" dxfId="2744" priority="13460">
      <formula>IF(RIGHT(TEXT(AI32,"0.#"),1)=".",TRUE,FALSE)</formula>
    </cfRule>
  </conditionalFormatting>
  <conditionalFormatting sqref="AM32">
    <cfRule type="expression" dxfId="2743" priority="13457">
      <formula>IF(RIGHT(TEXT(AM32,"0.#"),1)=".",FALSE,TRUE)</formula>
    </cfRule>
    <cfRule type="expression" dxfId="2742" priority="13458">
      <formula>IF(RIGHT(TEXT(AM32,"0.#"),1)=".",TRUE,FALSE)</formula>
    </cfRule>
  </conditionalFormatting>
  <conditionalFormatting sqref="AM33">
    <cfRule type="expression" dxfId="2741" priority="13455">
      <formula>IF(RIGHT(TEXT(AM33,"0.#"),1)=".",FALSE,TRUE)</formula>
    </cfRule>
    <cfRule type="expression" dxfId="2740" priority="13456">
      <formula>IF(RIGHT(TEXT(AM33,"0.#"),1)=".",TRUE,FALSE)</formula>
    </cfRule>
  </conditionalFormatting>
  <conditionalFormatting sqref="AQ32:AQ34">
    <cfRule type="expression" dxfId="2739" priority="13447">
      <formula>IF(RIGHT(TEXT(AQ32,"0.#"),1)=".",FALSE,TRUE)</formula>
    </cfRule>
    <cfRule type="expression" dxfId="2738" priority="13448">
      <formula>IF(RIGHT(TEXT(AQ32,"0.#"),1)=".",TRUE,FALSE)</formula>
    </cfRule>
  </conditionalFormatting>
  <conditionalFormatting sqref="AU32:AU34">
    <cfRule type="expression" dxfId="2737" priority="13445">
      <formula>IF(RIGHT(TEXT(AU32,"0.#"),1)=".",FALSE,TRUE)</formula>
    </cfRule>
    <cfRule type="expression" dxfId="2736" priority="13446">
      <formula>IF(RIGHT(TEXT(AU32,"0.#"),1)=".",TRUE,FALSE)</formula>
    </cfRule>
  </conditionalFormatting>
  <conditionalFormatting sqref="AE53">
    <cfRule type="expression" dxfId="2735" priority="13379">
      <formula>IF(RIGHT(TEXT(AE53,"0.#"),1)=".",FALSE,TRUE)</formula>
    </cfRule>
    <cfRule type="expression" dxfId="2734" priority="13380">
      <formula>IF(RIGHT(TEXT(AE53,"0.#"),1)=".",TRUE,FALSE)</formula>
    </cfRule>
  </conditionalFormatting>
  <conditionalFormatting sqref="AE54">
    <cfRule type="expression" dxfId="2733" priority="13377">
      <formula>IF(RIGHT(TEXT(AE54,"0.#"),1)=".",FALSE,TRUE)</formula>
    </cfRule>
    <cfRule type="expression" dxfId="2732" priority="13378">
      <formula>IF(RIGHT(TEXT(AE54,"0.#"),1)=".",TRUE,FALSE)</formula>
    </cfRule>
  </conditionalFormatting>
  <conditionalFormatting sqref="AI54">
    <cfRule type="expression" dxfId="2731" priority="13371">
      <formula>IF(RIGHT(TEXT(AI54,"0.#"),1)=".",FALSE,TRUE)</formula>
    </cfRule>
    <cfRule type="expression" dxfId="2730" priority="13372">
      <formula>IF(RIGHT(TEXT(AI54,"0.#"),1)=".",TRUE,FALSE)</formula>
    </cfRule>
  </conditionalFormatting>
  <conditionalFormatting sqref="AI53">
    <cfRule type="expression" dxfId="2729" priority="13369">
      <formula>IF(RIGHT(TEXT(AI53,"0.#"),1)=".",FALSE,TRUE)</formula>
    </cfRule>
    <cfRule type="expression" dxfId="2728" priority="13370">
      <formula>IF(RIGHT(TEXT(AI53,"0.#"),1)=".",TRUE,FALSE)</formula>
    </cfRule>
  </conditionalFormatting>
  <conditionalFormatting sqref="AM53">
    <cfRule type="expression" dxfId="2727" priority="13367">
      <formula>IF(RIGHT(TEXT(AM53,"0.#"),1)=".",FALSE,TRUE)</formula>
    </cfRule>
    <cfRule type="expression" dxfId="2726" priority="13368">
      <formula>IF(RIGHT(TEXT(AM53,"0.#"),1)=".",TRUE,FALSE)</formula>
    </cfRule>
  </conditionalFormatting>
  <conditionalFormatting sqref="AM54">
    <cfRule type="expression" dxfId="2725" priority="13365">
      <formula>IF(RIGHT(TEXT(AM54,"0.#"),1)=".",FALSE,TRUE)</formula>
    </cfRule>
    <cfRule type="expression" dxfId="2724" priority="13366">
      <formula>IF(RIGHT(TEXT(AM54,"0.#"),1)=".",TRUE,FALSE)</formula>
    </cfRule>
  </conditionalFormatting>
  <conditionalFormatting sqref="AM55">
    <cfRule type="expression" dxfId="2723" priority="13363">
      <formula>IF(RIGHT(TEXT(AM55,"0.#"),1)=".",FALSE,TRUE)</formula>
    </cfRule>
    <cfRule type="expression" dxfId="2722" priority="13364">
      <formula>IF(RIGHT(TEXT(AM55,"0.#"),1)=".",TRUE,FALSE)</formula>
    </cfRule>
  </conditionalFormatting>
  <conditionalFormatting sqref="AE60">
    <cfRule type="expression" dxfId="2721" priority="13349">
      <formula>IF(RIGHT(TEXT(AE60,"0.#"),1)=".",FALSE,TRUE)</formula>
    </cfRule>
    <cfRule type="expression" dxfId="2720" priority="13350">
      <formula>IF(RIGHT(TEXT(AE60,"0.#"),1)=".",TRUE,FALSE)</formula>
    </cfRule>
  </conditionalFormatting>
  <conditionalFormatting sqref="AE61">
    <cfRule type="expression" dxfId="2719" priority="13347">
      <formula>IF(RIGHT(TEXT(AE61,"0.#"),1)=".",FALSE,TRUE)</formula>
    </cfRule>
    <cfRule type="expression" dxfId="2718" priority="13348">
      <formula>IF(RIGHT(TEXT(AE61,"0.#"),1)=".",TRUE,FALSE)</formula>
    </cfRule>
  </conditionalFormatting>
  <conditionalFormatting sqref="AE62">
    <cfRule type="expression" dxfId="2717" priority="13345">
      <formula>IF(RIGHT(TEXT(AE62,"0.#"),1)=".",FALSE,TRUE)</formula>
    </cfRule>
    <cfRule type="expression" dxfId="2716" priority="13346">
      <formula>IF(RIGHT(TEXT(AE62,"0.#"),1)=".",TRUE,FALSE)</formula>
    </cfRule>
  </conditionalFormatting>
  <conditionalFormatting sqref="AI62">
    <cfRule type="expression" dxfId="2715" priority="13343">
      <formula>IF(RIGHT(TEXT(AI62,"0.#"),1)=".",FALSE,TRUE)</formula>
    </cfRule>
    <cfRule type="expression" dxfId="2714" priority="13344">
      <formula>IF(RIGHT(TEXT(AI62,"0.#"),1)=".",TRUE,FALSE)</formula>
    </cfRule>
  </conditionalFormatting>
  <conditionalFormatting sqref="AI61">
    <cfRule type="expression" dxfId="2713" priority="13341">
      <formula>IF(RIGHT(TEXT(AI61,"0.#"),1)=".",FALSE,TRUE)</formula>
    </cfRule>
    <cfRule type="expression" dxfId="2712" priority="13342">
      <formula>IF(RIGHT(TEXT(AI61,"0.#"),1)=".",TRUE,FALSE)</formula>
    </cfRule>
  </conditionalFormatting>
  <conditionalFormatting sqref="AI60">
    <cfRule type="expression" dxfId="2711" priority="13339">
      <formula>IF(RIGHT(TEXT(AI60,"0.#"),1)=".",FALSE,TRUE)</formula>
    </cfRule>
    <cfRule type="expression" dxfId="2710" priority="13340">
      <formula>IF(RIGHT(TEXT(AI60,"0.#"),1)=".",TRUE,FALSE)</formula>
    </cfRule>
  </conditionalFormatting>
  <conditionalFormatting sqref="AM60">
    <cfRule type="expression" dxfId="2709" priority="13337">
      <formula>IF(RIGHT(TEXT(AM60,"0.#"),1)=".",FALSE,TRUE)</formula>
    </cfRule>
    <cfRule type="expression" dxfId="2708" priority="13338">
      <formula>IF(RIGHT(TEXT(AM60,"0.#"),1)=".",TRUE,FALSE)</formula>
    </cfRule>
  </conditionalFormatting>
  <conditionalFormatting sqref="AM61">
    <cfRule type="expression" dxfId="2707" priority="13335">
      <formula>IF(RIGHT(TEXT(AM61,"0.#"),1)=".",FALSE,TRUE)</formula>
    </cfRule>
    <cfRule type="expression" dxfId="2706" priority="13336">
      <formula>IF(RIGHT(TEXT(AM61,"0.#"),1)=".",TRUE,FALSE)</formula>
    </cfRule>
  </conditionalFormatting>
  <conditionalFormatting sqref="AM62">
    <cfRule type="expression" dxfId="2705" priority="13333">
      <formula>IF(RIGHT(TEXT(AM62,"0.#"),1)=".",FALSE,TRUE)</formula>
    </cfRule>
    <cfRule type="expression" dxfId="2704" priority="13334">
      <formula>IF(RIGHT(TEXT(AM62,"0.#"),1)=".",TRUE,FALSE)</formula>
    </cfRule>
  </conditionalFormatting>
  <conditionalFormatting sqref="AE87">
    <cfRule type="expression" dxfId="2703" priority="13319">
      <formula>IF(RIGHT(TEXT(AE87,"0.#"),1)=".",FALSE,TRUE)</formula>
    </cfRule>
    <cfRule type="expression" dxfId="2702" priority="13320">
      <formula>IF(RIGHT(TEXT(AE87,"0.#"),1)=".",TRUE,FALSE)</formula>
    </cfRule>
  </conditionalFormatting>
  <conditionalFormatting sqref="AE88">
    <cfRule type="expression" dxfId="2701" priority="13317">
      <formula>IF(RIGHT(TEXT(AE88,"0.#"),1)=".",FALSE,TRUE)</formula>
    </cfRule>
    <cfRule type="expression" dxfId="2700" priority="13318">
      <formula>IF(RIGHT(TEXT(AE88,"0.#"),1)=".",TRUE,FALSE)</formula>
    </cfRule>
  </conditionalFormatting>
  <conditionalFormatting sqref="AE89">
    <cfRule type="expression" dxfId="2699" priority="13315">
      <formula>IF(RIGHT(TEXT(AE89,"0.#"),1)=".",FALSE,TRUE)</formula>
    </cfRule>
    <cfRule type="expression" dxfId="2698" priority="13316">
      <formula>IF(RIGHT(TEXT(AE89,"0.#"),1)=".",TRUE,FALSE)</formula>
    </cfRule>
  </conditionalFormatting>
  <conditionalFormatting sqref="AI89">
    <cfRule type="expression" dxfId="2697" priority="13313">
      <formula>IF(RIGHT(TEXT(AI89,"0.#"),1)=".",FALSE,TRUE)</formula>
    </cfRule>
    <cfRule type="expression" dxfId="2696" priority="13314">
      <formula>IF(RIGHT(TEXT(AI89,"0.#"),1)=".",TRUE,FALSE)</formula>
    </cfRule>
  </conditionalFormatting>
  <conditionalFormatting sqref="AI88">
    <cfRule type="expression" dxfId="2695" priority="13311">
      <formula>IF(RIGHT(TEXT(AI88,"0.#"),1)=".",FALSE,TRUE)</formula>
    </cfRule>
    <cfRule type="expression" dxfId="2694" priority="13312">
      <formula>IF(RIGHT(TEXT(AI88,"0.#"),1)=".",TRUE,FALSE)</formula>
    </cfRule>
  </conditionalFormatting>
  <conditionalFormatting sqref="AI87">
    <cfRule type="expression" dxfId="2693" priority="13309">
      <formula>IF(RIGHT(TEXT(AI87,"0.#"),1)=".",FALSE,TRUE)</formula>
    </cfRule>
    <cfRule type="expression" dxfId="2692" priority="13310">
      <formula>IF(RIGHT(TEXT(AI87,"0.#"),1)=".",TRUE,FALSE)</formula>
    </cfRule>
  </conditionalFormatting>
  <conditionalFormatting sqref="AM88">
    <cfRule type="expression" dxfId="2691" priority="13305">
      <formula>IF(RIGHT(TEXT(AM88,"0.#"),1)=".",FALSE,TRUE)</formula>
    </cfRule>
    <cfRule type="expression" dxfId="2690" priority="13306">
      <formula>IF(RIGHT(TEXT(AM88,"0.#"),1)=".",TRUE,FALSE)</formula>
    </cfRule>
  </conditionalFormatting>
  <conditionalFormatting sqref="AM89">
    <cfRule type="expression" dxfId="2689" priority="13303">
      <formula>IF(RIGHT(TEXT(AM89,"0.#"),1)=".",FALSE,TRUE)</formula>
    </cfRule>
    <cfRule type="expression" dxfId="2688" priority="13304">
      <formula>IF(RIGHT(TEXT(AM89,"0.#"),1)=".",TRUE,FALSE)</formula>
    </cfRule>
  </conditionalFormatting>
  <conditionalFormatting sqref="AE92">
    <cfRule type="expression" dxfId="2687" priority="13289">
      <formula>IF(RIGHT(TEXT(AE92,"0.#"),1)=".",FALSE,TRUE)</formula>
    </cfRule>
    <cfRule type="expression" dxfId="2686" priority="13290">
      <formula>IF(RIGHT(TEXT(AE92,"0.#"),1)=".",TRUE,FALSE)</formula>
    </cfRule>
  </conditionalFormatting>
  <conditionalFormatting sqref="AE93">
    <cfRule type="expression" dxfId="2685" priority="13287">
      <formula>IF(RIGHT(TEXT(AE93,"0.#"),1)=".",FALSE,TRUE)</formula>
    </cfRule>
    <cfRule type="expression" dxfId="2684" priority="13288">
      <formula>IF(RIGHT(TEXT(AE93,"0.#"),1)=".",TRUE,FALSE)</formula>
    </cfRule>
  </conditionalFormatting>
  <conditionalFormatting sqref="AE94">
    <cfRule type="expression" dxfId="2683" priority="13285">
      <formula>IF(RIGHT(TEXT(AE94,"0.#"),1)=".",FALSE,TRUE)</formula>
    </cfRule>
    <cfRule type="expression" dxfId="2682" priority="13286">
      <formula>IF(RIGHT(TEXT(AE94,"0.#"),1)=".",TRUE,FALSE)</formula>
    </cfRule>
  </conditionalFormatting>
  <conditionalFormatting sqref="AI94">
    <cfRule type="expression" dxfId="2681" priority="13283">
      <formula>IF(RIGHT(TEXT(AI94,"0.#"),1)=".",FALSE,TRUE)</formula>
    </cfRule>
    <cfRule type="expression" dxfId="2680" priority="13284">
      <formula>IF(RIGHT(TEXT(AI94,"0.#"),1)=".",TRUE,FALSE)</formula>
    </cfRule>
  </conditionalFormatting>
  <conditionalFormatting sqref="AI93">
    <cfRule type="expression" dxfId="2679" priority="13281">
      <formula>IF(RIGHT(TEXT(AI93,"0.#"),1)=".",FALSE,TRUE)</formula>
    </cfRule>
    <cfRule type="expression" dxfId="2678" priority="13282">
      <formula>IF(RIGHT(TEXT(AI93,"0.#"),1)=".",TRUE,FALSE)</formula>
    </cfRule>
  </conditionalFormatting>
  <conditionalFormatting sqref="AI92">
    <cfRule type="expression" dxfId="2677" priority="13279">
      <formula>IF(RIGHT(TEXT(AI92,"0.#"),1)=".",FALSE,TRUE)</formula>
    </cfRule>
    <cfRule type="expression" dxfId="2676" priority="13280">
      <formula>IF(RIGHT(TEXT(AI92,"0.#"),1)=".",TRUE,FALSE)</formula>
    </cfRule>
  </conditionalFormatting>
  <conditionalFormatting sqref="AM92">
    <cfRule type="expression" dxfId="2675" priority="13277">
      <formula>IF(RIGHT(TEXT(AM92,"0.#"),1)=".",FALSE,TRUE)</formula>
    </cfRule>
    <cfRule type="expression" dxfId="2674" priority="13278">
      <formula>IF(RIGHT(TEXT(AM92,"0.#"),1)=".",TRUE,FALSE)</formula>
    </cfRule>
  </conditionalFormatting>
  <conditionalFormatting sqref="AM93">
    <cfRule type="expression" dxfId="2673" priority="13275">
      <formula>IF(RIGHT(TEXT(AM93,"0.#"),1)=".",FALSE,TRUE)</formula>
    </cfRule>
    <cfRule type="expression" dxfId="2672" priority="13276">
      <formula>IF(RIGHT(TEXT(AM93,"0.#"),1)=".",TRUE,FALSE)</formula>
    </cfRule>
  </conditionalFormatting>
  <conditionalFormatting sqref="AM94">
    <cfRule type="expression" dxfId="2671" priority="13273">
      <formula>IF(RIGHT(TEXT(AM94,"0.#"),1)=".",FALSE,TRUE)</formula>
    </cfRule>
    <cfRule type="expression" dxfId="2670" priority="13274">
      <formula>IF(RIGHT(TEXT(AM94,"0.#"),1)=".",TRUE,FALSE)</formula>
    </cfRule>
  </conditionalFormatting>
  <conditionalFormatting sqref="AE97">
    <cfRule type="expression" dxfId="2669" priority="13259">
      <formula>IF(RIGHT(TEXT(AE97,"0.#"),1)=".",FALSE,TRUE)</formula>
    </cfRule>
    <cfRule type="expression" dxfId="2668" priority="13260">
      <formula>IF(RIGHT(TEXT(AE97,"0.#"),1)=".",TRUE,FALSE)</formula>
    </cfRule>
  </conditionalFormatting>
  <conditionalFormatting sqref="AE98">
    <cfRule type="expression" dxfId="2667" priority="13257">
      <formula>IF(RIGHT(TEXT(AE98,"0.#"),1)=".",FALSE,TRUE)</formula>
    </cfRule>
    <cfRule type="expression" dxfId="2666" priority="13258">
      <formula>IF(RIGHT(TEXT(AE98,"0.#"),1)=".",TRUE,FALSE)</formula>
    </cfRule>
  </conditionalFormatting>
  <conditionalFormatting sqref="AE99">
    <cfRule type="expression" dxfId="2665" priority="13255">
      <formula>IF(RIGHT(TEXT(AE99,"0.#"),1)=".",FALSE,TRUE)</formula>
    </cfRule>
    <cfRule type="expression" dxfId="2664" priority="13256">
      <formula>IF(RIGHT(TEXT(AE99,"0.#"),1)=".",TRUE,FALSE)</formula>
    </cfRule>
  </conditionalFormatting>
  <conditionalFormatting sqref="AI99">
    <cfRule type="expression" dxfId="2663" priority="13253">
      <formula>IF(RIGHT(TEXT(AI99,"0.#"),1)=".",FALSE,TRUE)</formula>
    </cfRule>
    <cfRule type="expression" dxfId="2662" priority="13254">
      <formula>IF(RIGHT(TEXT(AI99,"0.#"),1)=".",TRUE,FALSE)</formula>
    </cfRule>
  </conditionalFormatting>
  <conditionalFormatting sqref="AI98">
    <cfRule type="expression" dxfId="2661" priority="13251">
      <formula>IF(RIGHT(TEXT(AI98,"0.#"),1)=".",FALSE,TRUE)</formula>
    </cfRule>
    <cfRule type="expression" dxfId="2660" priority="13252">
      <formula>IF(RIGHT(TEXT(AI98,"0.#"),1)=".",TRUE,FALSE)</formula>
    </cfRule>
  </conditionalFormatting>
  <conditionalFormatting sqref="AI97">
    <cfRule type="expression" dxfId="2659" priority="13249">
      <formula>IF(RIGHT(TEXT(AI97,"0.#"),1)=".",FALSE,TRUE)</formula>
    </cfRule>
    <cfRule type="expression" dxfId="2658" priority="13250">
      <formula>IF(RIGHT(TEXT(AI97,"0.#"),1)=".",TRUE,FALSE)</formula>
    </cfRule>
  </conditionalFormatting>
  <conditionalFormatting sqref="AM97">
    <cfRule type="expression" dxfId="2657" priority="13247">
      <formula>IF(RIGHT(TEXT(AM97,"0.#"),1)=".",FALSE,TRUE)</formula>
    </cfRule>
    <cfRule type="expression" dxfId="2656" priority="13248">
      <formula>IF(RIGHT(TEXT(AM97,"0.#"),1)=".",TRUE,FALSE)</formula>
    </cfRule>
  </conditionalFormatting>
  <conditionalFormatting sqref="AM98">
    <cfRule type="expression" dxfId="2655" priority="13245">
      <formula>IF(RIGHT(TEXT(AM98,"0.#"),1)=".",FALSE,TRUE)</formula>
    </cfRule>
    <cfRule type="expression" dxfId="2654" priority="13246">
      <formula>IF(RIGHT(TEXT(AM98,"0.#"),1)=".",TRUE,FALSE)</formula>
    </cfRule>
  </conditionalFormatting>
  <conditionalFormatting sqref="AM99">
    <cfRule type="expression" dxfId="2653" priority="13243">
      <formula>IF(RIGHT(TEXT(AM99,"0.#"),1)=".",FALSE,TRUE)</formula>
    </cfRule>
    <cfRule type="expression" dxfId="2652" priority="13244">
      <formula>IF(RIGHT(TEXT(AM99,"0.#"),1)=".",TRUE,FALSE)</formula>
    </cfRule>
  </conditionalFormatting>
  <conditionalFormatting sqref="AI101">
    <cfRule type="expression" dxfId="2651" priority="13229">
      <formula>IF(RIGHT(TEXT(AI101,"0.#"),1)=".",FALSE,TRUE)</formula>
    </cfRule>
    <cfRule type="expression" dxfId="2650" priority="13230">
      <formula>IF(RIGHT(TEXT(AI101,"0.#"),1)=".",TRUE,FALSE)</formula>
    </cfRule>
  </conditionalFormatting>
  <conditionalFormatting sqref="AM101">
    <cfRule type="expression" dxfId="2649" priority="13227">
      <formula>IF(RIGHT(TEXT(AM101,"0.#"),1)=".",FALSE,TRUE)</formula>
    </cfRule>
    <cfRule type="expression" dxfId="2648" priority="13228">
      <formula>IF(RIGHT(TEXT(AM101,"0.#"),1)=".",TRUE,FALSE)</formula>
    </cfRule>
  </conditionalFormatting>
  <conditionalFormatting sqref="AE102">
    <cfRule type="expression" dxfId="2647" priority="13225">
      <formula>IF(RIGHT(TEXT(AE102,"0.#"),1)=".",FALSE,TRUE)</formula>
    </cfRule>
    <cfRule type="expression" dxfId="2646" priority="13226">
      <formula>IF(RIGHT(TEXT(AE102,"0.#"),1)=".",TRUE,FALSE)</formula>
    </cfRule>
  </conditionalFormatting>
  <conditionalFormatting sqref="AI102">
    <cfRule type="expression" dxfId="2645" priority="13223">
      <formula>IF(RIGHT(TEXT(AI102,"0.#"),1)=".",FALSE,TRUE)</formula>
    </cfRule>
    <cfRule type="expression" dxfId="2644" priority="13224">
      <formula>IF(RIGHT(TEXT(AI102,"0.#"),1)=".",TRUE,FALSE)</formula>
    </cfRule>
  </conditionalFormatting>
  <conditionalFormatting sqref="AM102">
    <cfRule type="expression" dxfId="2643" priority="13221">
      <formula>IF(RIGHT(TEXT(AM102,"0.#"),1)=".",FALSE,TRUE)</formula>
    </cfRule>
    <cfRule type="expression" dxfId="2642" priority="13222">
      <formula>IF(RIGHT(TEXT(AM102,"0.#"),1)=".",TRUE,FALSE)</formula>
    </cfRule>
  </conditionalFormatting>
  <conditionalFormatting sqref="AQ102">
    <cfRule type="expression" dxfId="2641" priority="13219">
      <formula>IF(RIGHT(TEXT(AQ102,"0.#"),1)=".",FALSE,TRUE)</formula>
    </cfRule>
    <cfRule type="expression" dxfId="2640" priority="13220">
      <formula>IF(RIGHT(TEXT(AQ102,"0.#"),1)=".",TRUE,FALSE)</formula>
    </cfRule>
  </conditionalFormatting>
  <conditionalFormatting sqref="AE104">
    <cfRule type="expression" dxfId="2639" priority="13217">
      <formula>IF(RIGHT(TEXT(AE104,"0.#"),1)=".",FALSE,TRUE)</formula>
    </cfRule>
    <cfRule type="expression" dxfId="2638" priority="13218">
      <formula>IF(RIGHT(TEXT(AE104,"0.#"),1)=".",TRUE,FALSE)</formula>
    </cfRule>
  </conditionalFormatting>
  <conditionalFormatting sqref="AI104">
    <cfRule type="expression" dxfId="2637" priority="13215">
      <formula>IF(RIGHT(TEXT(AI104,"0.#"),1)=".",FALSE,TRUE)</formula>
    </cfRule>
    <cfRule type="expression" dxfId="2636" priority="13216">
      <formula>IF(RIGHT(TEXT(AI104,"0.#"),1)=".",TRUE,FALSE)</formula>
    </cfRule>
  </conditionalFormatting>
  <conditionalFormatting sqref="AM104">
    <cfRule type="expression" dxfId="2635" priority="13213">
      <formula>IF(RIGHT(TEXT(AM104,"0.#"),1)=".",FALSE,TRUE)</formula>
    </cfRule>
    <cfRule type="expression" dxfId="2634" priority="13214">
      <formula>IF(RIGHT(TEXT(AM104,"0.#"),1)=".",TRUE,FALSE)</formula>
    </cfRule>
  </conditionalFormatting>
  <conditionalFormatting sqref="AE105">
    <cfRule type="expression" dxfId="2633" priority="13211">
      <formula>IF(RIGHT(TEXT(AE105,"0.#"),1)=".",FALSE,TRUE)</formula>
    </cfRule>
    <cfRule type="expression" dxfId="2632" priority="13212">
      <formula>IF(RIGHT(TEXT(AE105,"0.#"),1)=".",TRUE,FALSE)</formula>
    </cfRule>
  </conditionalFormatting>
  <conditionalFormatting sqref="AI105">
    <cfRule type="expression" dxfId="2631" priority="13209">
      <formula>IF(RIGHT(TEXT(AI105,"0.#"),1)=".",FALSE,TRUE)</formula>
    </cfRule>
    <cfRule type="expression" dxfId="2630" priority="13210">
      <formula>IF(RIGHT(TEXT(AI105,"0.#"),1)=".",TRUE,FALSE)</formula>
    </cfRule>
  </conditionalFormatting>
  <conditionalFormatting sqref="AM105">
    <cfRule type="expression" dxfId="2629" priority="13207">
      <formula>IF(RIGHT(TEXT(AM105,"0.#"),1)=".",FALSE,TRUE)</formula>
    </cfRule>
    <cfRule type="expression" dxfId="2628" priority="13208">
      <formula>IF(RIGHT(TEXT(AM105,"0.#"),1)=".",TRUE,FALSE)</formula>
    </cfRule>
  </conditionalFormatting>
  <conditionalFormatting sqref="AE107">
    <cfRule type="expression" dxfId="2627" priority="13203">
      <formula>IF(RIGHT(TEXT(AE107,"0.#"),1)=".",FALSE,TRUE)</formula>
    </cfRule>
    <cfRule type="expression" dxfId="2626" priority="13204">
      <formula>IF(RIGHT(TEXT(AE107,"0.#"),1)=".",TRUE,FALSE)</formula>
    </cfRule>
  </conditionalFormatting>
  <conditionalFormatting sqref="AI107">
    <cfRule type="expression" dxfId="2625" priority="13201">
      <formula>IF(RIGHT(TEXT(AI107,"0.#"),1)=".",FALSE,TRUE)</formula>
    </cfRule>
    <cfRule type="expression" dxfId="2624" priority="13202">
      <formula>IF(RIGHT(TEXT(AI107,"0.#"),1)=".",TRUE,FALSE)</formula>
    </cfRule>
  </conditionalFormatting>
  <conditionalFormatting sqref="AM107">
    <cfRule type="expression" dxfId="2623" priority="13199">
      <formula>IF(RIGHT(TEXT(AM107,"0.#"),1)=".",FALSE,TRUE)</formula>
    </cfRule>
    <cfRule type="expression" dxfId="2622" priority="13200">
      <formula>IF(RIGHT(TEXT(AM107,"0.#"),1)=".",TRUE,FALSE)</formula>
    </cfRule>
  </conditionalFormatting>
  <conditionalFormatting sqref="AE108">
    <cfRule type="expression" dxfId="2621" priority="13197">
      <formula>IF(RIGHT(TEXT(AE108,"0.#"),1)=".",FALSE,TRUE)</formula>
    </cfRule>
    <cfRule type="expression" dxfId="2620" priority="13198">
      <formula>IF(RIGHT(TEXT(AE108,"0.#"),1)=".",TRUE,FALSE)</formula>
    </cfRule>
  </conditionalFormatting>
  <conditionalFormatting sqref="AI108">
    <cfRule type="expression" dxfId="2619" priority="13195">
      <formula>IF(RIGHT(TEXT(AI108,"0.#"),1)=".",FALSE,TRUE)</formula>
    </cfRule>
    <cfRule type="expression" dxfId="2618" priority="13196">
      <formula>IF(RIGHT(TEXT(AI108,"0.#"),1)=".",TRUE,FALSE)</formula>
    </cfRule>
  </conditionalFormatting>
  <conditionalFormatting sqref="AM108">
    <cfRule type="expression" dxfId="2617" priority="13193">
      <formula>IF(RIGHT(TEXT(AM108,"0.#"),1)=".",FALSE,TRUE)</formula>
    </cfRule>
    <cfRule type="expression" dxfId="2616" priority="13194">
      <formula>IF(RIGHT(TEXT(AM108,"0.#"),1)=".",TRUE,FALSE)</formula>
    </cfRule>
  </conditionalFormatting>
  <conditionalFormatting sqref="AE110">
    <cfRule type="expression" dxfId="2615" priority="13189">
      <formula>IF(RIGHT(TEXT(AE110,"0.#"),1)=".",FALSE,TRUE)</formula>
    </cfRule>
    <cfRule type="expression" dxfId="2614" priority="13190">
      <formula>IF(RIGHT(TEXT(AE110,"0.#"),1)=".",TRUE,FALSE)</formula>
    </cfRule>
  </conditionalFormatting>
  <conditionalFormatting sqref="AI110">
    <cfRule type="expression" dxfId="2613" priority="13187">
      <formula>IF(RIGHT(TEXT(AI110,"0.#"),1)=".",FALSE,TRUE)</formula>
    </cfRule>
    <cfRule type="expression" dxfId="2612" priority="13188">
      <formula>IF(RIGHT(TEXT(AI110,"0.#"),1)=".",TRUE,FALSE)</formula>
    </cfRule>
  </conditionalFormatting>
  <conditionalFormatting sqref="AM110">
    <cfRule type="expression" dxfId="2611" priority="13185">
      <formula>IF(RIGHT(TEXT(AM110,"0.#"),1)=".",FALSE,TRUE)</formula>
    </cfRule>
    <cfRule type="expression" dxfId="2610" priority="13186">
      <formula>IF(RIGHT(TEXT(AM110,"0.#"),1)=".",TRUE,FALSE)</formula>
    </cfRule>
  </conditionalFormatting>
  <conditionalFormatting sqref="AE111">
    <cfRule type="expression" dxfId="2609" priority="13183">
      <formula>IF(RIGHT(TEXT(AE111,"0.#"),1)=".",FALSE,TRUE)</formula>
    </cfRule>
    <cfRule type="expression" dxfId="2608" priority="13184">
      <formula>IF(RIGHT(TEXT(AE111,"0.#"),1)=".",TRUE,FALSE)</formula>
    </cfRule>
  </conditionalFormatting>
  <conditionalFormatting sqref="AI111">
    <cfRule type="expression" dxfId="2607" priority="13181">
      <formula>IF(RIGHT(TEXT(AI111,"0.#"),1)=".",FALSE,TRUE)</formula>
    </cfRule>
    <cfRule type="expression" dxfId="2606" priority="13182">
      <formula>IF(RIGHT(TEXT(AI111,"0.#"),1)=".",TRUE,FALSE)</formula>
    </cfRule>
  </conditionalFormatting>
  <conditionalFormatting sqref="AM111">
    <cfRule type="expression" dxfId="2605" priority="13179">
      <formula>IF(RIGHT(TEXT(AM111,"0.#"),1)=".",FALSE,TRUE)</formula>
    </cfRule>
    <cfRule type="expression" dxfId="2604" priority="13180">
      <formula>IF(RIGHT(TEXT(AM111,"0.#"),1)=".",TRUE,FALSE)</formula>
    </cfRule>
  </conditionalFormatting>
  <conditionalFormatting sqref="AE113">
    <cfRule type="expression" dxfId="2603" priority="13175">
      <formula>IF(RIGHT(TEXT(AE113,"0.#"),1)=".",FALSE,TRUE)</formula>
    </cfRule>
    <cfRule type="expression" dxfId="2602" priority="13176">
      <formula>IF(RIGHT(TEXT(AE113,"0.#"),1)=".",TRUE,FALSE)</formula>
    </cfRule>
  </conditionalFormatting>
  <conditionalFormatting sqref="AI113">
    <cfRule type="expression" dxfId="2601" priority="13173">
      <formula>IF(RIGHT(TEXT(AI113,"0.#"),1)=".",FALSE,TRUE)</formula>
    </cfRule>
    <cfRule type="expression" dxfId="2600" priority="13174">
      <formula>IF(RIGHT(TEXT(AI113,"0.#"),1)=".",TRUE,FALSE)</formula>
    </cfRule>
  </conditionalFormatting>
  <conditionalFormatting sqref="AM113">
    <cfRule type="expression" dxfId="2599" priority="13171">
      <formula>IF(RIGHT(TEXT(AM113,"0.#"),1)=".",FALSE,TRUE)</formula>
    </cfRule>
    <cfRule type="expression" dxfId="2598" priority="13172">
      <formula>IF(RIGHT(TEXT(AM113,"0.#"),1)=".",TRUE,FALSE)</formula>
    </cfRule>
  </conditionalFormatting>
  <conditionalFormatting sqref="AE114">
    <cfRule type="expression" dxfId="2597" priority="13169">
      <formula>IF(RIGHT(TEXT(AE114,"0.#"),1)=".",FALSE,TRUE)</formula>
    </cfRule>
    <cfRule type="expression" dxfId="2596" priority="13170">
      <formula>IF(RIGHT(TEXT(AE114,"0.#"),1)=".",TRUE,FALSE)</formula>
    </cfRule>
  </conditionalFormatting>
  <conditionalFormatting sqref="AI114">
    <cfRule type="expression" dxfId="2595" priority="13167">
      <formula>IF(RIGHT(TEXT(AI114,"0.#"),1)=".",FALSE,TRUE)</formula>
    </cfRule>
    <cfRule type="expression" dxfId="2594" priority="13168">
      <formula>IF(RIGHT(TEXT(AI114,"0.#"),1)=".",TRUE,FALSE)</formula>
    </cfRule>
  </conditionalFormatting>
  <conditionalFormatting sqref="AM114">
    <cfRule type="expression" dxfId="2593" priority="13165">
      <formula>IF(RIGHT(TEXT(AM114,"0.#"),1)=".",FALSE,TRUE)</formula>
    </cfRule>
    <cfRule type="expression" dxfId="2592" priority="13166">
      <formula>IF(RIGHT(TEXT(AM114,"0.#"),1)=".",TRUE,FALSE)</formula>
    </cfRule>
  </conditionalFormatting>
  <conditionalFormatting sqref="AE116 AQ116">
    <cfRule type="expression" dxfId="2591" priority="13161">
      <formula>IF(RIGHT(TEXT(AE116,"0.#"),1)=".",FALSE,TRUE)</formula>
    </cfRule>
    <cfRule type="expression" dxfId="2590" priority="13162">
      <formula>IF(RIGHT(TEXT(AE116,"0.#"),1)=".",TRUE,FALSE)</formula>
    </cfRule>
  </conditionalFormatting>
  <conditionalFormatting sqref="AI116">
    <cfRule type="expression" dxfId="2589" priority="13159">
      <formula>IF(RIGHT(TEXT(AI116,"0.#"),1)=".",FALSE,TRUE)</formula>
    </cfRule>
    <cfRule type="expression" dxfId="2588" priority="13160">
      <formula>IF(RIGHT(TEXT(AI116,"0.#"),1)=".",TRUE,FALSE)</formula>
    </cfRule>
  </conditionalFormatting>
  <conditionalFormatting sqref="AM116">
    <cfRule type="expression" dxfId="2587" priority="13157">
      <formula>IF(RIGHT(TEXT(AM116,"0.#"),1)=".",FALSE,TRUE)</formula>
    </cfRule>
    <cfRule type="expression" dxfId="2586" priority="13158">
      <formula>IF(RIGHT(TEXT(AM116,"0.#"),1)=".",TRUE,FALSE)</formula>
    </cfRule>
  </conditionalFormatting>
  <conditionalFormatting sqref="AM117">
    <cfRule type="expression" dxfId="2585" priority="13155">
      <formula>IF(RIGHT(TEXT(AM117,"0.#"),1)=".",FALSE,TRUE)</formula>
    </cfRule>
    <cfRule type="expression" dxfId="2584" priority="13156">
      <formula>IF(RIGHT(TEXT(AM117,"0.#"),1)=".",TRUE,FALSE)</formula>
    </cfRule>
  </conditionalFormatting>
  <conditionalFormatting sqref="AQ117">
    <cfRule type="expression" dxfId="2583" priority="13149">
      <formula>IF(RIGHT(TEXT(AQ117,"0.#"),1)=".",FALSE,TRUE)</formula>
    </cfRule>
    <cfRule type="expression" dxfId="2582" priority="13150">
      <formula>IF(RIGHT(TEXT(AQ117,"0.#"),1)=".",TRUE,FALSE)</formula>
    </cfRule>
  </conditionalFormatting>
  <conditionalFormatting sqref="AE119 AQ119">
    <cfRule type="expression" dxfId="2581" priority="13147">
      <formula>IF(RIGHT(TEXT(AE119,"0.#"),1)=".",FALSE,TRUE)</formula>
    </cfRule>
    <cfRule type="expression" dxfId="2580" priority="13148">
      <formula>IF(RIGHT(TEXT(AE119,"0.#"),1)=".",TRUE,FALSE)</formula>
    </cfRule>
  </conditionalFormatting>
  <conditionalFormatting sqref="AI119">
    <cfRule type="expression" dxfId="2579" priority="13145">
      <formula>IF(RIGHT(TEXT(AI119,"0.#"),1)=".",FALSE,TRUE)</formula>
    </cfRule>
    <cfRule type="expression" dxfId="2578" priority="13146">
      <formula>IF(RIGHT(TEXT(AI119,"0.#"),1)=".",TRUE,FALSE)</formula>
    </cfRule>
  </conditionalFormatting>
  <conditionalFormatting sqref="AM119">
    <cfRule type="expression" dxfId="2577" priority="13143">
      <formula>IF(RIGHT(TEXT(AM119,"0.#"),1)=".",FALSE,TRUE)</formula>
    </cfRule>
    <cfRule type="expression" dxfId="2576" priority="13144">
      <formula>IF(RIGHT(TEXT(AM119,"0.#"),1)=".",TRUE,FALSE)</formula>
    </cfRule>
  </conditionalFormatting>
  <conditionalFormatting sqref="AQ120">
    <cfRule type="expression" dxfId="2575" priority="13135">
      <formula>IF(RIGHT(TEXT(AQ120,"0.#"),1)=".",FALSE,TRUE)</formula>
    </cfRule>
    <cfRule type="expression" dxfId="2574" priority="13136">
      <formula>IF(RIGHT(TEXT(AQ120,"0.#"),1)=".",TRUE,FALSE)</formula>
    </cfRule>
  </conditionalFormatting>
  <conditionalFormatting sqref="AE122 AQ122">
    <cfRule type="expression" dxfId="2573" priority="13133">
      <formula>IF(RIGHT(TEXT(AE122,"0.#"),1)=".",FALSE,TRUE)</formula>
    </cfRule>
    <cfRule type="expression" dxfId="2572" priority="13134">
      <formula>IF(RIGHT(TEXT(AE122,"0.#"),1)=".",TRUE,FALSE)</formula>
    </cfRule>
  </conditionalFormatting>
  <conditionalFormatting sqref="AI122">
    <cfRule type="expression" dxfId="2571" priority="13131">
      <formula>IF(RIGHT(TEXT(AI122,"0.#"),1)=".",FALSE,TRUE)</formula>
    </cfRule>
    <cfRule type="expression" dxfId="2570" priority="13132">
      <formula>IF(RIGHT(TEXT(AI122,"0.#"),1)=".",TRUE,FALSE)</formula>
    </cfRule>
  </conditionalFormatting>
  <conditionalFormatting sqref="AM122">
    <cfRule type="expression" dxfId="2569" priority="13129">
      <formula>IF(RIGHT(TEXT(AM122,"0.#"),1)=".",FALSE,TRUE)</formula>
    </cfRule>
    <cfRule type="expression" dxfId="2568" priority="13130">
      <formula>IF(RIGHT(TEXT(AM122,"0.#"),1)=".",TRUE,FALSE)</formula>
    </cfRule>
  </conditionalFormatting>
  <conditionalFormatting sqref="AQ123">
    <cfRule type="expression" dxfId="2567" priority="13121">
      <formula>IF(RIGHT(TEXT(AQ123,"0.#"),1)=".",FALSE,TRUE)</formula>
    </cfRule>
    <cfRule type="expression" dxfId="2566" priority="13122">
      <formula>IF(RIGHT(TEXT(AQ123,"0.#"),1)=".",TRUE,FALSE)</formula>
    </cfRule>
  </conditionalFormatting>
  <conditionalFormatting sqref="AE125 AQ125">
    <cfRule type="expression" dxfId="2565" priority="13119">
      <formula>IF(RIGHT(TEXT(AE125,"0.#"),1)=".",FALSE,TRUE)</formula>
    </cfRule>
    <cfRule type="expression" dxfId="2564" priority="13120">
      <formula>IF(RIGHT(TEXT(AE125,"0.#"),1)=".",TRUE,FALSE)</formula>
    </cfRule>
  </conditionalFormatting>
  <conditionalFormatting sqref="AI125">
    <cfRule type="expression" dxfId="2563" priority="13117">
      <formula>IF(RIGHT(TEXT(AI125,"0.#"),1)=".",FALSE,TRUE)</formula>
    </cfRule>
    <cfRule type="expression" dxfId="2562" priority="13118">
      <formula>IF(RIGHT(TEXT(AI125,"0.#"),1)=".",TRUE,FALSE)</formula>
    </cfRule>
  </conditionalFormatting>
  <conditionalFormatting sqref="AM125">
    <cfRule type="expression" dxfId="2561" priority="13115">
      <formula>IF(RIGHT(TEXT(AM125,"0.#"),1)=".",FALSE,TRUE)</formula>
    </cfRule>
    <cfRule type="expression" dxfId="2560" priority="13116">
      <formula>IF(RIGHT(TEXT(AM125,"0.#"),1)=".",TRUE,FALSE)</formula>
    </cfRule>
  </conditionalFormatting>
  <conditionalFormatting sqref="AQ126">
    <cfRule type="expression" dxfId="2559" priority="13107">
      <formula>IF(RIGHT(TEXT(AQ126,"0.#"),1)=".",FALSE,TRUE)</formula>
    </cfRule>
    <cfRule type="expression" dxfId="2558" priority="13108">
      <formula>IF(RIGHT(TEXT(AQ126,"0.#"),1)=".",TRUE,FALSE)</formula>
    </cfRule>
  </conditionalFormatting>
  <conditionalFormatting sqref="AE128 AQ128">
    <cfRule type="expression" dxfId="2557" priority="13105">
      <formula>IF(RIGHT(TEXT(AE128,"0.#"),1)=".",FALSE,TRUE)</formula>
    </cfRule>
    <cfRule type="expression" dxfId="2556" priority="13106">
      <formula>IF(RIGHT(TEXT(AE128,"0.#"),1)=".",TRUE,FALSE)</formula>
    </cfRule>
  </conditionalFormatting>
  <conditionalFormatting sqref="AI128">
    <cfRule type="expression" dxfId="2555" priority="13103">
      <formula>IF(RIGHT(TEXT(AI128,"0.#"),1)=".",FALSE,TRUE)</formula>
    </cfRule>
    <cfRule type="expression" dxfId="2554" priority="13104">
      <formula>IF(RIGHT(TEXT(AI128,"0.#"),1)=".",TRUE,FALSE)</formula>
    </cfRule>
  </conditionalFormatting>
  <conditionalFormatting sqref="AM128">
    <cfRule type="expression" dxfId="2553" priority="13101">
      <formula>IF(RIGHT(TEXT(AM128,"0.#"),1)=".",FALSE,TRUE)</formula>
    </cfRule>
    <cfRule type="expression" dxfId="2552" priority="13102">
      <formula>IF(RIGHT(TEXT(AM128,"0.#"),1)=".",TRUE,FALSE)</formula>
    </cfRule>
  </conditionalFormatting>
  <conditionalFormatting sqref="AQ129">
    <cfRule type="expression" dxfId="2551" priority="13093">
      <formula>IF(RIGHT(TEXT(AQ129,"0.#"),1)=".",FALSE,TRUE)</formula>
    </cfRule>
    <cfRule type="expression" dxfId="2550" priority="13094">
      <formula>IF(RIGHT(TEXT(AQ129,"0.#"),1)=".",TRUE,FALSE)</formula>
    </cfRule>
  </conditionalFormatting>
  <conditionalFormatting sqref="AE75">
    <cfRule type="expression" dxfId="2549" priority="13091">
      <formula>IF(RIGHT(TEXT(AE75,"0.#"),1)=".",FALSE,TRUE)</formula>
    </cfRule>
    <cfRule type="expression" dxfId="2548" priority="13092">
      <formula>IF(RIGHT(TEXT(AE75,"0.#"),1)=".",TRUE,FALSE)</formula>
    </cfRule>
  </conditionalFormatting>
  <conditionalFormatting sqref="AE76">
    <cfRule type="expression" dxfId="2547" priority="13089">
      <formula>IF(RIGHT(TEXT(AE76,"0.#"),1)=".",FALSE,TRUE)</formula>
    </cfRule>
    <cfRule type="expression" dxfId="2546" priority="13090">
      <formula>IF(RIGHT(TEXT(AE76,"0.#"),1)=".",TRUE,FALSE)</formula>
    </cfRule>
  </conditionalFormatting>
  <conditionalFormatting sqref="AE77">
    <cfRule type="expression" dxfId="2545" priority="13087">
      <formula>IF(RIGHT(TEXT(AE77,"0.#"),1)=".",FALSE,TRUE)</formula>
    </cfRule>
    <cfRule type="expression" dxfId="2544" priority="13088">
      <formula>IF(RIGHT(TEXT(AE77,"0.#"),1)=".",TRUE,FALSE)</formula>
    </cfRule>
  </conditionalFormatting>
  <conditionalFormatting sqref="AI77">
    <cfRule type="expression" dxfId="2543" priority="13085">
      <formula>IF(RIGHT(TEXT(AI77,"0.#"),1)=".",FALSE,TRUE)</formula>
    </cfRule>
    <cfRule type="expression" dxfId="2542" priority="13086">
      <formula>IF(RIGHT(TEXT(AI77,"0.#"),1)=".",TRUE,FALSE)</formula>
    </cfRule>
  </conditionalFormatting>
  <conditionalFormatting sqref="AI76">
    <cfRule type="expression" dxfId="2541" priority="13083">
      <formula>IF(RIGHT(TEXT(AI76,"0.#"),1)=".",FALSE,TRUE)</formula>
    </cfRule>
    <cfRule type="expression" dxfId="2540" priority="13084">
      <formula>IF(RIGHT(TEXT(AI76,"0.#"),1)=".",TRUE,FALSE)</formula>
    </cfRule>
  </conditionalFormatting>
  <conditionalFormatting sqref="AI75">
    <cfRule type="expression" dxfId="2539" priority="13081">
      <formula>IF(RIGHT(TEXT(AI75,"0.#"),1)=".",FALSE,TRUE)</formula>
    </cfRule>
    <cfRule type="expression" dxfId="2538" priority="13082">
      <formula>IF(RIGHT(TEXT(AI75,"0.#"),1)=".",TRUE,FALSE)</formula>
    </cfRule>
  </conditionalFormatting>
  <conditionalFormatting sqref="AM75">
    <cfRule type="expression" dxfId="2537" priority="13079">
      <formula>IF(RIGHT(TEXT(AM75,"0.#"),1)=".",FALSE,TRUE)</formula>
    </cfRule>
    <cfRule type="expression" dxfId="2536" priority="13080">
      <formula>IF(RIGHT(TEXT(AM75,"0.#"),1)=".",TRUE,FALSE)</formula>
    </cfRule>
  </conditionalFormatting>
  <conditionalFormatting sqref="AM76">
    <cfRule type="expression" dxfId="2535" priority="13077">
      <formula>IF(RIGHT(TEXT(AM76,"0.#"),1)=".",FALSE,TRUE)</formula>
    </cfRule>
    <cfRule type="expression" dxfId="2534" priority="13078">
      <formula>IF(RIGHT(TEXT(AM76,"0.#"),1)=".",TRUE,FALSE)</formula>
    </cfRule>
  </conditionalFormatting>
  <conditionalFormatting sqref="AM77">
    <cfRule type="expression" dxfId="2533" priority="13075">
      <formula>IF(RIGHT(TEXT(AM77,"0.#"),1)=".",FALSE,TRUE)</formula>
    </cfRule>
    <cfRule type="expression" dxfId="2532" priority="13076">
      <formula>IF(RIGHT(TEXT(AM77,"0.#"),1)=".",TRUE,FALSE)</formula>
    </cfRule>
  </conditionalFormatting>
  <conditionalFormatting sqref="AE433">
    <cfRule type="expression" dxfId="2531" priority="13031">
      <formula>IF(RIGHT(TEXT(AE433,"0.#"),1)=".",FALSE,TRUE)</formula>
    </cfRule>
    <cfRule type="expression" dxfId="2530" priority="13032">
      <formula>IF(RIGHT(TEXT(AE433,"0.#"),1)=".",TRUE,FALSE)</formula>
    </cfRule>
  </conditionalFormatting>
  <conditionalFormatting sqref="AM435">
    <cfRule type="expression" dxfId="2529" priority="13015">
      <formula>IF(RIGHT(TEXT(AM435,"0.#"),1)=".",FALSE,TRUE)</formula>
    </cfRule>
    <cfRule type="expression" dxfId="2528" priority="13016">
      <formula>IF(RIGHT(TEXT(AM435,"0.#"),1)=".",TRUE,FALSE)</formula>
    </cfRule>
  </conditionalFormatting>
  <conditionalFormatting sqref="AE434">
    <cfRule type="expression" dxfId="2527" priority="13029">
      <formula>IF(RIGHT(TEXT(AE434,"0.#"),1)=".",FALSE,TRUE)</formula>
    </cfRule>
    <cfRule type="expression" dxfId="2526" priority="13030">
      <formula>IF(RIGHT(TEXT(AE434,"0.#"),1)=".",TRUE,FALSE)</formula>
    </cfRule>
  </conditionalFormatting>
  <conditionalFormatting sqref="AE435">
    <cfRule type="expression" dxfId="2525" priority="13027">
      <formula>IF(RIGHT(TEXT(AE435,"0.#"),1)=".",FALSE,TRUE)</formula>
    </cfRule>
    <cfRule type="expression" dxfId="2524" priority="13028">
      <formula>IF(RIGHT(TEXT(AE435,"0.#"),1)=".",TRUE,FALSE)</formula>
    </cfRule>
  </conditionalFormatting>
  <conditionalFormatting sqref="AM433">
    <cfRule type="expression" dxfId="2523" priority="13019">
      <formula>IF(RIGHT(TEXT(AM433,"0.#"),1)=".",FALSE,TRUE)</formula>
    </cfRule>
    <cfRule type="expression" dxfId="2522" priority="13020">
      <formula>IF(RIGHT(TEXT(AM433,"0.#"),1)=".",TRUE,FALSE)</formula>
    </cfRule>
  </conditionalFormatting>
  <conditionalFormatting sqref="AM434">
    <cfRule type="expression" dxfId="2521" priority="13017">
      <formula>IF(RIGHT(TEXT(AM434,"0.#"),1)=".",FALSE,TRUE)</formula>
    </cfRule>
    <cfRule type="expression" dxfId="2520" priority="13018">
      <formula>IF(RIGHT(TEXT(AM434,"0.#"),1)=".",TRUE,FALSE)</formula>
    </cfRule>
  </conditionalFormatting>
  <conditionalFormatting sqref="AU433">
    <cfRule type="expression" dxfId="2519" priority="13007">
      <formula>IF(RIGHT(TEXT(AU433,"0.#"),1)=".",FALSE,TRUE)</formula>
    </cfRule>
    <cfRule type="expression" dxfId="2518" priority="13008">
      <formula>IF(RIGHT(TEXT(AU433,"0.#"),1)=".",TRUE,FALSE)</formula>
    </cfRule>
  </conditionalFormatting>
  <conditionalFormatting sqref="AU434">
    <cfRule type="expression" dxfId="2517" priority="13005">
      <formula>IF(RIGHT(TEXT(AU434,"0.#"),1)=".",FALSE,TRUE)</formula>
    </cfRule>
    <cfRule type="expression" dxfId="2516" priority="13006">
      <formula>IF(RIGHT(TEXT(AU434,"0.#"),1)=".",TRUE,FALSE)</formula>
    </cfRule>
  </conditionalFormatting>
  <conditionalFormatting sqref="AU435">
    <cfRule type="expression" dxfId="2515" priority="13003">
      <formula>IF(RIGHT(TEXT(AU435,"0.#"),1)=".",FALSE,TRUE)</formula>
    </cfRule>
    <cfRule type="expression" dxfId="2514" priority="13004">
      <formula>IF(RIGHT(TEXT(AU435,"0.#"),1)=".",TRUE,FALSE)</formula>
    </cfRule>
  </conditionalFormatting>
  <conditionalFormatting sqref="AI435">
    <cfRule type="expression" dxfId="2513" priority="12937">
      <formula>IF(RIGHT(TEXT(AI435,"0.#"),1)=".",FALSE,TRUE)</formula>
    </cfRule>
    <cfRule type="expression" dxfId="2512" priority="12938">
      <formula>IF(RIGHT(TEXT(AI435,"0.#"),1)=".",TRUE,FALSE)</formula>
    </cfRule>
  </conditionalFormatting>
  <conditionalFormatting sqref="AI433">
    <cfRule type="expression" dxfId="2511" priority="12941">
      <formula>IF(RIGHT(TEXT(AI433,"0.#"),1)=".",FALSE,TRUE)</formula>
    </cfRule>
    <cfRule type="expression" dxfId="2510" priority="12942">
      <formula>IF(RIGHT(TEXT(AI433,"0.#"),1)=".",TRUE,FALSE)</formula>
    </cfRule>
  </conditionalFormatting>
  <conditionalFormatting sqref="AI434">
    <cfRule type="expression" dxfId="2509" priority="12939">
      <formula>IF(RIGHT(TEXT(AI434,"0.#"),1)=".",FALSE,TRUE)</formula>
    </cfRule>
    <cfRule type="expression" dxfId="2508" priority="12940">
      <formula>IF(RIGHT(TEXT(AI434,"0.#"),1)=".",TRUE,FALSE)</formula>
    </cfRule>
  </conditionalFormatting>
  <conditionalFormatting sqref="AQ434">
    <cfRule type="expression" dxfId="2507" priority="12923">
      <formula>IF(RIGHT(TEXT(AQ434,"0.#"),1)=".",FALSE,TRUE)</formula>
    </cfRule>
    <cfRule type="expression" dxfId="2506" priority="12924">
      <formula>IF(RIGHT(TEXT(AQ434,"0.#"),1)=".",TRUE,FALSE)</formula>
    </cfRule>
  </conditionalFormatting>
  <conditionalFormatting sqref="AQ435">
    <cfRule type="expression" dxfId="2505" priority="12909">
      <formula>IF(RIGHT(TEXT(AQ435,"0.#"),1)=".",FALSE,TRUE)</formula>
    </cfRule>
    <cfRule type="expression" dxfId="2504" priority="12910">
      <formula>IF(RIGHT(TEXT(AQ435,"0.#"),1)=".",TRUE,FALSE)</formula>
    </cfRule>
  </conditionalFormatting>
  <conditionalFormatting sqref="AQ433">
    <cfRule type="expression" dxfId="2503" priority="12907">
      <formula>IF(RIGHT(TEXT(AQ433,"0.#"),1)=".",FALSE,TRUE)</formula>
    </cfRule>
    <cfRule type="expression" dxfId="2502" priority="12908">
      <formula>IF(RIGHT(TEXT(AQ433,"0.#"),1)=".",TRUE,FALSE)</formula>
    </cfRule>
  </conditionalFormatting>
  <conditionalFormatting sqref="AL839:AO866">
    <cfRule type="expression" dxfId="2501" priority="6631">
      <formula>IF(AND(AL839&gt;=0, RIGHT(TEXT(AL839,"0.#"),1)&lt;&gt;"."),TRUE,FALSE)</formula>
    </cfRule>
    <cfRule type="expression" dxfId="2500" priority="6632">
      <formula>IF(AND(AL839&gt;=0, RIGHT(TEXT(AL839,"0.#"),1)="."),TRUE,FALSE)</formula>
    </cfRule>
    <cfRule type="expression" dxfId="2499" priority="6633">
      <formula>IF(AND(AL839&lt;0, RIGHT(TEXT(AL839,"0.#"),1)&lt;&gt;"."),TRUE,FALSE)</formula>
    </cfRule>
    <cfRule type="expression" dxfId="2498" priority="6634">
      <formula>IF(AND(AL839&lt;0, RIGHT(TEXT(AL839,"0.#"),1)="."),TRUE,FALSE)</formula>
    </cfRule>
  </conditionalFormatting>
  <conditionalFormatting sqref="AQ53:AQ55">
    <cfRule type="expression" dxfId="2497" priority="4653">
      <formula>IF(RIGHT(TEXT(AQ53,"0.#"),1)=".",FALSE,TRUE)</formula>
    </cfRule>
    <cfRule type="expression" dxfId="2496" priority="4654">
      <formula>IF(RIGHT(TEXT(AQ53,"0.#"),1)=".",TRUE,FALSE)</formula>
    </cfRule>
  </conditionalFormatting>
  <conditionalFormatting sqref="AU53:AU55">
    <cfRule type="expression" dxfId="2495" priority="4651">
      <formula>IF(RIGHT(TEXT(AU53,"0.#"),1)=".",FALSE,TRUE)</formula>
    </cfRule>
    <cfRule type="expression" dxfId="2494" priority="4652">
      <formula>IF(RIGHT(TEXT(AU53,"0.#"),1)=".",TRUE,FALSE)</formula>
    </cfRule>
  </conditionalFormatting>
  <conditionalFormatting sqref="AQ60:AQ62">
    <cfRule type="expression" dxfId="2493" priority="4649">
      <formula>IF(RIGHT(TEXT(AQ60,"0.#"),1)=".",FALSE,TRUE)</formula>
    </cfRule>
    <cfRule type="expression" dxfId="2492" priority="4650">
      <formula>IF(RIGHT(TEXT(AQ60,"0.#"),1)=".",TRUE,FALSE)</formula>
    </cfRule>
  </conditionalFormatting>
  <conditionalFormatting sqref="AU60:AU62">
    <cfRule type="expression" dxfId="2491" priority="4647">
      <formula>IF(RIGHT(TEXT(AU60,"0.#"),1)=".",FALSE,TRUE)</formula>
    </cfRule>
    <cfRule type="expression" dxfId="2490" priority="4648">
      <formula>IF(RIGHT(TEXT(AU60,"0.#"),1)=".",TRUE,FALSE)</formula>
    </cfRule>
  </conditionalFormatting>
  <conditionalFormatting sqref="AQ75:AQ77">
    <cfRule type="expression" dxfId="2489" priority="4645">
      <formula>IF(RIGHT(TEXT(AQ75,"0.#"),1)=".",FALSE,TRUE)</formula>
    </cfRule>
    <cfRule type="expression" dxfId="2488" priority="4646">
      <formula>IF(RIGHT(TEXT(AQ75,"0.#"),1)=".",TRUE,FALSE)</formula>
    </cfRule>
  </conditionalFormatting>
  <conditionalFormatting sqref="AU75:AU77">
    <cfRule type="expression" dxfId="2487" priority="4643">
      <formula>IF(RIGHT(TEXT(AU75,"0.#"),1)=".",FALSE,TRUE)</formula>
    </cfRule>
    <cfRule type="expression" dxfId="2486" priority="4644">
      <formula>IF(RIGHT(TEXT(AU75,"0.#"),1)=".",TRUE,FALSE)</formula>
    </cfRule>
  </conditionalFormatting>
  <conditionalFormatting sqref="AQ87:AQ89">
    <cfRule type="expression" dxfId="2485" priority="4641">
      <formula>IF(RIGHT(TEXT(AQ87,"0.#"),1)=".",FALSE,TRUE)</formula>
    </cfRule>
    <cfRule type="expression" dxfId="2484" priority="4642">
      <formula>IF(RIGHT(TEXT(AQ87,"0.#"),1)=".",TRUE,FALSE)</formula>
    </cfRule>
  </conditionalFormatting>
  <conditionalFormatting sqref="AU87:AU89">
    <cfRule type="expression" dxfId="2483" priority="4639">
      <formula>IF(RIGHT(TEXT(AU87,"0.#"),1)=".",FALSE,TRUE)</formula>
    </cfRule>
    <cfRule type="expression" dxfId="2482" priority="4640">
      <formula>IF(RIGHT(TEXT(AU87,"0.#"),1)=".",TRUE,FALSE)</formula>
    </cfRule>
  </conditionalFormatting>
  <conditionalFormatting sqref="AQ92:AQ94">
    <cfRule type="expression" dxfId="2481" priority="4637">
      <formula>IF(RIGHT(TEXT(AQ92,"0.#"),1)=".",FALSE,TRUE)</formula>
    </cfRule>
    <cfRule type="expression" dxfId="2480" priority="4638">
      <formula>IF(RIGHT(TEXT(AQ92,"0.#"),1)=".",TRUE,FALSE)</formula>
    </cfRule>
  </conditionalFormatting>
  <conditionalFormatting sqref="AU92:AU94">
    <cfRule type="expression" dxfId="2479" priority="4635">
      <formula>IF(RIGHT(TEXT(AU92,"0.#"),1)=".",FALSE,TRUE)</formula>
    </cfRule>
    <cfRule type="expression" dxfId="2478" priority="4636">
      <formula>IF(RIGHT(TEXT(AU92,"0.#"),1)=".",TRUE,FALSE)</formula>
    </cfRule>
  </conditionalFormatting>
  <conditionalFormatting sqref="AQ97:AQ99">
    <cfRule type="expression" dxfId="2477" priority="4633">
      <formula>IF(RIGHT(TEXT(AQ97,"0.#"),1)=".",FALSE,TRUE)</formula>
    </cfRule>
    <cfRule type="expression" dxfId="2476" priority="4634">
      <formula>IF(RIGHT(TEXT(AQ97,"0.#"),1)=".",TRUE,FALSE)</formula>
    </cfRule>
  </conditionalFormatting>
  <conditionalFormatting sqref="AU97:AU99">
    <cfRule type="expression" dxfId="2475" priority="4631">
      <formula>IF(RIGHT(TEXT(AU97,"0.#"),1)=".",FALSE,TRUE)</formula>
    </cfRule>
    <cfRule type="expression" dxfId="2474" priority="4632">
      <formula>IF(RIGHT(TEXT(AU97,"0.#"),1)=".",TRUE,FALSE)</formula>
    </cfRule>
  </conditionalFormatting>
  <conditionalFormatting sqref="AE458">
    <cfRule type="expression" dxfId="2473" priority="4325">
      <formula>IF(RIGHT(TEXT(AE458,"0.#"),1)=".",FALSE,TRUE)</formula>
    </cfRule>
    <cfRule type="expression" dxfId="2472" priority="4326">
      <formula>IF(RIGHT(TEXT(AE458,"0.#"),1)=".",TRUE,FALSE)</formula>
    </cfRule>
  </conditionalFormatting>
  <conditionalFormatting sqref="AM460">
    <cfRule type="expression" dxfId="2471" priority="4315">
      <formula>IF(RIGHT(TEXT(AM460,"0.#"),1)=".",FALSE,TRUE)</formula>
    </cfRule>
    <cfRule type="expression" dxfId="2470" priority="4316">
      <formula>IF(RIGHT(TEXT(AM460,"0.#"),1)=".",TRUE,FALSE)</formula>
    </cfRule>
  </conditionalFormatting>
  <conditionalFormatting sqref="AE459">
    <cfRule type="expression" dxfId="2469" priority="4323">
      <formula>IF(RIGHT(TEXT(AE459,"0.#"),1)=".",FALSE,TRUE)</formula>
    </cfRule>
    <cfRule type="expression" dxfId="2468" priority="4324">
      <formula>IF(RIGHT(TEXT(AE459,"0.#"),1)=".",TRUE,FALSE)</formula>
    </cfRule>
  </conditionalFormatting>
  <conditionalFormatting sqref="AE460">
    <cfRule type="expression" dxfId="2467" priority="4321">
      <formula>IF(RIGHT(TEXT(AE460,"0.#"),1)=".",FALSE,TRUE)</formula>
    </cfRule>
    <cfRule type="expression" dxfId="2466" priority="4322">
      <formula>IF(RIGHT(TEXT(AE460,"0.#"),1)=".",TRUE,FALSE)</formula>
    </cfRule>
  </conditionalFormatting>
  <conditionalFormatting sqref="AM458">
    <cfRule type="expression" dxfId="2465" priority="4319">
      <formula>IF(RIGHT(TEXT(AM458,"0.#"),1)=".",FALSE,TRUE)</formula>
    </cfRule>
    <cfRule type="expression" dxfId="2464" priority="4320">
      <formula>IF(RIGHT(TEXT(AM458,"0.#"),1)=".",TRUE,FALSE)</formula>
    </cfRule>
  </conditionalFormatting>
  <conditionalFormatting sqref="AM459">
    <cfRule type="expression" dxfId="2463" priority="4317">
      <formula>IF(RIGHT(TEXT(AM459,"0.#"),1)=".",FALSE,TRUE)</formula>
    </cfRule>
    <cfRule type="expression" dxfId="2462" priority="4318">
      <formula>IF(RIGHT(TEXT(AM459,"0.#"),1)=".",TRUE,FALSE)</formula>
    </cfRule>
  </conditionalFormatting>
  <conditionalFormatting sqref="AU458">
    <cfRule type="expression" dxfId="2461" priority="4313">
      <formula>IF(RIGHT(TEXT(AU458,"0.#"),1)=".",FALSE,TRUE)</formula>
    </cfRule>
    <cfRule type="expression" dxfId="2460" priority="4314">
      <formula>IF(RIGHT(TEXT(AU458,"0.#"),1)=".",TRUE,FALSE)</formula>
    </cfRule>
  </conditionalFormatting>
  <conditionalFormatting sqref="AU459">
    <cfRule type="expression" dxfId="2459" priority="4311">
      <formula>IF(RIGHT(TEXT(AU459,"0.#"),1)=".",FALSE,TRUE)</formula>
    </cfRule>
    <cfRule type="expression" dxfId="2458" priority="4312">
      <formula>IF(RIGHT(TEXT(AU459,"0.#"),1)=".",TRUE,FALSE)</formula>
    </cfRule>
  </conditionalFormatting>
  <conditionalFormatting sqref="AU460">
    <cfRule type="expression" dxfId="2457" priority="4309">
      <formula>IF(RIGHT(TEXT(AU460,"0.#"),1)=".",FALSE,TRUE)</formula>
    </cfRule>
    <cfRule type="expression" dxfId="2456" priority="4310">
      <formula>IF(RIGHT(TEXT(AU460,"0.#"),1)=".",TRUE,FALSE)</formula>
    </cfRule>
  </conditionalFormatting>
  <conditionalFormatting sqref="AI460">
    <cfRule type="expression" dxfId="2455" priority="4303">
      <formula>IF(RIGHT(TEXT(AI460,"0.#"),1)=".",FALSE,TRUE)</formula>
    </cfRule>
    <cfRule type="expression" dxfId="2454" priority="4304">
      <formula>IF(RIGHT(TEXT(AI460,"0.#"),1)=".",TRUE,FALSE)</formula>
    </cfRule>
  </conditionalFormatting>
  <conditionalFormatting sqref="AI458">
    <cfRule type="expression" dxfId="2453" priority="4307">
      <formula>IF(RIGHT(TEXT(AI458,"0.#"),1)=".",FALSE,TRUE)</formula>
    </cfRule>
    <cfRule type="expression" dxfId="2452" priority="4308">
      <formula>IF(RIGHT(TEXT(AI458,"0.#"),1)=".",TRUE,FALSE)</formula>
    </cfRule>
  </conditionalFormatting>
  <conditionalFormatting sqref="AI459">
    <cfRule type="expression" dxfId="2451" priority="4305">
      <formula>IF(RIGHT(TEXT(AI459,"0.#"),1)=".",FALSE,TRUE)</formula>
    </cfRule>
    <cfRule type="expression" dxfId="2450" priority="4306">
      <formula>IF(RIGHT(TEXT(AI459,"0.#"),1)=".",TRUE,FALSE)</formula>
    </cfRule>
  </conditionalFormatting>
  <conditionalFormatting sqref="AQ459">
    <cfRule type="expression" dxfId="2449" priority="4301">
      <formula>IF(RIGHT(TEXT(AQ459,"0.#"),1)=".",FALSE,TRUE)</formula>
    </cfRule>
    <cfRule type="expression" dxfId="2448" priority="4302">
      <formula>IF(RIGHT(TEXT(AQ459,"0.#"),1)=".",TRUE,FALSE)</formula>
    </cfRule>
  </conditionalFormatting>
  <conditionalFormatting sqref="AQ460">
    <cfRule type="expression" dxfId="2447" priority="4299">
      <formula>IF(RIGHT(TEXT(AQ460,"0.#"),1)=".",FALSE,TRUE)</formula>
    </cfRule>
    <cfRule type="expression" dxfId="2446" priority="4300">
      <formula>IF(RIGHT(TEXT(AQ460,"0.#"),1)=".",TRUE,FALSE)</formula>
    </cfRule>
  </conditionalFormatting>
  <conditionalFormatting sqref="AQ458">
    <cfRule type="expression" dxfId="2445" priority="4297">
      <formula>IF(RIGHT(TEXT(AQ458,"0.#"),1)=".",FALSE,TRUE)</formula>
    </cfRule>
    <cfRule type="expression" dxfId="2444" priority="4298">
      <formula>IF(RIGHT(TEXT(AQ458,"0.#"),1)=".",TRUE,FALSE)</formula>
    </cfRule>
  </conditionalFormatting>
  <conditionalFormatting sqref="AE120 AM120">
    <cfRule type="expression" dxfId="2443" priority="2975">
      <formula>IF(RIGHT(TEXT(AE120,"0.#"),1)=".",FALSE,TRUE)</formula>
    </cfRule>
    <cfRule type="expression" dxfId="2442" priority="2976">
      <formula>IF(RIGHT(TEXT(AE120,"0.#"),1)=".",TRUE,FALSE)</formula>
    </cfRule>
  </conditionalFormatting>
  <conditionalFormatting sqref="AI126">
    <cfRule type="expression" dxfId="2441" priority="2965">
      <formula>IF(RIGHT(TEXT(AI126,"0.#"),1)=".",FALSE,TRUE)</formula>
    </cfRule>
    <cfRule type="expression" dxfId="2440" priority="2966">
      <formula>IF(RIGHT(TEXT(AI126,"0.#"),1)=".",TRUE,FALSE)</formula>
    </cfRule>
  </conditionalFormatting>
  <conditionalFormatting sqref="AI120">
    <cfRule type="expression" dxfId="2439" priority="2973">
      <formula>IF(RIGHT(TEXT(AI120,"0.#"),1)=".",FALSE,TRUE)</formula>
    </cfRule>
    <cfRule type="expression" dxfId="2438" priority="2974">
      <formula>IF(RIGHT(TEXT(AI120,"0.#"),1)=".",TRUE,FALSE)</formula>
    </cfRule>
  </conditionalFormatting>
  <conditionalFormatting sqref="AE123 AM123">
    <cfRule type="expression" dxfId="2437" priority="2971">
      <formula>IF(RIGHT(TEXT(AE123,"0.#"),1)=".",FALSE,TRUE)</formula>
    </cfRule>
    <cfRule type="expression" dxfId="2436" priority="2972">
      <formula>IF(RIGHT(TEXT(AE123,"0.#"),1)=".",TRUE,FALSE)</formula>
    </cfRule>
  </conditionalFormatting>
  <conditionalFormatting sqref="AI123">
    <cfRule type="expression" dxfId="2435" priority="2969">
      <formula>IF(RIGHT(TEXT(AI123,"0.#"),1)=".",FALSE,TRUE)</formula>
    </cfRule>
    <cfRule type="expression" dxfId="2434" priority="2970">
      <formula>IF(RIGHT(TEXT(AI123,"0.#"),1)=".",TRUE,FALSE)</formula>
    </cfRule>
  </conditionalFormatting>
  <conditionalFormatting sqref="AE126 AM126">
    <cfRule type="expression" dxfId="2433" priority="2967">
      <formula>IF(RIGHT(TEXT(AE126,"0.#"),1)=".",FALSE,TRUE)</formula>
    </cfRule>
    <cfRule type="expression" dxfId="2432" priority="2968">
      <formula>IF(RIGHT(TEXT(AE126,"0.#"),1)=".",TRUE,FALSE)</formula>
    </cfRule>
  </conditionalFormatting>
  <conditionalFormatting sqref="AE129 AM129">
    <cfRule type="expression" dxfId="2431" priority="2963">
      <formula>IF(RIGHT(TEXT(AE129,"0.#"),1)=".",FALSE,TRUE)</formula>
    </cfRule>
    <cfRule type="expression" dxfId="2430" priority="2964">
      <formula>IF(RIGHT(TEXT(AE129,"0.#"),1)=".",TRUE,FALSE)</formula>
    </cfRule>
  </conditionalFormatting>
  <conditionalFormatting sqref="AI129">
    <cfRule type="expression" dxfId="2429" priority="2961">
      <formula>IF(RIGHT(TEXT(AI129,"0.#"),1)=".",FALSE,TRUE)</formula>
    </cfRule>
    <cfRule type="expression" dxfId="2428" priority="2962">
      <formula>IF(RIGHT(TEXT(AI129,"0.#"),1)=".",TRUE,FALSE)</formula>
    </cfRule>
  </conditionalFormatting>
  <conditionalFormatting sqref="Y839:Y866">
    <cfRule type="expression" dxfId="2427" priority="2959">
      <formula>IF(RIGHT(TEXT(Y839,"0.#"),1)=".",FALSE,TRUE)</formula>
    </cfRule>
    <cfRule type="expression" dxfId="2426" priority="2960">
      <formula>IF(RIGHT(TEXT(Y839,"0.#"),1)=".",TRUE,FALSE)</formula>
    </cfRule>
  </conditionalFormatting>
  <conditionalFormatting sqref="AU518">
    <cfRule type="expression" dxfId="2425" priority="1469">
      <formula>IF(RIGHT(TEXT(AU518,"0.#"),1)=".",FALSE,TRUE)</formula>
    </cfRule>
    <cfRule type="expression" dxfId="2424" priority="1470">
      <formula>IF(RIGHT(TEXT(AU518,"0.#"),1)=".",TRUE,FALSE)</formula>
    </cfRule>
  </conditionalFormatting>
  <conditionalFormatting sqref="AQ551">
    <cfRule type="expression" dxfId="2423" priority="1245">
      <formula>IF(RIGHT(TEXT(AQ551,"0.#"),1)=".",FALSE,TRUE)</formula>
    </cfRule>
    <cfRule type="expression" dxfId="2422" priority="1246">
      <formula>IF(RIGHT(TEXT(AQ551,"0.#"),1)=".",TRUE,FALSE)</formula>
    </cfRule>
  </conditionalFormatting>
  <conditionalFormatting sqref="AE556">
    <cfRule type="expression" dxfId="2421" priority="1243">
      <formula>IF(RIGHT(TEXT(AE556,"0.#"),1)=".",FALSE,TRUE)</formula>
    </cfRule>
    <cfRule type="expression" dxfId="2420" priority="1244">
      <formula>IF(RIGHT(TEXT(AE556,"0.#"),1)=".",TRUE,FALSE)</formula>
    </cfRule>
  </conditionalFormatting>
  <conditionalFormatting sqref="AE557">
    <cfRule type="expression" dxfId="2419" priority="1241">
      <formula>IF(RIGHT(TEXT(AE557,"0.#"),1)=".",FALSE,TRUE)</formula>
    </cfRule>
    <cfRule type="expression" dxfId="2418" priority="1242">
      <formula>IF(RIGHT(TEXT(AE557,"0.#"),1)=".",TRUE,FALSE)</formula>
    </cfRule>
  </conditionalFormatting>
  <conditionalFormatting sqref="AE558">
    <cfRule type="expression" dxfId="2417" priority="1239">
      <formula>IF(RIGHT(TEXT(AE558,"0.#"),1)=".",FALSE,TRUE)</formula>
    </cfRule>
    <cfRule type="expression" dxfId="2416" priority="1240">
      <formula>IF(RIGHT(TEXT(AE558,"0.#"),1)=".",TRUE,FALSE)</formula>
    </cfRule>
  </conditionalFormatting>
  <conditionalFormatting sqref="AU556">
    <cfRule type="expression" dxfId="2415" priority="1231">
      <formula>IF(RIGHT(TEXT(AU556,"0.#"),1)=".",FALSE,TRUE)</formula>
    </cfRule>
    <cfRule type="expression" dxfId="2414" priority="1232">
      <formula>IF(RIGHT(TEXT(AU556,"0.#"),1)=".",TRUE,FALSE)</formula>
    </cfRule>
  </conditionalFormatting>
  <conditionalFormatting sqref="AU557">
    <cfRule type="expression" dxfId="2413" priority="1229">
      <formula>IF(RIGHT(TEXT(AU557,"0.#"),1)=".",FALSE,TRUE)</formula>
    </cfRule>
    <cfRule type="expression" dxfId="2412" priority="1230">
      <formula>IF(RIGHT(TEXT(AU557,"0.#"),1)=".",TRUE,FALSE)</formula>
    </cfRule>
  </conditionalFormatting>
  <conditionalFormatting sqref="AU558">
    <cfRule type="expression" dxfId="2411" priority="1227">
      <formula>IF(RIGHT(TEXT(AU558,"0.#"),1)=".",FALSE,TRUE)</formula>
    </cfRule>
    <cfRule type="expression" dxfId="2410" priority="1228">
      <formula>IF(RIGHT(TEXT(AU558,"0.#"),1)=".",TRUE,FALSE)</formula>
    </cfRule>
  </conditionalFormatting>
  <conditionalFormatting sqref="AQ557">
    <cfRule type="expression" dxfId="2409" priority="1219">
      <formula>IF(RIGHT(TEXT(AQ557,"0.#"),1)=".",FALSE,TRUE)</formula>
    </cfRule>
    <cfRule type="expression" dxfId="2408" priority="1220">
      <formula>IF(RIGHT(TEXT(AQ557,"0.#"),1)=".",TRUE,FALSE)</formula>
    </cfRule>
  </conditionalFormatting>
  <conditionalFormatting sqref="AQ558">
    <cfRule type="expression" dxfId="2407" priority="1217">
      <formula>IF(RIGHT(TEXT(AQ558,"0.#"),1)=".",FALSE,TRUE)</formula>
    </cfRule>
    <cfRule type="expression" dxfId="2406" priority="1218">
      <formula>IF(RIGHT(TEXT(AQ558,"0.#"),1)=".",TRUE,FALSE)</formula>
    </cfRule>
  </conditionalFormatting>
  <conditionalFormatting sqref="AQ556">
    <cfRule type="expression" dxfId="2405" priority="1215">
      <formula>IF(RIGHT(TEXT(AQ556,"0.#"),1)=".",FALSE,TRUE)</formula>
    </cfRule>
    <cfRule type="expression" dxfId="2404" priority="1216">
      <formula>IF(RIGHT(TEXT(AQ556,"0.#"),1)=".",TRUE,FALSE)</formula>
    </cfRule>
  </conditionalFormatting>
  <conditionalFormatting sqref="AE561">
    <cfRule type="expression" dxfId="2403" priority="1213">
      <formula>IF(RIGHT(TEXT(AE561,"0.#"),1)=".",FALSE,TRUE)</formula>
    </cfRule>
    <cfRule type="expression" dxfId="2402" priority="1214">
      <formula>IF(RIGHT(TEXT(AE561,"0.#"),1)=".",TRUE,FALSE)</formula>
    </cfRule>
  </conditionalFormatting>
  <conditionalFormatting sqref="AE562">
    <cfRule type="expression" dxfId="2401" priority="1211">
      <formula>IF(RIGHT(TEXT(AE562,"0.#"),1)=".",FALSE,TRUE)</formula>
    </cfRule>
    <cfRule type="expression" dxfId="2400" priority="1212">
      <formula>IF(RIGHT(TEXT(AE562,"0.#"),1)=".",TRUE,FALSE)</formula>
    </cfRule>
  </conditionalFormatting>
  <conditionalFormatting sqref="AE563">
    <cfRule type="expression" dxfId="2399" priority="1209">
      <formula>IF(RIGHT(TEXT(AE563,"0.#"),1)=".",FALSE,TRUE)</formula>
    </cfRule>
    <cfRule type="expression" dxfId="2398" priority="1210">
      <formula>IF(RIGHT(TEXT(AE563,"0.#"),1)=".",TRUE,FALSE)</formula>
    </cfRule>
  </conditionalFormatting>
  <conditionalFormatting sqref="AL1102:AO1131">
    <cfRule type="expression" dxfId="2397" priority="2865">
      <formula>IF(AND(AL1102&gt;=0, RIGHT(TEXT(AL1102,"0.#"),1)&lt;&gt;"."),TRUE,FALSE)</formula>
    </cfRule>
    <cfRule type="expression" dxfId="2396" priority="2866">
      <formula>IF(AND(AL1102&gt;=0, RIGHT(TEXT(AL1102,"0.#"),1)="."),TRUE,FALSE)</formula>
    </cfRule>
    <cfRule type="expression" dxfId="2395" priority="2867">
      <formula>IF(AND(AL1102&lt;0, RIGHT(TEXT(AL1102,"0.#"),1)&lt;&gt;"."),TRUE,FALSE)</formula>
    </cfRule>
    <cfRule type="expression" dxfId="2394" priority="2868">
      <formula>IF(AND(AL1102&lt;0, RIGHT(TEXT(AL1102,"0.#"),1)="."),TRUE,FALSE)</formula>
    </cfRule>
  </conditionalFormatting>
  <conditionalFormatting sqref="Y1102:Y1131">
    <cfRule type="expression" dxfId="2393" priority="2863">
      <formula>IF(RIGHT(TEXT(Y1102,"0.#"),1)=".",FALSE,TRUE)</formula>
    </cfRule>
    <cfRule type="expression" dxfId="2392" priority="2864">
      <formula>IF(RIGHT(TEXT(Y1102,"0.#"),1)=".",TRUE,FALSE)</formula>
    </cfRule>
  </conditionalFormatting>
  <conditionalFormatting sqref="AQ553">
    <cfRule type="expression" dxfId="2391" priority="1247">
      <formula>IF(RIGHT(TEXT(AQ553,"0.#"),1)=".",FALSE,TRUE)</formula>
    </cfRule>
    <cfRule type="expression" dxfId="2390" priority="1248">
      <formula>IF(RIGHT(TEXT(AQ553,"0.#"),1)=".",TRUE,FALSE)</formula>
    </cfRule>
  </conditionalFormatting>
  <conditionalFormatting sqref="AU552">
    <cfRule type="expression" dxfId="2389" priority="1259">
      <formula>IF(RIGHT(TEXT(AU552,"0.#"),1)=".",FALSE,TRUE)</formula>
    </cfRule>
    <cfRule type="expression" dxfId="2388" priority="1260">
      <formula>IF(RIGHT(TEXT(AU552,"0.#"),1)=".",TRUE,FALSE)</formula>
    </cfRule>
  </conditionalFormatting>
  <conditionalFormatting sqref="AE552">
    <cfRule type="expression" dxfId="2387" priority="1271">
      <formula>IF(RIGHT(TEXT(AE552,"0.#"),1)=".",FALSE,TRUE)</formula>
    </cfRule>
    <cfRule type="expression" dxfId="2386" priority="1272">
      <formula>IF(RIGHT(TEXT(AE552,"0.#"),1)=".",TRUE,FALSE)</formula>
    </cfRule>
  </conditionalFormatting>
  <conditionalFormatting sqref="AQ548">
    <cfRule type="expression" dxfId="2385" priority="1277">
      <formula>IF(RIGHT(TEXT(AQ548,"0.#"),1)=".",FALSE,TRUE)</formula>
    </cfRule>
    <cfRule type="expression" dxfId="2384" priority="1278">
      <formula>IF(RIGHT(TEXT(AQ548,"0.#"),1)=".",TRUE,FALSE)</formula>
    </cfRule>
  </conditionalFormatting>
  <conditionalFormatting sqref="AL837:AO838">
    <cfRule type="expression" dxfId="2383" priority="2817">
      <formula>IF(AND(AL837&gt;=0, RIGHT(TEXT(AL837,"0.#"),1)&lt;&gt;"."),TRUE,FALSE)</formula>
    </cfRule>
    <cfRule type="expression" dxfId="2382" priority="2818">
      <formula>IF(AND(AL837&gt;=0, RIGHT(TEXT(AL837,"0.#"),1)="."),TRUE,FALSE)</formula>
    </cfRule>
    <cfRule type="expression" dxfId="2381" priority="2819">
      <formula>IF(AND(AL837&lt;0, RIGHT(TEXT(AL837,"0.#"),1)&lt;&gt;"."),TRUE,FALSE)</formula>
    </cfRule>
    <cfRule type="expression" dxfId="2380" priority="2820">
      <formula>IF(AND(AL837&lt;0, RIGHT(TEXT(AL837,"0.#"),1)="."),TRUE,FALSE)</formula>
    </cfRule>
  </conditionalFormatting>
  <conditionalFormatting sqref="Y837:Y838">
    <cfRule type="expression" dxfId="2379" priority="2815">
      <formula>IF(RIGHT(TEXT(Y837,"0.#"),1)=".",FALSE,TRUE)</formula>
    </cfRule>
    <cfRule type="expression" dxfId="2378" priority="2816">
      <formula>IF(RIGHT(TEXT(Y837,"0.#"),1)=".",TRUE,FALSE)</formula>
    </cfRule>
  </conditionalFormatting>
  <conditionalFormatting sqref="AE492">
    <cfRule type="expression" dxfId="2377" priority="1603">
      <formula>IF(RIGHT(TEXT(AE492,"0.#"),1)=".",FALSE,TRUE)</formula>
    </cfRule>
    <cfRule type="expression" dxfId="2376" priority="1604">
      <formula>IF(RIGHT(TEXT(AE492,"0.#"),1)=".",TRUE,FALSE)</formula>
    </cfRule>
  </conditionalFormatting>
  <conditionalFormatting sqref="AE493">
    <cfRule type="expression" dxfId="2375" priority="1601">
      <formula>IF(RIGHT(TEXT(AE493,"0.#"),1)=".",FALSE,TRUE)</formula>
    </cfRule>
    <cfRule type="expression" dxfId="2374" priority="1602">
      <formula>IF(RIGHT(TEXT(AE493,"0.#"),1)=".",TRUE,FALSE)</formula>
    </cfRule>
  </conditionalFormatting>
  <conditionalFormatting sqref="AE494">
    <cfRule type="expression" dxfId="2373" priority="1599">
      <formula>IF(RIGHT(TEXT(AE494,"0.#"),1)=".",FALSE,TRUE)</formula>
    </cfRule>
    <cfRule type="expression" dxfId="2372" priority="1600">
      <formula>IF(RIGHT(TEXT(AE494,"0.#"),1)=".",TRUE,FALSE)</formula>
    </cfRule>
  </conditionalFormatting>
  <conditionalFormatting sqref="AQ493">
    <cfRule type="expression" dxfId="2371" priority="1579">
      <formula>IF(RIGHT(TEXT(AQ493,"0.#"),1)=".",FALSE,TRUE)</formula>
    </cfRule>
    <cfRule type="expression" dxfId="2370" priority="1580">
      <formula>IF(RIGHT(TEXT(AQ493,"0.#"),1)=".",TRUE,FALSE)</formula>
    </cfRule>
  </conditionalFormatting>
  <conditionalFormatting sqref="AQ494">
    <cfRule type="expression" dxfId="2369" priority="1577">
      <formula>IF(RIGHT(TEXT(AQ494,"0.#"),1)=".",FALSE,TRUE)</formula>
    </cfRule>
    <cfRule type="expression" dxfId="2368" priority="1578">
      <formula>IF(RIGHT(TEXT(AQ494,"0.#"),1)=".",TRUE,FALSE)</formula>
    </cfRule>
  </conditionalFormatting>
  <conditionalFormatting sqref="AQ492">
    <cfRule type="expression" dxfId="2367" priority="1575">
      <formula>IF(RIGHT(TEXT(AQ492,"0.#"),1)=".",FALSE,TRUE)</formula>
    </cfRule>
    <cfRule type="expression" dxfId="2366" priority="1576">
      <formula>IF(RIGHT(TEXT(AQ492,"0.#"),1)=".",TRUE,FALSE)</formula>
    </cfRule>
  </conditionalFormatting>
  <conditionalFormatting sqref="AU494">
    <cfRule type="expression" dxfId="2365" priority="1587">
      <formula>IF(RIGHT(TEXT(AU494,"0.#"),1)=".",FALSE,TRUE)</formula>
    </cfRule>
    <cfRule type="expression" dxfId="2364" priority="1588">
      <formula>IF(RIGHT(TEXT(AU494,"0.#"),1)=".",TRUE,FALSE)</formula>
    </cfRule>
  </conditionalFormatting>
  <conditionalFormatting sqref="AU492">
    <cfRule type="expression" dxfId="2363" priority="1591">
      <formula>IF(RIGHT(TEXT(AU492,"0.#"),1)=".",FALSE,TRUE)</formula>
    </cfRule>
    <cfRule type="expression" dxfId="2362" priority="1592">
      <formula>IF(RIGHT(TEXT(AU492,"0.#"),1)=".",TRUE,FALSE)</formula>
    </cfRule>
  </conditionalFormatting>
  <conditionalFormatting sqref="AU493">
    <cfRule type="expression" dxfId="2361" priority="1589">
      <formula>IF(RIGHT(TEXT(AU493,"0.#"),1)=".",FALSE,TRUE)</formula>
    </cfRule>
    <cfRule type="expression" dxfId="2360" priority="1590">
      <formula>IF(RIGHT(TEXT(AU493,"0.#"),1)=".",TRUE,FALSE)</formula>
    </cfRule>
  </conditionalFormatting>
  <conditionalFormatting sqref="AU583">
    <cfRule type="expression" dxfId="2359" priority="1107">
      <formula>IF(RIGHT(TEXT(AU583,"0.#"),1)=".",FALSE,TRUE)</formula>
    </cfRule>
    <cfRule type="expression" dxfId="2358" priority="1108">
      <formula>IF(RIGHT(TEXT(AU583,"0.#"),1)=".",TRUE,FALSE)</formula>
    </cfRule>
  </conditionalFormatting>
  <conditionalFormatting sqref="AU582">
    <cfRule type="expression" dxfId="2357" priority="1109">
      <formula>IF(RIGHT(TEXT(AU582,"0.#"),1)=".",FALSE,TRUE)</formula>
    </cfRule>
    <cfRule type="expression" dxfId="2356" priority="1110">
      <formula>IF(RIGHT(TEXT(AU582,"0.#"),1)=".",TRUE,FALSE)</formula>
    </cfRule>
  </conditionalFormatting>
  <conditionalFormatting sqref="AE499">
    <cfRule type="expression" dxfId="2355" priority="1569">
      <formula>IF(RIGHT(TEXT(AE499,"0.#"),1)=".",FALSE,TRUE)</formula>
    </cfRule>
    <cfRule type="expression" dxfId="2354" priority="1570">
      <formula>IF(RIGHT(TEXT(AE499,"0.#"),1)=".",TRUE,FALSE)</formula>
    </cfRule>
  </conditionalFormatting>
  <conditionalFormatting sqref="AE497">
    <cfRule type="expression" dxfId="2353" priority="1573">
      <formula>IF(RIGHT(TEXT(AE497,"0.#"),1)=".",FALSE,TRUE)</formula>
    </cfRule>
    <cfRule type="expression" dxfId="2352" priority="1574">
      <formula>IF(RIGHT(TEXT(AE497,"0.#"),1)=".",TRUE,FALSE)</formula>
    </cfRule>
  </conditionalFormatting>
  <conditionalFormatting sqref="AE498">
    <cfRule type="expression" dxfId="2351" priority="1571">
      <formula>IF(RIGHT(TEXT(AE498,"0.#"),1)=".",FALSE,TRUE)</formula>
    </cfRule>
    <cfRule type="expression" dxfId="2350" priority="1572">
      <formula>IF(RIGHT(TEXT(AE498,"0.#"),1)=".",TRUE,FALSE)</formula>
    </cfRule>
  </conditionalFormatting>
  <conditionalFormatting sqref="AU499">
    <cfRule type="expression" dxfId="2349" priority="1557">
      <formula>IF(RIGHT(TEXT(AU499,"0.#"),1)=".",FALSE,TRUE)</formula>
    </cfRule>
    <cfRule type="expression" dxfId="2348" priority="1558">
      <formula>IF(RIGHT(TEXT(AU499,"0.#"),1)=".",TRUE,FALSE)</formula>
    </cfRule>
  </conditionalFormatting>
  <conditionalFormatting sqref="AU497">
    <cfRule type="expression" dxfId="2347" priority="1561">
      <formula>IF(RIGHT(TEXT(AU497,"0.#"),1)=".",FALSE,TRUE)</formula>
    </cfRule>
    <cfRule type="expression" dxfId="2346" priority="1562">
      <formula>IF(RIGHT(TEXT(AU497,"0.#"),1)=".",TRUE,FALSE)</formula>
    </cfRule>
  </conditionalFormatting>
  <conditionalFormatting sqref="AU498">
    <cfRule type="expression" dxfId="2345" priority="1559">
      <formula>IF(RIGHT(TEXT(AU498,"0.#"),1)=".",FALSE,TRUE)</formula>
    </cfRule>
    <cfRule type="expression" dxfId="2344" priority="1560">
      <formula>IF(RIGHT(TEXT(AU498,"0.#"),1)=".",TRUE,FALSE)</formula>
    </cfRule>
  </conditionalFormatting>
  <conditionalFormatting sqref="AQ497">
    <cfRule type="expression" dxfId="2343" priority="1545">
      <formula>IF(RIGHT(TEXT(AQ497,"0.#"),1)=".",FALSE,TRUE)</formula>
    </cfRule>
    <cfRule type="expression" dxfId="2342" priority="1546">
      <formula>IF(RIGHT(TEXT(AQ497,"0.#"),1)=".",TRUE,FALSE)</formula>
    </cfRule>
  </conditionalFormatting>
  <conditionalFormatting sqref="AQ498">
    <cfRule type="expression" dxfId="2341" priority="1549">
      <formula>IF(RIGHT(TEXT(AQ498,"0.#"),1)=".",FALSE,TRUE)</formula>
    </cfRule>
    <cfRule type="expression" dxfId="2340" priority="1550">
      <formula>IF(RIGHT(TEXT(AQ498,"0.#"),1)=".",TRUE,FALSE)</formula>
    </cfRule>
  </conditionalFormatting>
  <conditionalFormatting sqref="AQ499">
    <cfRule type="expression" dxfId="2339" priority="1547">
      <formula>IF(RIGHT(TEXT(AQ499,"0.#"),1)=".",FALSE,TRUE)</formula>
    </cfRule>
    <cfRule type="expression" dxfId="2338" priority="1548">
      <formula>IF(RIGHT(TEXT(AQ499,"0.#"),1)=".",TRUE,FALSE)</formula>
    </cfRule>
  </conditionalFormatting>
  <conditionalFormatting sqref="AE504">
    <cfRule type="expression" dxfId="2337" priority="1539">
      <formula>IF(RIGHT(TEXT(AE504,"0.#"),1)=".",FALSE,TRUE)</formula>
    </cfRule>
    <cfRule type="expression" dxfId="2336" priority="1540">
      <formula>IF(RIGHT(TEXT(AE504,"0.#"),1)=".",TRUE,FALSE)</formula>
    </cfRule>
  </conditionalFormatting>
  <conditionalFormatting sqref="AE502">
    <cfRule type="expression" dxfId="2335" priority="1543">
      <formula>IF(RIGHT(TEXT(AE502,"0.#"),1)=".",FALSE,TRUE)</formula>
    </cfRule>
    <cfRule type="expression" dxfId="2334" priority="1544">
      <formula>IF(RIGHT(TEXT(AE502,"0.#"),1)=".",TRUE,FALSE)</formula>
    </cfRule>
  </conditionalFormatting>
  <conditionalFormatting sqref="AE503">
    <cfRule type="expression" dxfId="2333" priority="1541">
      <formula>IF(RIGHT(TEXT(AE503,"0.#"),1)=".",FALSE,TRUE)</formula>
    </cfRule>
    <cfRule type="expression" dxfId="2332" priority="1542">
      <formula>IF(RIGHT(TEXT(AE503,"0.#"),1)=".",TRUE,FALSE)</formula>
    </cfRule>
  </conditionalFormatting>
  <conditionalFormatting sqref="AU504">
    <cfRule type="expression" dxfId="2331" priority="1527">
      <formula>IF(RIGHT(TEXT(AU504,"0.#"),1)=".",FALSE,TRUE)</formula>
    </cfRule>
    <cfRule type="expression" dxfId="2330" priority="1528">
      <formula>IF(RIGHT(TEXT(AU504,"0.#"),1)=".",TRUE,FALSE)</formula>
    </cfRule>
  </conditionalFormatting>
  <conditionalFormatting sqref="AU502">
    <cfRule type="expression" dxfId="2329" priority="1531">
      <formula>IF(RIGHT(TEXT(AU502,"0.#"),1)=".",FALSE,TRUE)</formula>
    </cfRule>
    <cfRule type="expression" dxfId="2328" priority="1532">
      <formula>IF(RIGHT(TEXT(AU502,"0.#"),1)=".",TRUE,FALSE)</formula>
    </cfRule>
  </conditionalFormatting>
  <conditionalFormatting sqref="AU503">
    <cfRule type="expression" dxfId="2327" priority="1529">
      <formula>IF(RIGHT(TEXT(AU503,"0.#"),1)=".",FALSE,TRUE)</formula>
    </cfRule>
    <cfRule type="expression" dxfId="2326" priority="1530">
      <formula>IF(RIGHT(TEXT(AU503,"0.#"),1)=".",TRUE,FALSE)</formula>
    </cfRule>
  </conditionalFormatting>
  <conditionalFormatting sqref="AQ502">
    <cfRule type="expression" dxfId="2325" priority="1515">
      <formula>IF(RIGHT(TEXT(AQ502,"0.#"),1)=".",FALSE,TRUE)</formula>
    </cfRule>
    <cfRule type="expression" dxfId="2324" priority="1516">
      <formula>IF(RIGHT(TEXT(AQ502,"0.#"),1)=".",TRUE,FALSE)</formula>
    </cfRule>
  </conditionalFormatting>
  <conditionalFormatting sqref="AQ503">
    <cfRule type="expression" dxfId="2323" priority="1519">
      <formula>IF(RIGHT(TEXT(AQ503,"0.#"),1)=".",FALSE,TRUE)</formula>
    </cfRule>
    <cfRule type="expression" dxfId="2322" priority="1520">
      <formula>IF(RIGHT(TEXT(AQ503,"0.#"),1)=".",TRUE,FALSE)</formula>
    </cfRule>
  </conditionalFormatting>
  <conditionalFormatting sqref="AQ504">
    <cfRule type="expression" dxfId="2321" priority="1517">
      <formula>IF(RIGHT(TEXT(AQ504,"0.#"),1)=".",FALSE,TRUE)</formula>
    </cfRule>
    <cfRule type="expression" dxfId="2320" priority="1518">
      <formula>IF(RIGHT(TEXT(AQ504,"0.#"),1)=".",TRUE,FALSE)</formula>
    </cfRule>
  </conditionalFormatting>
  <conditionalFormatting sqref="AE509">
    <cfRule type="expression" dxfId="2319" priority="1509">
      <formula>IF(RIGHT(TEXT(AE509,"0.#"),1)=".",FALSE,TRUE)</formula>
    </cfRule>
    <cfRule type="expression" dxfId="2318" priority="1510">
      <formula>IF(RIGHT(TEXT(AE509,"0.#"),1)=".",TRUE,FALSE)</formula>
    </cfRule>
  </conditionalFormatting>
  <conditionalFormatting sqref="AE507">
    <cfRule type="expression" dxfId="2317" priority="1513">
      <formula>IF(RIGHT(TEXT(AE507,"0.#"),1)=".",FALSE,TRUE)</formula>
    </cfRule>
    <cfRule type="expression" dxfId="2316" priority="1514">
      <formula>IF(RIGHT(TEXT(AE507,"0.#"),1)=".",TRUE,FALSE)</formula>
    </cfRule>
  </conditionalFormatting>
  <conditionalFormatting sqref="AE508">
    <cfRule type="expression" dxfId="2315" priority="1511">
      <formula>IF(RIGHT(TEXT(AE508,"0.#"),1)=".",FALSE,TRUE)</formula>
    </cfRule>
    <cfRule type="expression" dxfId="2314" priority="1512">
      <formula>IF(RIGHT(TEXT(AE508,"0.#"),1)=".",TRUE,FALSE)</formula>
    </cfRule>
  </conditionalFormatting>
  <conditionalFormatting sqref="AU509">
    <cfRule type="expression" dxfId="2313" priority="1497">
      <formula>IF(RIGHT(TEXT(AU509,"0.#"),1)=".",FALSE,TRUE)</formula>
    </cfRule>
    <cfRule type="expression" dxfId="2312" priority="1498">
      <formula>IF(RIGHT(TEXT(AU509,"0.#"),1)=".",TRUE,FALSE)</formula>
    </cfRule>
  </conditionalFormatting>
  <conditionalFormatting sqref="AU507">
    <cfRule type="expression" dxfId="2311" priority="1501">
      <formula>IF(RIGHT(TEXT(AU507,"0.#"),1)=".",FALSE,TRUE)</formula>
    </cfRule>
    <cfRule type="expression" dxfId="2310" priority="1502">
      <formula>IF(RIGHT(TEXT(AU507,"0.#"),1)=".",TRUE,FALSE)</formula>
    </cfRule>
  </conditionalFormatting>
  <conditionalFormatting sqref="AU508">
    <cfRule type="expression" dxfId="2309" priority="1499">
      <formula>IF(RIGHT(TEXT(AU508,"0.#"),1)=".",FALSE,TRUE)</formula>
    </cfRule>
    <cfRule type="expression" dxfId="2308" priority="1500">
      <formula>IF(RIGHT(TEXT(AU508,"0.#"),1)=".",TRUE,FALSE)</formula>
    </cfRule>
  </conditionalFormatting>
  <conditionalFormatting sqref="AQ507">
    <cfRule type="expression" dxfId="2307" priority="1485">
      <formula>IF(RIGHT(TEXT(AQ507,"0.#"),1)=".",FALSE,TRUE)</formula>
    </cfRule>
    <cfRule type="expression" dxfId="2306" priority="1486">
      <formula>IF(RIGHT(TEXT(AQ507,"0.#"),1)=".",TRUE,FALSE)</formula>
    </cfRule>
  </conditionalFormatting>
  <conditionalFormatting sqref="AQ508">
    <cfRule type="expression" dxfId="2305" priority="1489">
      <formula>IF(RIGHT(TEXT(AQ508,"0.#"),1)=".",FALSE,TRUE)</formula>
    </cfRule>
    <cfRule type="expression" dxfId="2304" priority="1490">
      <formula>IF(RIGHT(TEXT(AQ508,"0.#"),1)=".",TRUE,FALSE)</formula>
    </cfRule>
  </conditionalFormatting>
  <conditionalFormatting sqref="AQ509">
    <cfRule type="expression" dxfId="2303" priority="1487">
      <formula>IF(RIGHT(TEXT(AQ509,"0.#"),1)=".",FALSE,TRUE)</formula>
    </cfRule>
    <cfRule type="expression" dxfId="2302" priority="1488">
      <formula>IF(RIGHT(TEXT(AQ509,"0.#"),1)=".",TRUE,FALSE)</formula>
    </cfRule>
  </conditionalFormatting>
  <conditionalFormatting sqref="AE465">
    <cfRule type="expression" dxfId="2301" priority="1779">
      <formula>IF(RIGHT(TEXT(AE465,"0.#"),1)=".",FALSE,TRUE)</formula>
    </cfRule>
    <cfRule type="expression" dxfId="2300" priority="1780">
      <formula>IF(RIGHT(TEXT(AE465,"0.#"),1)=".",TRUE,FALSE)</formula>
    </cfRule>
  </conditionalFormatting>
  <conditionalFormatting sqref="AE463">
    <cfRule type="expression" dxfId="2299" priority="1783">
      <formula>IF(RIGHT(TEXT(AE463,"0.#"),1)=".",FALSE,TRUE)</formula>
    </cfRule>
    <cfRule type="expression" dxfId="2298" priority="1784">
      <formula>IF(RIGHT(TEXT(AE463,"0.#"),1)=".",TRUE,FALSE)</formula>
    </cfRule>
  </conditionalFormatting>
  <conditionalFormatting sqref="AE464">
    <cfRule type="expression" dxfId="2297" priority="1781">
      <formula>IF(RIGHT(TEXT(AE464,"0.#"),1)=".",FALSE,TRUE)</formula>
    </cfRule>
    <cfRule type="expression" dxfId="2296" priority="1782">
      <formula>IF(RIGHT(TEXT(AE464,"0.#"),1)=".",TRUE,FALSE)</formula>
    </cfRule>
  </conditionalFormatting>
  <conditionalFormatting sqref="AM465">
    <cfRule type="expression" dxfId="2295" priority="1773">
      <formula>IF(RIGHT(TEXT(AM465,"0.#"),1)=".",FALSE,TRUE)</formula>
    </cfRule>
    <cfRule type="expression" dxfId="2294" priority="1774">
      <formula>IF(RIGHT(TEXT(AM465,"0.#"),1)=".",TRUE,FALSE)</formula>
    </cfRule>
  </conditionalFormatting>
  <conditionalFormatting sqref="AM463">
    <cfRule type="expression" dxfId="2293" priority="1777">
      <formula>IF(RIGHT(TEXT(AM463,"0.#"),1)=".",FALSE,TRUE)</formula>
    </cfRule>
    <cfRule type="expression" dxfId="2292" priority="1778">
      <formula>IF(RIGHT(TEXT(AM463,"0.#"),1)=".",TRUE,FALSE)</formula>
    </cfRule>
  </conditionalFormatting>
  <conditionalFormatting sqref="AM464">
    <cfRule type="expression" dxfId="2291" priority="1775">
      <formula>IF(RIGHT(TEXT(AM464,"0.#"),1)=".",FALSE,TRUE)</formula>
    </cfRule>
    <cfRule type="expression" dxfId="2290" priority="1776">
      <formula>IF(RIGHT(TEXT(AM464,"0.#"),1)=".",TRUE,FALSE)</formula>
    </cfRule>
  </conditionalFormatting>
  <conditionalFormatting sqref="AU465">
    <cfRule type="expression" dxfId="2289" priority="1767">
      <formula>IF(RIGHT(TEXT(AU465,"0.#"),1)=".",FALSE,TRUE)</formula>
    </cfRule>
    <cfRule type="expression" dxfId="2288" priority="1768">
      <formula>IF(RIGHT(TEXT(AU465,"0.#"),1)=".",TRUE,FALSE)</formula>
    </cfRule>
  </conditionalFormatting>
  <conditionalFormatting sqref="AU463">
    <cfRule type="expression" dxfId="2287" priority="1771">
      <formula>IF(RIGHT(TEXT(AU463,"0.#"),1)=".",FALSE,TRUE)</formula>
    </cfRule>
    <cfRule type="expression" dxfId="2286" priority="1772">
      <formula>IF(RIGHT(TEXT(AU463,"0.#"),1)=".",TRUE,FALSE)</formula>
    </cfRule>
  </conditionalFormatting>
  <conditionalFormatting sqref="AU464">
    <cfRule type="expression" dxfId="2285" priority="1769">
      <formula>IF(RIGHT(TEXT(AU464,"0.#"),1)=".",FALSE,TRUE)</formula>
    </cfRule>
    <cfRule type="expression" dxfId="2284" priority="1770">
      <formula>IF(RIGHT(TEXT(AU464,"0.#"),1)=".",TRUE,FALSE)</formula>
    </cfRule>
  </conditionalFormatting>
  <conditionalFormatting sqref="AI465">
    <cfRule type="expression" dxfId="2283" priority="1761">
      <formula>IF(RIGHT(TEXT(AI465,"0.#"),1)=".",FALSE,TRUE)</formula>
    </cfRule>
    <cfRule type="expression" dxfId="2282" priority="1762">
      <formula>IF(RIGHT(TEXT(AI465,"0.#"),1)=".",TRUE,FALSE)</formula>
    </cfRule>
  </conditionalFormatting>
  <conditionalFormatting sqref="AI463">
    <cfRule type="expression" dxfId="2281" priority="1765">
      <formula>IF(RIGHT(TEXT(AI463,"0.#"),1)=".",FALSE,TRUE)</formula>
    </cfRule>
    <cfRule type="expression" dxfId="2280" priority="1766">
      <formula>IF(RIGHT(TEXT(AI463,"0.#"),1)=".",TRUE,FALSE)</formula>
    </cfRule>
  </conditionalFormatting>
  <conditionalFormatting sqref="AI464">
    <cfRule type="expression" dxfId="2279" priority="1763">
      <formula>IF(RIGHT(TEXT(AI464,"0.#"),1)=".",FALSE,TRUE)</formula>
    </cfRule>
    <cfRule type="expression" dxfId="2278" priority="1764">
      <formula>IF(RIGHT(TEXT(AI464,"0.#"),1)=".",TRUE,FALSE)</formula>
    </cfRule>
  </conditionalFormatting>
  <conditionalFormatting sqref="AQ463">
    <cfRule type="expression" dxfId="2277" priority="1755">
      <formula>IF(RIGHT(TEXT(AQ463,"0.#"),1)=".",FALSE,TRUE)</formula>
    </cfRule>
    <cfRule type="expression" dxfId="2276" priority="1756">
      <formula>IF(RIGHT(TEXT(AQ463,"0.#"),1)=".",TRUE,FALSE)</formula>
    </cfRule>
  </conditionalFormatting>
  <conditionalFormatting sqref="AQ464">
    <cfRule type="expression" dxfId="2275" priority="1759">
      <formula>IF(RIGHT(TEXT(AQ464,"0.#"),1)=".",FALSE,TRUE)</formula>
    </cfRule>
    <cfRule type="expression" dxfId="2274" priority="1760">
      <formula>IF(RIGHT(TEXT(AQ464,"0.#"),1)=".",TRUE,FALSE)</formula>
    </cfRule>
  </conditionalFormatting>
  <conditionalFormatting sqref="AQ465">
    <cfRule type="expression" dxfId="2273" priority="1757">
      <formula>IF(RIGHT(TEXT(AQ465,"0.#"),1)=".",FALSE,TRUE)</formula>
    </cfRule>
    <cfRule type="expression" dxfId="2272" priority="1758">
      <formula>IF(RIGHT(TEXT(AQ465,"0.#"),1)=".",TRUE,FALSE)</formula>
    </cfRule>
  </conditionalFormatting>
  <conditionalFormatting sqref="AE470">
    <cfRule type="expression" dxfId="2271" priority="1749">
      <formula>IF(RIGHT(TEXT(AE470,"0.#"),1)=".",FALSE,TRUE)</formula>
    </cfRule>
    <cfRule type="expression" dxfId="2270" priority="1750">
      <formula>IF(RIGHT(TEXT(AE470,"0.#"),1)=".",TRUE,FALSE)</formula>
    </cfRule>
  </conditionalFormatting>
  <conditionalFormatting sqref="AE468">
    <cfRule type="expression" dxfId="2269" priority="1753">
      <formula>IF(RIGHT(TEXT(AE468,"0.#"),1)=".",FALSE,TRUE)</formula>
    </cfRule>
    <cfRule type="expression" dxfId="2268" priority="1754">
      <formula>IF(RIGHT(TEXT(AE468,"0.#"),1)=".",TRUE,FALSE)</formula>
    </cfRule>
  </conditionalFormatting>
  <conditionalFormatting sqref="AE469">
    <cfRule type="expression" dxfId="2267" priority="1751">
      <formula>IF(RIGHT(TEXT(AE469,"0.#"),1)=".",FALSE,TRUE)</formula>
    </cfRule>
    <cfRule type="expression" dxfId="2266" priority="1752">
      <formula>IF(RIGHT(TEXT(AE469,"0.#"),1)=".",TRUE,FALSE)</formula>
    </cfRule>
  </conditionalFormatting>
  <conditionalFormatting sqref="AM470">
    <cfRule type="expression" dxfId="2265" priority="1743">
      <formula>IF(RIGHT(TEXT(AM470,"0.#"),1)=".",FALSE,TRUE)</formula>
    </cfRule>
    <cfRule type="expression" dxfId="2264" priority="1744">
      <formula>IF(RIGHT(TEXT(AM470,"0.#"),1)=".",TRUE,FALSE)</formula>
    </cfRule>
  </conditionalFormatting>
  <conditionalFormatting sqref="AM468">
    <cfRule type="expression" dxfId="2263" priority="1747">
      <formula>IF(RIGHT(TEXT(AM468,"0.#"),1)=".",FALSE,TRUE)</formula>
    </cfRule>
    <cfRule type="expression" dxfId="2262" priority="1748">
      <formula>IF(RIGHT(TEXT(AM468,"0.#"),1)=".",TRUE,FALSE)</formula>
    </cfRule>
  </conditionalFormatting>
  <conditionalFormatting sqref="AM469">
    <cfRule type="expression" dxfId="2261" priority="1745">
      <formula>IF(RIGHT(TEXT(AM469,"0.#"),1)=".",FALSE,TRUE)</formula>
    </cfRule>
    <cfRule type="expression" dxfId="2260" priority="1746">
      <formula>IF(RIGHT(TEXT(AM469,"0.#"),1)=".",TRUE,FALSE)</formula>
    </cfRule>
  </conditionalFormatting>
  <conditionalFormatting sqref="AU470">
    <cfRule type="expression" dxfId="2259" priority="1737">
      <formula>IF(RIGHT(TEXT(AU470,"0.#"),1)=".",FALSE,TRUE)</formula>
    </cfRule>
    <cfRule type="expression" dxfId="2258" priority="1738">
      <formula>IF(RIGHT(TEXT(AU470,"0.#"),1)=".",TRUE,FALSE)</formula>
    </cfRule>
  </conditionalFormatting>
  <conditionalFormatting sqref="AU468">
    <cfRule type="expression" dxfId="2257" priority="1741">
      <formula>IF(RIGHT(TEXT(AU468,"0.#"),1)=".",FALSE,TRUE)</formula>
    </cfRule>
    <cfRule type="expression" dxfId="2256" priority="1742">
      <formula>IF(RIGHT(TEXT(AU468,"0.#"),1)=".",TRUE,FALSE)</formula>
    </cfRule>
  </conditionalFormatting>
  <conditionalFormatting sqref="AU469">
    <cfRule type="expression" dxfId="2255" priority="1739">
      <formula>IF(RIGHT(TEXT(AU469,"0.#"),1)=".",FALSE,TRUE)</formula>
    </cfRule>
    <cfRule type="expression" dxfId="2254" priority="1740">
      <formula>IF(RIGHT(TEXT(AU469,"0.#"),1)=".",TRUE,FALSE)</formula>
    </cfRule>
  </conditionalFormatting>
  <conditionalFormatting sqref="AI470">
    <cfRule type="expression" dxfId="2253" priority="1731">
      <formula>IF(RIGHT(TEXT(AI470,"0.#"),1)=".",FALSE,TRUE)</formula>
    </cfRule>
    <cfRule type="expression" dxfId="2252" priority="1732">
      <formula>IF(RIGHT(TEXT(AI470,"0.#"),1)=".",TRUE,FALSE)</formula>
    </cfRule>
  </conditionalFormatting>
  <conditionalFormatting sqref="AI468">
    <cfRule type="expression" dxfId="2251" priority="1735">
      <formula>IF(RIGHT(TEXT(AI468,"0.#"),1)=".",FALSE,TRUE)</formula>
    </cfRule>
    <cfRule type="expression" dxfId="2250" priority="1736">
      <formula>IF(RIGHT(TEXT(AI468,"0.#"),1)=".",TRUE,FALSE)</formula>
    </cfRule>
  </conditionalFormatting>
  <conditionalFormatting sqref="AI469">
    <cfRule type="expression" dxfId="2249" priority="1733">
      <formula>IF(RIGHT(TEXT(AI469,"0.#"),1)=".",FALSE,TRUE)</formula>
    </cfRule>
    <cfRule type="expression" dxfId="2248" priority="1734">
      <formula>IF(RIGHT(TEXT(AI469,"0.#"),1)=".",TRUE,FALSE)</formula>
    </cfRule>
  </conditionalFormatting>
  <conditionalFormatting sqref="AQ468">
    <cfRule type="expression" dxfId="2247" priority="1725">
      <formula>IF(RIGHT(TEXT(AQ468,"0.#"),1)=".",FALSE,TRUE)</formula>
    </cfRule>
    <cfRule type="expression" dxfId="2246" priority="1726">
      <formula>IF(RIGHT(TEXT(AQ468,"0.#"),1)=".",TRUE,FALSE)</formula>
    </cfRule>
  </conditionalFormatting>
  <conditionalFormatting sqref="AQ469">
    <cfRule type="expression" dxfId="2245" priority="1729">
      <formula>IF(RIGHT(TEXT(AQ469,"0.#"),1)=".",FALSE,TRUE)</formula>
    </cfRule>
    <cfRule type="expression" dxfId="2244" priority="1730">
      <formula>IF(RIGHT(TEXT(AQ469,"0.#"),1)=".",TRUE,FALSE)</formula>
    </cfRule>
  </conditionalFormatting>
  <conditionalFormatting sqref="AQ470">
    <cfRule type="expression" dxfId="2243" priority="1727">
      <formula>IF(RIGHT(TEXT(AQ470,"0.#"),1)=".",FALSE,TRUE)</formula>
    </cfRule>
    <cfRule type="expression" dxfId="2242" priority="1728">
      <formula>IF(RIGHT(TEXT(AQ470,"0.#"),1)=".",TRUE,FALSE)</formula>
    </cfRule>
  </conditionalFormatting>
  <conditionalFormatting sqref="AE475">
    <cfRule type="expression" dxfId="2241" priority="1719">
      <formula>IF(RIGHT(TEXT(AE475,"0.#"),1)=".",FALSE,TRUE)</formula>
    </cfRule>
    <cfRule type="expression" dxfId="2240" priority="1720">
      <formula>IF(RIGHT(TEXT(AE475,"0.#"),1)=".",TRUE,FALSE)</formula>
    </cfRule>
  </conditionalFormatting>
  <conditionalFormatting sqref="AE473">
    <cfRule type="expression" dxfId="2239" priority="1723">
      <formula>IF(RIGHT(TEXT(AE473,"0.#"),1)=".",FALSE,TRUE)</formula>
    </cfRule>
    <cfRule type="expression" dxfId="2238" priority="1724">
      <formula>IF(RIGHT(TEXT(AE473,"0.#"),1)=".",TRUE,FALSE)</formula>
    </cfRule>
  </conditionalFormatting>
  <conditionalFormatting sqref="AE474">
    <cfRule type="expression" dxfId="2237" priority="1721">
      <formula>IF(RIGHT(TEXT(AE474,"0.#"),1)=".",FALSE,TRUE)</formula>
    </cfRule>
    <cfRule type="expression" dxfId="2236" priority="1722">
      <formula>IF(RIGHT(TEXT(AE474,"0.#"),1)=".",TRUE,FALSE)</formula>
    </cfRule>
  </conditionalFormatting>
  <conditionalFormatting sqref="AM475">
    <cfRule type="expression" dxfId="2235" priority="1713">
      <formula>IF(RIGHT(TEXT(AM475,"0.#"),1)=".",FALSE,TRUE)</formula>
    </cfRule>
    <cfRule type="expression" dxfId="2234" priority="1714">
      <formula>IF(RIGHT(TEXT(AM475,"0.#"),1)=".",TRUE,FALSE)</formula>
    </cfRule>
  </conditionalFormatting>
  <conditionalFormatting sqref="AM473">
    <cfRule type="expression" dxfId="2233" priority="1717">
      <formula>IF(RIGHT(TEXT(AM473,"0.#"),1)=".",FALSE,TRUE)</formula>
    </cfRule>
    <cfRule type="expression" dxfId="2232" priority="1718">
      <formula>IF(RIGHT(TEXT(AM473,"0.#"),1)=".",TRUE,FALSE)</formula>
    </cfRule>
  </conditionalFormatting>
  <conditionalFormatting sqref="AM474">
    <cfRule type="expression" dxfId="2231" priority="1715">
      <formula>IF(RIGHT(TEXT(AM474,"0.#"),1)=".",FALSE,TRUE)</formula>
    </cfRule>
    <cfRule type="expression" dxfId="2230" priority="1716">
      <formula>IF(RIGHT(TEXT(AM474,"0.#"),1)=".",TRUE,FALSE)</formula>
    </cfRule>
  </conditionalFormatting>
  <conditionalFormatting sqref="AU475">
    <cfRule type="expression" dxfId="2229" priority="1707">
      <formula>IF(RIGHT(TEXT(AU475,"0.#"),1)=".",FALSE,TRUE)</formula>
    </cfRule>
    <cfRule type="expression" dxfId="2228" priority="1708">
      <formula>IF(RIGHT(TEXT(AU475,"0.#"),1)=".",TRUE,FALSE)</formula>
    </cfRule>
  </conditionalFormatting>
  <conditionalFormatting sqref="AU473">
    <cfRule type="expression" dxfId="2227" priority="1711">
      <formula>IF(RIGHT(TEXT(AU473,"0.#"),1)=".",FALSE,TRUE)</formula>
    </cfRule>
    <cfRule type="expression" dxfId="2226" priority="1712">
      <formula>IF(RIGHT(TEXT(AU473,"0.#"),1)=".",TRUE,FALSE)</formula>
    </cfRule>
  </conditionalFormatting>
  <conditionalFormatting sqref="AU474">
    <cfRule type="expression" dxfId="2225" priority="1709">
      <formula>IF(RIGHT(TEXT(AU474,"0.#"),1)=".",FALSE,TRUE)</formula>
    </cfRule>
    <cfRule type="expression" dxfId="2224" priority="1710">
      <formula>IF(RIGHT(TEXT(AU474,"0.#"),1)=".",TRUE,FALSE)</formula>
    </cfRule>
  </conditionalFormatting>
  <conditionalFormatting sqref="AI475">
    <cfRule type="expression" dxfId="2223" priority="1701">
      <formula>IF(RIGHT(TEXT(AI475,"0.#"),1)=".",FALSE,TRUE)</formula>
    </cfRule>
    <cfRule type="expression" dxfId="2222" priority="1702">
      <formula>IF(RIGHT(TEXT(AI475,"0.#"),1)=".",TRUE,FALSE)</formula>
    </cfRule>
  </conditionalFormatting>
  <conditionalFormatting sqref="AI473">
    <cfRule type="expression" dxfId="2221" priority="1705">
      <formula>IF(RIGHT(TEXT(AI473,"0.#"),1)=".",FALSE,TRUE)</formula>
    </cfRule>
    <cfRule type="expression" dxfId="2220" priority="1706">
      <formula>IF(RIGHT(TEXT(AI473,"0.#"),1)=".",TRUE,FALSE)</formula>
    </cfRule>
  </conditionalFormatting>
  <conditionalFormatting sqref="AI474">
    <cfRule type="expression" dxfId="2219" priority="1703">
      <formula>IF(RIGHT(TEXT(AI474,"0.#"),1)=".",FALSE,TRUE)</formula>
    </cfRule>
    <cfRule type="expression" dxfId="2218" priority="1704">
      <formula>IF(RIGHT(TEXT(AI474,"0.#"),1)=".",TRUE,FALSE)</formula>
    </cfRule>
  </conditionalFormatting>
  <conditionalFormatting sqref="AQ473">
    <cfRule type="expression" dxfId="2217" priority="1695">
      <formula>IF(RIGHT(TEXT(AQ473,"0.#"),1)=".",FALSE,TRUE)</formula>
    </cfRule>
    <cfRule type="expression" dxfId="2216" priority="1696">
      <formula>IF(RIGHT(TEXT(AQ473,"0.#"),1)=".",TRUE,FALSE)</formula>
    </cfRule>
  </conditionalFormatting>
  <conditionalFormatting sqref="AQ474">
    <cfRule type="expression" dxfId="2215" priority="1699">
      <formula>IF(RIGHT(TEXT(AQ474,"0.#"),1)=".",FALSE,TRUE)</formula>
    </cfRule>
    <cfRule type="expression" dxfId="2214" priority="1700">
      <formula>IF(RIGHT(TEXT(AQ474,"0.#"),1)=".",TRUE,FALSE)</formula>
    </cfRule>
  </conditionalFormatting>
  <conditionalFormatting sqref="AQ475">
    <cfRule type="expression" dxfId="2213" priority="1697">
      <formula>IF(RIGHT(TEXT(AQ475,"0.#"),1)=".",FALSE,TRUE)</formula>
    </cfRule>
    <cfRule type="expression" dxfId="2212" priority="1698">
      <formula>IF(RIGHT(TEXT(AQ475,"0.#"),1)=".",TRUE,FALSE)</formula>
    </cfRule>
  </conditionalFormatting>
  <conditionalFormatting sqref="AE480">
    <cfRule type="expression" dxfId="2211" priority="1689">
      <formula>IF(RIGHT(TEXT(AE480,"0.#"),1)=".",FALSE,TRUE)</formula>
    </cfRule>
    <cfRule type="expression" dxfId="2210" priority="1690">
      <formula>IF(RIGHT(TEXT(AE480,"0.#"),1)=".",TRUE,FALSE)</formula>
    </cfRule>
  </conditionalFormatting>
  <conditionalFormatting sqref="AE478">
    <cfRule type="expression" dxfId="2209" priority="1693">
      <formula>IF(RIGHT(TEXT(AE478,"0.#"),1)=".",FALSE,TRUE)</formula>
    </cfRule>
    <cfRule type="expression" dxfId="2208" priority="1694">
      <formula>IF(RIGHT(TEXT(AE478,"0.#"),1)=".",TRUE,FALSE)</formula>
    </cfRule>
  </conditionalFormatting>
  <conditionalFormatting sqref="AE479">
    <cfRule type="expression" dxfId="2207" priority="1691">
      <formula>IF(RIGHT(TEXT(AE479,"0.#"),1)=".",FALSE,TRUE)</formula>
    </cfRule>
    <cfRule type="expression" dxfId="2206" priority="1692">
      <formula>IF(RIGHT(TEXT(AE479,"0.#"),1)=".",TRUE,FALSE)</formula>
    </cfRule>
  </conditionalFormatting>
  <conditionalFormatting sqref="AM480">
    <cfRule type="expression" dxfId="2205" priority="1683">
      <formula>IF(RIGHT(TEXT(AM480,"0.#"),1)=".",FALSE,TRUE)</formula>
    </cfRule>
    <cfRule type="expression" dxfId="2204" priority="1684">
      <formula>IF(RIGHT(TEXT(AM480,"0.#"),1)=".",TRUE,FALSE)</formula>
    </cfRule>
  </conditionalFormatting>
  <conditionalFormatting sqref="AM478">
    <cfRule type="expression" dxfId="2203" priority="1687">
      <formula>IF(RIGHT(TEXT(AM478,"0.#"),1)=".",FALSE,TRUE)</formula>
    </cfRule>
    <cfRule type="expression" dxfId="2202" priority="1688">
      <formula>IF(RIGHT(TEXT(AM478,"0.#"),1)=".",TRUE,FALSE)</formula>
    </cfRule>
  </conditionalFormatting>
  <conditionalFormatting sqref="AM479">
    <cfRule type="expression" dxfId="2201" priority="1685">
      <formula>IF(RIGHT(TEXT(AM479,"0.#"),1)=".",FALSE,TRUE)</formula>
    </cfRule>
    <cfRule type="expression" dxfId="2200" priority="1686">
      <formula>IF(RIGHT(TEXT(AM479,"0.#"),1)=".",TRUE,FALSE)</formula>
    </cfRule>
  </conditionalFormatting>
  <conditionalFormatting sqref="AU480">
    <cfRule type="expression" dxfId="2199" priority="1677">
      <formula>IF(RIGHT(TEXT(AU480,"0.#"),1)=".",FALSE,TRUE)</formula>
    </cfRule>
    <cfRule type="expression" dxfId="2198" priority="1678">
      <formula>IF(RIGHT(TEXT(AU480,"0.#"),1)=".",TRUE,FALSE)</formula>
    </cfRule>
  </conditionalFormatting>
  <conditionalFormatting sqref="AU478">
    <cfRule type="expression" dxfId="2197" priority="1681">
      <formula>IF(RIGHT(TEXT(AU478,"0.#"),1)=".",FALSE,TRUE)</formula>
    </cfRule>
    <cfRule type="expression" dxfId="2196" priority="1682">
      <formula>IF(RIGHT(TEXT(AU478,"0.#"),1)=".",TRUE,FALSE)</formula>
    </cfRule>
  </conditionalFormatting>
  <conditionalFormatting sqref="AU479">
    <cfRule type="expression" dxfId="2195" priority="1679">
      <formula>IF(RIGHT(TEXT(AU479,"0.#"),1)=".",FALSE,TRUE)</formula>
    </cfRule>
    <cfRule type="expression" dxfId="2194" priority="1680">
      <formula>IF(RIGHT(TEXT(AU479,"0.#"),1)=".",TRUE,FALSE)</formula>
    </cfRule>
  </conditionalFormatting>
  <conditionalFormatting sqref="AI480">
    <cfRule type="expression" dxfId="2193" priority="1671">
      <formula>IF(RIGHT(TEXT(AI480,"0.#"),1)=".",FALSE,TRUE)</formula>
    </cfRule>
    <cfRule type="expression" dxfId="2192" priority="1672">
      <formula>IF(RIGHT(TEXT(AI480,"0.#"),1)=".",TRUE,FALSE)</formula>
    </cfRule>
  </conditionalFormatting>
  <conditionalFormatting sqref="AI478">
    <cfRule type="expression" dxfId="2191" priority="1675">
      <formula>IF(RIGHT(TEXT(AI478,"0.#"),1)=".",FALSE,TRUE)</formula>
    </cfRule>
    <cfRule type="expression" dxfId="2190" priority="1676">
      <formula>IF(RIGHT(TEXT(AI478,"0.#"),1)=".",TRUE,FALSE)</formula>
    </cfRule>
  </conditionalFormatting>
  <conditionalFormatting sqref="AI479">
    <cfRule type="expression" dxfId="2189" priority="1673">
      <formula>IF(RIGHT(TEXT(AI479,"0.#"),1)=".",FALSE,TRUE)</formula>
    </cfRule>
    <cfRule type="expression" dxfId="2188" priority="1674">
      <formula>IF(RIGHT(TEXT(AI479,"0.#"),1)=".",TRUE,FALSE)</formula>
    </cfRule>
  </conditionalFormatting>
  <conditionalFormatting sqref="AQ478">
    <cfRule type="expression" dxfId="2187" priority="1665">
      <formula>IF(RIGHT(TEXT(AQ478,"0.#"),1)=".",FALSE,TRUE)</formula>
    </cfRule>
    <cfRule type="expression" dxfId="2186" priority="1666">
      <formula>IF(RIGHT(TEXT(AQ478,"0.#"),1)=".",TRUE,FALSE)</formula>
    </cfRule>
  </conditionalFormatting>
  <conditionalFormatting sqref="AQ479">
    <cfRule type="expression" dxfId="2185" priority="1669">
      <formula>IF(RIGHT(TEXT(AQ479,"0.#"),1)=".",FALSE,TRUE)</formula>
    </cfRule>
    <cfRule type="expression" dxfId="2184" priority="1670">
      <formula>IF(RIGHT(TEXT(AQ479,"0.#"),1)=".",TRUE,FALSE)</formula>
    </cfRule>
  </conditionalFormatting>
  <conditionalFormatting sqref="AQ480">
    <cfRule type="expression" dxfId="2183" priority="1667">
      <formula>IF(RIGHT(TEXT(AQ480,"0.#"),1)=".",FALSE,TRUE)</formula>
    </cfRule>
    <cfRule type="expression" dxfId="2182" priority="1668">
      <formula>IF(RIGHT(TEXT(AQ480,"0.#"),1)=".",TRUE,FALSE)</formula>
    </cfRule>
  </conditionalFormatting>
  <conditionalFormatting sqref="AM47">
    <cfRule type="expression" dxfId="2181" priority="1959">
      <formula>IF(RIGHT(TEXT(AM47,"0.#"),1)=".",FALSE,TRUE)</formula>
    </cfRule>
    <cfRule type="expression" dxfId="2180" priority="1960">
      <formula>IF(RIGHT(TEXT(AM47,"0.#"),1)=".",TRUE,FALSE)</formula>
    </cfRule>
  </conditionalFormatting>
  <conditionalFormatting sqref="AI46">
    <cfRule type="expression" dxfId="2179" priority="1963">
      <formula>IF(RIGHT(TEXT(AI46,"0.#"),1)=".",FALSE,TRUE)</formula>
    </cfRule>
    <cfRule type="expression" dxfId="2178" priority="1964">
      <formula>IF(RIGHT(TEXT(AI46,"0.#"),1)=".",TRUE,FALSE)</formula>
    </cfRule>
  </conditionalFormatting>
  <conditionalFormatting sqref="AM46">
    <cfRule type="expression" dxfId="2177" priority="1961">
      <formula>IF(RIGHT(TEXT(AM46,"0.#"),1)=".",FALSE,TRUE)</formula>
    </cfRule>
    <cfRule type="expression" dxfId="2176" priority="1962">
      <formula>IF(RIGHT(TEXT(AM46,"0.#"),1)=".",TRUE,FALSE)</formula>
    </cfRule>
  </conditionalFormatting>
  <conditionalFormatting sqref="AU46:AU48">
    <cfRule type="expression" dxfId="2175" priority="1953">
      <formula>IF(RIGHT(TEXT(AU46,"0.#"),1)=".",FALSE,TRUE)</formula>
    </cfRule>
    <cfRule type="expression" dxfId="2174" priority="1954">
      <formula>IF(RIGHT(TEXT(AU46,"0.#"),1)=".",TRUE,FALSE)</formula>
    </cfRule>
  </conditionalFormatting>
  <conditionalFormatting sqref="AM48">
    <cfRule type="expression" dxfId="2173" priority="1957">
      <formula>IF(RIGHT(TEXT(AM48,"0.#"),1)=".",FALSE,TRUE)</formula>
    </cfRule>
    <cfRule type="expression" dxfId="2172" priority="1958">
      <formula>IF(RIGHT(TEXT(AM48,"0.#"),1)=".",TRUE,FALSE)</formula>
    </cfRule>
  </conditionalFormatting>
  <conditionalFormatting sqref="AQ46:AQ48">
    <cfRule type="expression" dxfId="2171" priority="1955">
      <formula>IF(RIGHT(TEXT(AQ46,"0.#"),1)=".",FALSE,TRUE)</formula>
    </cfRule>
    <cfRule type="expression" dxfId="2170" priority="1956">
      <formula>IF(RIGHT(TEXT(AQ46,"0.#"),1)=".",TRUE,FALSE)</formula>
    </cfRule>
  </conditionalFormatting>
  <conditionalFormatting sqref="AE146:AE147 AI146:AI147 AM146:AM147 AQ146:AQ147 AU146:AU147">
    <cfRule type="expression" dxfId="2169" priority="1947">
      <formula>IF(RIGHT(TEXT(AE146,"0.#"),1)=".",FALSE,TRUE)</formula>
    </cfRule>
    <cfRule type="expression" dxfId="2168" priority="1948">
      <formula>IF(RIGHT(TEXT(AE146,"0.#"),1)=".",TRUE,FALSE)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50" fitToHeight="0" orientation="portrait" r:id="rId1"/>
  <headerFooter differentFirst="1" alignWithMargins="0"/>
  <rowBreaks count="5" manualBreakCount="5">
    <brk id="126" max="16383" man="1"/>
    <brk id="577" max="16383" man="1"/>
    <brk id="727" max="16383" man="1"/>
    <brk id="739" max="16383" man="1"/>
    <brk id="831"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t="s">
        <v>550</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t="s">
        <v>550</v>
      </c>
      <c r="C20" s="13" t="str">
        <f t="shared" si="0"/>
        <v>クールジャパン</v>
      </c>
      <c r="D20" s="13" t="str">
        <f t="shared" si="8"/>
        <v>観光立国、クールジャパン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観光立国、クールジャパン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550</v>
      </c>
      <c r="C22" s="13" t="str">
        <f t="shared" si="0"/>
        <v>地方創生</v>
      </c>
      <c r="D22" s="13" t="str">
        <f t="shared" si="8"/>
        <v>観光立国、クールジャパン、地方創生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観光立国、クールジャパン、地方創生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観光立国、クールジャパン、地方創生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観光立国、クールジャパン、地方創生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観光立国、クールジャパン、地方創生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29"/>
      <c r="AA2" s="830"/>
      <c r="AB2" s="1032" t="s">
        <v>11</v>
      </c>
      <c r="AC2" s="1033"/>
      <c r="AD2" s="1034"/>
      <c r="AE2" s="1038" t="s">
        <v>357</v>
      </c>
      <c r="AF2" s="1038"/>
      <c r="AG2" s="1038"/>
      <c r="AH2" s="1038"/>
      <c r="AI2" s="1038" t="s">
        <v>363</v>
      </c>
      <c r="AJ2" s="1038"/>
      <c r="AK2" s="1038"/>
      <c r="AL2" s="1038"/>
      <c r="AM2" s="1038" t="s">
        <v>472</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4"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29"/>
      <c r="AA9" s="830"/>
      <c r="AB9" s="1032" t="s">
        <v>11</v>
      </c>
      <c r="AC9" s="1033"/>
      <c r="AD9" s="1034"/>
      <c r="AE9" s="1038" t="s">
        <v>357</v>
      </c>
      <c r="AF9" s="1038"/>
      <c r="AG9" s="1038"/>
      <c r="AH9" s="1038"/>
      <c r="AI9" s="1038" t="s">
        <v>363</v>
      </c>
      <c r="AJ9" s="1038"/>
      <c r="AK9" s="1038"/>
      <c r="AL9" s="1038"/>
      <c r="AM9" s="1038" t="s">
        <v>472</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4"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29"/>
      <c r="AA16" s="830"/>
      <c r="AB16" s="1032" t="s">
        <v>11</v>
      </c>
      <c r="AC16" s="1033"/>
      <c r="AD16" s="1034"/>
      <c r="AE16" s="1038" t="s">
        <v>357</v>
      </c>
      <c r="AF16" s="1038"/>
      <c r="AG16" s="1038"/>
      <c r="AH16" s="1038"/>
      <c r="AI16" s="1038" t="s">
        <v>363</v>
      </c>
      <c r="AJ16" s="1038"/>
      <c r="AK16" s="1038"/>
      <c r="AL16" s="1038"/>
      <c r="AM16" s="1038" t="s">
        <v>472</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4"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29"/>
      <c r="AA23" s="830"/>
      <c r="AB23" s="1032" t="s">
        <v>11</v>
      </c>
      <c r="AC23" s="1033"/>
      <c r="AD23" s="1034"/>
      <c r="AE23" s="1038" t="s">
        <v>357</v>
      </c>
      <c r="AF23" s="1038"/>
      <c r="AG23" s="1038"/>
      <c r="AH23" s="1038"/>
      <c r="AI23" s="1038" t="s">
        <v>363</v>
      </c>
      <c r="AJ23" s="1038"/>
      <c r="AK23" s="1038"/>
      <c r="AL23" s="1038"/>
      <c r="AM23" s="1038" t="s">
        <v>472</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4"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29"/>
      <c r="AA30" s="830"/>
      <c r="AB30" s="1032" t="s">
        <v>11</v>
      </c>
      <c r="AC30" s="1033"/>
      <c r="AD30" s="1034"/>
      <c r="AE30" s="1038" t="s">
        <v>357</v>
      </c>
      <c r="AF30" s="1038"/>
      <c r="AG30" s="1038"/>
      <c r="AH30" s="1038"/>
      <c r="AI30" s="1038" t="s">
        <v>363</v>
      </c>
      <c r="AJ30" s="1038"/>
      <c r="AK30" s="1038"/>
      <c r="AL30" s="1038"/>
      <c r="AM30" s="1038" t="s">
        <v>472</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4"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29"/>
      <c r="AA37" s="830"/>
      <c r="AB37" s="1032" t="s">
        <v>11</v>
      </c>
      <c r="AC37" s="1033"/>
      <c r="AD37" s="1034"/>
      <c r="AE37" s="1038" t="s">
        <v>357</v>
      </c>
      <c r="AF37" s="1038"/>
      <c r="AG37" s="1038"/>
      <c r="AH37" s="1038"/>
      <c r="AI37" s="1038" t="s">
        <v>363</v>
      </c>
      <c r="AJ37" s="1038"/>
      <c r="AK37" s="1038"/>
      <c r="AL37" s="1038"/>
      <c r="AM37" s="1038" t="s">
        <v>472</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4"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29"/>
      <c r="AA44" s="830"/>
      <c r="AB44" s="1032" t="s">
        <v>11</v>
      </c>
      <c r="AC44" s="1033"/>
      <c r="AD44" s="1034"/>
      <c r="AE44" s="1038" t="s">
        <v>357</v>
      </c>
      <c r="AF44" s="1038"/>
      <c r="AG44" s="1038"/>
      <c r="AH44" s="1038"/>
      <c r="AI44" s="1038" t="s">
        <v>363</v>
      </c>
      <c r="AJ44" s="1038"/>
      <c r="AK44" s="1038"/>
      <c r="AL44" s="1038"/>
      <c r="AM44" s="1038" t="s">
        <v>472</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4"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29"/>
      <c r="AA51" s="830"/>
      <c r="AB51" s="553" t="s">
        <v>11</v>
      </c>
      <c r="AC51" s="1033"/>
      <c r="AD51" s="1034"/>
      <c r="AE51" s="1038" t="s">
        <v>357</v>
      </c>
      <c r="AF51" s="1038"/>
      <c r="AG51" s="1038"/>
      <c r="AH51" s="1038"/>
      <c r="AI51" s="1038" t="s">
        <v>363</v>
      </c>
      <c r="AJ51" s="1038"/>
      <c r="AK51" s="1038"/>
      <c r="AL51" s="1038"/>
      <c r="AM51" s="1038" t="s">
        <v>472</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4"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29"/>
      <c r="AA58" s="830"/>
      <c r="AB58" s="1032" t="s">
        <v>11</v>
      </c>
      <c r="AC58" s="1033"/>
      <c r="AD58" s="1034"/>
      <c r="AE58" s="1038" t="s">
        <v>357</v>
      </c>
      <c r="AF58" s="1038"/>
      <c r="AG58" s="1038"/>
      <c r="AH58" s="1038"/>
      <c r="AI58" s="1038" t="s">
        <v>363</v>
      </c>
      <c r="AJ58" s="1038"/>
      <c r="AK58" s="1038"/>
      <c r="AL58" s="1038"/>
      <c r="AM58" s="1038" t="s">
        <v>472</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4"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29"/>
      <c r="AA65" s="830"/>
      <c r="AB65" s="1032" t="s">
        <v>11</v>
      </c>
      <c r="AC65" s="1033"/>
      <c r="AD65" s="1034"/>
      <c r="AE65" s="1038" t="s">
        <v>357</v>
      </c>
      <c r="AF65" s="1038"/>
      <c r="AG65" s="1038"/>
      <c r="AH65" s="1038"/>
      <c r="AI65" s="1038" t="s">
        <v>363</v>
      </c>
      <c r="AJ65" s="1038"/>
      <c r="AK65" s="1038"/>
      <c r="AL65" s="1038"/>
      <c r="AM65" s="1038" t="s">
        <v>472</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1"/>
      <c r="B4" s="1052"/>
      <c r="C4" s="1052"/>
      <c r="D4" s="1052"/>
      <c r="E4" s="1052"/>
      <c r="F4" s="1053"/>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51"/>
      <c r="B5" s="1052"/>
      <c r="C5" s="1052"/>
      <c r="D5" s="1052"/>
      <c r="E5" s="1052"/>
      <c r="F5" s="105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1"/>
      <c r="B6" s="1052"/>
      <c r="C6" s="1052"/>
      <c r="D6" s="1052"/>
      <c r="E6" s="1052"/>
      <c r="F6" s="105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1"/>
      <c r="B7" s="1052"/>
      <c r="C7" s="1052"/>
      <c r="D7" s="1052"/>
      <c r="E7" s="1052"/>
      <c r="F7" s="105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1"/>
      <c r="B8" s="1052"/>
      <c r="C8" s="1052"/>
      <c r="D8" s="1052"/>
      <c r="E8" s="1052"/>
      <c r="F8" s="105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1"/>
      <c r="B9" s="1052"/>
      <c r="C9" s="1052"/>
      <c r="D9" s="1052"/>
      <c r="E9" s="1052"/>
      <c r="F9" s="105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1"/>
      <c r="B10" s="1052"/>
      <c r="C10" s="1052"/>
      <c r="D10" s="1052"/>
      <c r="E10" s="1052"/>
      <c r="F10" s="105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1"/>
      <c r="B11" s="1052"/>
      <c r="C11" s="1052"/>
      <c r="D11" s="1052"/>
      <c r="E11" s="1052"/>
      <c r="F11" s="105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1"/>
      <c r="B12" s="1052"/>
      <c r="C12" s="1052"/>
      <c r="D12" s="1052"/>
      <c r="E12" s="1052"/>
      <c r="F12" s="105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1"/>
      <c r="B13" s="1052"/>
      <c r="C13" s="1052"/>
      <c r="D13" s="1052"/>
      <c r="E13" s="1052"/>
      <c r="F13" s="105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1"/>
      <c r="B14" s="1052"/>
      <c r="C14" s="1052"/>
      <c r="D14" s="1052"/>
      <c r="E14" s="1052"/>
      <c r="F14" s="1053"/>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1"/>
      <c r="B15" s="1052"/>
      <c r="C15" s="1052"/>
      <c r="D15" s="1052"/>
      <c r="E15" s="1052"/>
      <c r="F15" s="1053"/>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1"/>
      <c r="B16" s="1052"/>
      <c r="C16" s="1052"/>
      <c r="D16" s="1052"/>
      <c r="E16" s="1052"/>
      <c r="F16" s="1053"/>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1"/>
      <c r="B17" s="1052"/>
      <c r="C17" s="1052"/>
      <c r="D17" s="1052"/>
      <c r="E17" s="1052"/>
      <c r="F17" s="1053"/>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51"/>
      <c r="B18" s="1052"/>
      <c r="C18" s="1052"/>
      <c r="D18" s="1052"/>
      <c r="E18" s="1052"/>
      <c r="F18" s="105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1"/>
      <c r="B19" s="1052"/>
      <c r="C19" s="1052"/>
      <c r="D19" s="1052"/>
      <c r="E19" s="1052"/>
      <c r="F19" s="105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1"/>
      <c r="B20" s="1052"/>
      <c r="C20" s="1052"/>
      <c r="D20" s="1052"/>
      <c r="E20" s="1052"/>
      <c r="F20" s="105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1"/>
      <c r="B21" s="1052"/>
      <c r="C21" s="1052"/>
      <c r="D21" s="1052"/>
      <c r="E21" s="1052"/>
      <c r="F21" s="105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1"/>
      <c r="B22" s="1052"/>
      <c r="C22" s="1052"/>
      <c r="D22" s="1052"/>
      <c r="E22" s="1052"/>
      <c r="F22" s="105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1"/>
      <c r="B23" s="1052"/>
      <c r="C23" s="1052"/>
      <c r="D23" s="1052"/>
      <c r="E23" s="1052"/>
      <c r="F23" s="105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1"/>
      <c r="B24" s="1052"/>
      <c r="C24" s="1052"/>
      <c r="D24" s="1052"/>
      <c r="E24" s="1052"/>
      <c r="F24" s="105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1"/>
      <c r="B25" s="1052"/>
      <c r="C25" s="1052"/>
      <c r="D25" s="1052"/>
      <c r="E25" s="1052"/>
      <c r="F25" s="105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1"/>
      <c r="B26" s="1052"/>
      <c r="C26" s="1052"/>
      <c r="D26" s="1052"/>
      <c r="E26" s="1052"/>
      <c r="F26" s="105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1"/>
      <c r="B27" s="1052"/>
      <c r="C27" s="1052"/>
      <c r="D27" s="1052"/>
      <c r="E27" s="1052"/>
      <c r="F27" s="1053"/>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1"/>
      <c r="B28" s="1052"/>
      <c r="C28" s="1052"/>
      <c r="D28" s="1052"/>
      <c r="E28" s="1052"/>
      <c r="F28" s="1053"/>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1"/>
      <c r="B29" s="1052"/>
      <c r="C29" s="1052"/>
      <c r="D29" s="1052"/>
      <c r="E29" s="1052"/>
      <c r="F29" s="1053"/>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1"/>
      <c r="B30" s="1052"/>
      <c r="C30" s="1052"/>
      <c r="D30" s="1052"/>
      <c r="E30" s="1052"/>
      <c r="F30" s="1053"/>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51"/>
      <c r="B31" s="1052"/>
      <c r="C31" s="1052"/>
      <c r="D31" s="1052"/>
      <c r="E31" s="1052"/>
      <c r="F31" s="105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1"/>
      <c r="B32" s="1052"/>
      <c r="C32" s="1052"/>
      <c r="D32" s="1052"/>
      <c r="E32" s="1052"/>
      <c r="F32" s="105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1"/>
      <c r="B33" s="1052"/>
      <c r="C33" s="1052"/>
      <c r="D33" s="1052"/>
      <c r="E33" s="1052"/>
      <c r="F33" s="105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1"/>
      <c r="B34" s="1052"/>
      <c r="C34" s="1052"/>
      <c r="D34" s="1052"/>
      <c r="E34" s="1052"/>
      <c r="F34" s="105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1"/>
      <c r="B35" s="1052"/>
      <c r="C35" s="1052"/>
      <c r="D35" s="1052"/>
      <c r="E35" s="1052"/>
      <c r="F35" s="105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1"/>
      <c r="B36" s="1052"/>
      <c r="C36" s="1052"/>
      <c r="D36" s="1052"/>
      <c r="E36" s="1052"/>
      <c r="F36" s="105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1"/>
      <c r="B37" s="1052"/>
      <c r="C37" s="1052"/>
      <c r="D37" s="1052"/>
      <c r="E37" s="1052"/>
      <c r="F37" s="105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1"/>
      <c r="B38" s="1052"/>
      <c r="C38" s="1052"/>
      <c r="D38" s="1052"/>
      <c r="E38" s="1052"/>
      <c r="F38" s="105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1"/>
      <c r="B39" s="1052"/>
      <c r="C39" s="1052"/>
      <c r="D39" s="1052"/>
      <c r="E39" s="1052"/>
      <c r="F39" s="105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1"/>
      <c r="B40" s="1052"/>
      <c r="C40" s="1052"/>
      <c r="D40" s="1052"/>
      <c r="E40" s="1052"/>
      <c r="F40" s="1053"/>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1"/>
      <c r="B41" s="1052"/>
      <c r="C41" s="1052"/>
      <c r="D41" s="1052"/>
      <c r="E41" s="1052"/>
      <c r="F41" s="1053"/>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1"/>
      <c r="B42" s="1052"/>
      <c r="C42" s="1052"/>
      <c r="D42" s="1052"/>
      <c r="E42" s="1052"/>
      <c r="F42" s="1053"/>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1"/>
      <c r="B43" s="1052"/>
      <c r="C43" s="1052"/>
      <c r="D43" s="1052"/>
      <c r="E43" s="1052"/>
      <c r="F43" s="1053"/>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51"/>
      <c r="B44" s="1052"/>
      <c r="C44" s="1052"/>
      <c r="D44" s="1052"/>
      <c r="E44" s="1052"/>
      <c r="F44" s="105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1"/>
      <c r="B45" s="1052"/>
      <c r="C45" s="1052"/>
      <c r="D45" s="1052"/>
      <c r="E45" s="1052"/>
      <c r="F45" s="105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1"/>
      <c r="B46" s="1052"/>
      <c r="C46" s="1052"/>
      <c r="D46" s="1052"/>
      <c r="E46" s="1052"/>
      <c r="F46" s="105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1"/>
      <c r="B47" s="1052"/>
      <c r="C47" s="1052"/>
      <c r="D47" s="1052"/>
      <c r="E47" s="1052"/>
      <c r="F47" s="105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1"/>
      <c r="B48" s="1052"/>
      <c r="C48" s="1052"/>
      <c r="D48" s="1052"/>
      <c r="E48" s="1052"/>
      <c r="F48" s="105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1"/>
      <c r="B49" s="1052"/>
      <c r="C49" s="1052"/>
      <c r="D49" s="1052"/>
      <c r="E49" s="1052"/>
      <c r="F49" s="105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1"/>
      <c r="B50" s="1052"/>
      <c r="C50" s="1052"/>
      <c r="D50" s="1052"/>
      <c r="E50" s="1052"/>
      <c r="F50" s="105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1"/>
      <c r="B51" s="1052"/>
      <c r="C51" s="1052"/>
      <c r="D51" s="1052"/>
      <c r="E51" s="1052"/>
      <c r="F51" s="105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1"/>
      <c r="B52" s="1052"/>
      <c r="C52" s="1052"/>
      <c r="D52" s="1052"/>
      <c r="E52" s="1052"/>
      <c r="F52" s="105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1"/>
      <c r="B56" s="1052"/>
      <c r="C56" s="1052"/>
      <c r="D56" s="1052"/>
      <c r="E56" s="1052"/>
      <c r="F56" s="1053"/>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1"/>
      <c r="B57" s="1052"/>
      <c r="C57" s="1052"/>
      <c r="D57" s="1052"/>
      <c r="E57" s="1052"/>
      <c r="F57" s="1053"/>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51"/>
      <c r="B58" s="1052"/>
      <c r="C58" s="1052"/>
      <c r="D58" s="1052"/>
      <c r="E58" s="1052"/>
      <c r="F58" s="105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1"/>
      <c r="B59" s="1052"/>
      <c r="C59" s="1052"/>
      <c r="D59" s="1052"/>
      <c r="E59" s="1052"/>
      <c r="F59" s="105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1"/>
      <c r="B60" s="1052"/>
      <c r="C60" s="1052"/>
      <c r="D60" s="1052"/>
      <c r="E60" s="1052"/>
      <c r="F60" s="105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1"/>
      <c r="B61" s="1052"/>
      <c r="C61" s="1052"/>
      <c r="D61" s="1052"/>
      <c r="E61" s="1052"/>
      <c r="F61" s="105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1"/>
      <c r="B62" s="1052"/>
      <c r="C62" s="1052"/>
      <c r="D62" s="1052"/>
      <c r="E62" s="1052"/>
      <c r="F62" s="105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1"/>
      <c r="B63" s="1052"/>
      <c r="C63" s="1052"/>
      <c r="D63" s="1052"/>
      <c r="E63" s="1052"/>
      <c r="F63" s="105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1"/>
      <c r="B64" s="1052"/>
      <c r="C64" s="1052"/>
      <c r="D64" s="1052"/>
      <c r="E64" s="1052"/>
      <c r="F64" s="105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1"/>
      <c r="B65" s="1052"/>
      <c r="C65" s="1052"/>
      <c r="D65" s="1052"/>
      <c r="E65" s="1052"/>
      <c r="F65" s="105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1"/>
      <c r="B66" s="1052"/>
      <c r="C66" s="1052"/>
      <c r="D66" s="1052"/>
      <c r="E66" s="1052"/>
      <c r="F66" s="105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1"/>
      <c r="B67" s="1052"/>
      <c r="C67" s="1052"/>
      <c r="D67" s="1052"/>
      <c r="E67" s="1052"/>
      <c r="F67" s="1053"/>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1"/>
      <c r="B68" s="1052"/>
      <c r="C68" s="1052"/>
      <c r="D68" s="1052"/>
      <c r="E68" s="1052"/>
      <c r="F68" s="1053"/>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1"/>
      <c r="B69" s="1052"/>
      <c r="C69" s="1052"/>
      <c r="D69" s="1052"/>
      <c r="E69" s="1052"/>
      <c r="F69" s="1053"/>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1"/>
      <c r="B70" s="1052"/>
      <c r="C70" s="1052"/>
      <c r="D70" s="1052"/>
      <c r="E70" s="1052"/>
      <c r="F70" s="1053"/>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51"/>
      <c r="B71" s="1052"/>
      <c r="C71" s="1052"/>
      <c r="D71" s="1052"/>
      <c r="E71" s="1052"/>
      <c r="F71" s="105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1"/>
      <c r="B72" s="1052"/>
      <c r="C72" s="1052"/>
      <c r="D72" s="1052"/>
      <c r="E72" s="1052"/>
      <c r="F72" s="105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1"/>
      <c r="B73" s="1052"/>
      <c r="C73" s="1052"/>
      <c r="D73" s="1052"/>
      <c r="E73" s="1052"/>
      <c r="F73" s="105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1"/>
      <c r="B74" s="1052"/>
      <c r="C74" s="1052"/>
      <c r="D74" s="1052"/>
      <c r="E74" s="1052"/>
      <c r="F74" s="105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1"/>
      <c r="B75" s="1052"/>
      <c r="C75" s="1052"/>
      <c r="D75" s="1052"/>
      <c r="E75" s="1052"/>
      <c r="F75" s="105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1"/>
      <c r="B76" s="1052"/>
      <c r="C76" s="1052"/>
      <c r="D76" s="1052"/>
      <c r="E76" s="1052"/>
      <c r="F76" s="105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1"/>
      <c r="B77" s="1052"/>
      <c r="C77" s="1052"/>
      <c r="D77" s="1052"/>
      <c r="E77" s="1052"/>
      <c r="F77" s="105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1"/>
      <c r="B78" s="1052"/>
      <c r="C78" s="1052"/>
      <c r="D78" s="1052"/>
      <c r="E78" s="1052"/>
      <c r="F78" s="105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1"/>
      <c r="B79" s="1052"/>
      <c r="C79" s="1052"/>
      <c r="D79" s="1052"/>
      <c r="E79" s="1052"/>
      <c r="F79" s="105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1"/>
      <c r="B80" s="1052"/>
      <c r="C80" s="1052"/>
      <c r="D80" s="1052"/>
      <c r="E80" s="1052"/>
      <c r="F80" s="1053"/>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1"/>
      <c r="B81" s="1052"/>
      <c r="C81" s="1052"/>
      <c r="D81" s="1052"/>
      <c r="E81" s="1052"/>
      <c r="F81" s="1053"/>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1"/>
      <c r="B82" s="1052"/>
      <c r="C82" s="1052"/>
      <c r="D82" s="1052"/>
      <c r="E82" s="1052"/>
      <c r="F82" s="1053"/>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1"/>
      <c r="B83" s="1052"/>
      <c r="C83" s="1052"/>
      <c r="D83" s="1052"/>
      <c r="E83" s="1052"/>
      <c r="F83" s="1053"/>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51"/>
      <c r="B84" s="1052"/>
      <c r="C84" s="1052"/>
      <c r="D84" s="1052"/>
      <c r="E84" s="1052"/>
      <c r="F84" s="105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1"/>
      <c r="B85" s="1052"/>
      <c r="C85" s="1052"/>
      <c r="D85" s="1052"/>
      <c r="E85" s="1052"/>
      <c r="F85" s="105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1"/>
      <c r="B86" s="1052"/>
      <c r="C86" s="1052"/>
      <c r="D86" s="1052"/>
      <c r="E86" s="1052"/>
      <c r="F86" s="105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1"/>
      <c r="B87" s="1052"/>
      <c r="C87" s="1052"/>
      <c r="D87" s="1052"/>
      <c r="E87" s="1052"/>
      <c r="F87" s="105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1"/>
      <c r="B88" s="1052"/>
      <c r="C88" s="1052"/>
      <c r="D88" s="1052"/>
      <c r="E88" s="1052"/>
      <c r="F88" s="105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1"/>
      <c r="B89" s="1052"/>
      <c r="C89" s="1052"/>
      <c r="D89" s="1052"/>
      <c r="E89" s="1052"/>
      <c r="F89" s="105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1"/>
      <c r="B90" s="1052"/>
      <c r="C90" s="1052"/>
      <c r="D90" s="1052"/>
      <c r="E90" s="1052"/>
      <c r="F90" s="105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1"/>
      <c r="B91" s="1052"/>
      <c r="C91" s="1052"/>
      <c r="D91" s="1052"/>
      <c r="E91" s="1052"/>
      <c r="F91" s="105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1"/>
      <c r="B92" s="1052"/>
      <c r="C92" s="1052"/>
      <c r="D92" s="1052"/>
      <c r="E92" s="1052"/>
      <c r="F92" s="105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1"/>
      <c r="B93" s="1052"/>
      <c r="C93" s="1052"/>
      <c r="D93" s="1052"/>
      <c r="E93" s="1052"/>
      <c r="F93" s="1053"/>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1"/>
      <c r="B94" s="1052"/>
      <c r="C94" s="1052"/>
      <c r="D94" s="1052"/>
      <c r="E94" s="1052"/>
      <c r="F94" s="1053"/>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1"/>
      <c r="B95" s="1052"/>
      <c r="C95" s="1052"/>
      <c r="D95" s="1052"/>
      <c r="E95" s="1052"/>
      <c r="F95" s="1053"/>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1"/>
      <c r="B96" s="1052"/>
      <c r="C96" s="1052"/>
      <c r="D96" s="1052"/>
      <c r="E96" s="1052"/>
      <c r="F96" s="1053"/>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51"/>
      <c r="B97" s="1052"/>
      <c r="C97" s="1052"/>
      <c r="D97" s="1052"/>
      <c r="E97" s="1052"/>
      <c r="F97" s="105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1"/>
      <c r="B98" s="1052"/>
      <c r="C98" s="1052"/>
      <c r="D98" s="1052"/>
      <c r="E98" s="1052"/>
      <c r="F98" s="105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1"/>
      <c r="B99" s="1052"/>
      <c r="C99" s="1052"/>
      <c r="D99" s="1052"/>
      <c r="E99" s="1052"/>
      <c r="F99" s="105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1"/>
      <c r="B100" s="1052"/>
      <c r="C100" s="1052"/>
      <c r="D100" s="1052"/>
      <c r="E100" s="1052"/>
      <c r="F100" s="105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1"/>
      <c r="B101" s="1052"/>
      <c r="C101" s="1052"/>
      <c r="D101" s="1052"/>
      <c r="E101" s="1052"/>
      <c r="F101" s="105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1"/>
      <c r="B102" s="1052"/>
      <c r="C102" s="1052"/>
      <c r="D102" s="1052"/>
      <c r="E102" s="1052"/>
      <c r="F102" s="105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1"/>
      <c r="B103" s="1052"/>
      <c r="C103" s="1052"/>
      <c r="D103" s="1052"/>
      <c r="E103" s="1052"/>
      <c r="F103" s="105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1"/>
      <c r="B104" s="1052"/>
      <c r="C104" s="1052"/>
      <c r="D104" s="1052"/>
      <c r="E104" s="1052"/>
      <c r="F104" s="105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1"/>
      <c r="B105" s="1052"/>
      <c r="C105" s="1052"/>
      <c r="D105" s="1052"/>
      <c r="E105" s="1052"/>
      <c r="F105" s="105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1"/>
      <c r="B109" s="1052"/>
      <c r="C109" s="1052"/>
      <c r="D109" s="1052"/>
      <c r="E109" s="1052"/>
      <c r="F109" s="1053"/>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1"/>
      <c r="B110" s="1052"/>
      <c r="C110" s="1052"/>
      <c r="D110" s="1052"/>
      <c r="E110" s="1052"/>
      <c r="F110" s="1053"/>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51"/>
      <c r="B111" s="1052"/>
      <c r="C111" s="1052"/>
      <c r="D111" s="1052"/>
      <c r="E111" s="1052"/>
      <c r="F111" s="105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1"/>
      <c r="B112" s="1052"/>
      <c r="C112" s="1052"/>
      <c r="D112" s="1052"/>
      <c r="E112" s="1052"/>
      <c r="F112" s="105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1"/>
      <c r="B113" s="1052"/>
      <c r="C113" s="1052"/>
      <c r="D113" s="1052"/>
      <c r="E113" s="1052"/>
      <c r="F113" s="105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1"/>
      <c r="B114" s="1052"/>
      <c r="C114" s="1052"/>
      <c r="D114" s="1052"/>
      <c r="E114" s="1052"/>
      <c r="F114" s="105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1"/>
      <c r="B115" s="1052"/>
      <c r="C115" s="1052"/>
      <c r="D115" s="1052"/>
      <c r="E115" s="1052"/>
      <c r="F115" s="105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1"/>
      <c r="B116" s="1052"/>
      <c r="C116" s="1052"/>
      <c r="D116" s="1052"/>
      <c r="E116" s="1052"/>
      <c r="F116" s="105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1"/>
      <c r="B117" s="1052"/>
      <c r="C117" s="1052"/>
      <c r="D117" s="1052"/>
      <c r="E117" s="1052"/>
      <c r="F117" s="105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1"/>
      <c r="B118" s="1052"/>
      <c r="C118" s="1052"/>
      <c r="D118" s="1052"/>
      <c r="E118" s="1052"/>
      <c r="F118" s="105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1"/>
      <c r="B119" s="1052"/>
      <c r="C119" s="1052"/>
      <c r="D119" s="1052"/>
      <c r="E119" s="1052"/>
      <c r="F119" s="105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1"/>
      <c r="B120" s="1052"/>
      <c r="C120" s="1052"/>
      <c r="D120" s="1052"/>
      <c r="E120" s="1052"/>
      <c r="F120" s="1053"/>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1"/>
      <c r="B121" s="1052"/>
      <c r="C121" s="1052"/>
      <c r="D121" s="1052"/>
      <c r="E121" s="1052"/>
      <c r="F121" s="1053"/>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1"/>
      <c r="B122" s="1052"/>
      <c r="C122" s="1052"/>
      <c r="D122" s="1052"/>
      <c r="E122" s="1052"/>
      <c r="F122" s="1053"/>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1"/>
      <c r="B123" s="1052"/>
      <c r="C123" s="1052"/>
      <c r="D123" s="1052"/>
      <c r="E123" s="1052"/>
      <c r="F123" s="1053"/>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51"/>
      <c r="B124" s="1052"/>
      <c r="C124" s="1052"/>
      <c r="D124" s="1052"/>
      <c r="E124" s="1052"/>
      <c r="F124" s="105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1"/>
      <c r="B125" s="1052"/>
      <c r="C125" s="1052"/>
      <c r="D125" s="1052"/>
      <c r="E125" s="1052"/>
      <c r="F125" s="105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1"/>
      <c r="B126" s="1052"/>
      <c r="C126" s="1052"/>
      <c r="D126" s="1052"/>
      <c r="E126" s="1052"/>
      <c r="F126" s="105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1"/>
      <c r="B127" s="1052"/>
      <c r="C127" s="1052"/>
      <c r="D127" s="1052"/>
      <c r="E127" s="1052"/>
      <c r="F127" s="105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1"/>
      <c r="B128" s="1052"/>
      <c r="C128" s="1052"/>
      <c r="D128" s="1052"/>
      <c r="E128" s="1052"/>
      <c r="F128" s="105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1"/>
      <c r="B129" s="1052"/>
      <c r="C129" s="1052"/>
      <c r="D129" s="1052"/>
      <c r="E129" s="1052"/>
      <c r="F129" s="105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1"/>
      <c r="B130" s="1052"/>
      <c r="C130" s="1052"/>
      <c r="D130" s="1052"/>
      <c r="E130" s="1052"/>
      <c r="F130" s="105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1"/>
      <c r="B131" s="1052"/>
      <c r="C131" s="1052"/>
      <c r="D131" s="1052"/>
      <c r="E131" s="1052"/>
      <c r="F131" s="105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1"/>
      <c r="B132" s="1052"/>
      <c r="C132" s="1052"/>
      <c r="D132" s="1052"/>
      <c r="E132" s="1052"/>
      <c r="F132" s="105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1"/>
      <c r="B133" s="1052"/>
      <c r="C133" s="1052"/>
      <c r="D133" s="1052"/>
      <c r="E133" s="1052"/>
      <c r="F133" s="1053"/>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1"/>
      <c r="B134" s="1052"/>
      <c r="C134" s="1052"/>
      <c r="D134" s="1052"/>
      <c r="E134" s="1052"/>
      <c r="F134" s="1053"/>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1"/>
      <c r="B135" s="1052"/>
      <c r="C135" s="1052"/>
      <c r="D135" s="1052"/>
      <c r="E135" s="1052"/>
      <c r="F135" s="1053"/>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1"/>
      <c r="B136" s="1052"/>
      <c r="C136" s="1052"/>
      <c r="D136" s="1052"/>
      <c r="E136" s="1052"/>
      <c r="F136" s="1053"/>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51"/>
      <c r="B137" s="1052"/>
      <c r="C137" s="1052"/>
      <c r="D137" s="1052"/>
      <c r="E137" s="1052"/>
      <c r="F137" s="105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1"/>
      <c r="B138" s="1052"/>
      <c r="C138" s="1052"/>
      <c r="D138" s="1052"/>
      <c r="E138" s="1052"/>
      <c r="F138" s="105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1"/>
      <c r="B139" s="1052"/>
      <c r="C139" s="1052"/>
      <c r="D139" s="1052"/>
      <c r="E139" s="1052"/>
      <c r="F139" s="105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1"/>
      <c r="B140" s="1052"/>
      <c r="C140" s="1052"/>
      <c r="D140" s="1052"/>
      <c r="E140" s="1052"/>
      <c r="F140" s="105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1"/>
      <c r="B141" s="1052"/>
      <c r="C141" s="1052"/>
      <c r="D141" s="1052"/>
      <c r="E141" s="1052"/>
      <c r="F141" s="105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1"/>
      <c r="B142" s="1052"/>
      <c r="C142" s="1052"/>
      <c r="D142" s="1052"/>
      <c r="E142" s="1052"/>
      <c r="F142" s="105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1"/>
      <c r="B143" s="1052"/>
      <c r="C143" s="1052"/>
      <c r="D143" s="1052"/>
      <c r="E143" s="1052"/>
      <c r="F143" s="105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1"/>
      <c r="B144" s="1052"/>
      <c r="C144" s="1052"/>
      <c r="D144" s="1052"/>
      <c r="E144" s="1052"/>
      <c r="F144" s="105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1"/>
      <c r="B145" s="1052"/>
      <c r="C145" s="1052"/>
      <c r="D145" s="1052"/>
      <c r="E145" s="1052"/>
      <c r="F145" s="105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1"/>
      <c r="B146" s="1052"/>
      <c r="C146" s="1052"/>
      <c r="D146" s="1052"/>
      <c r="E146" s="1052"/>
      <c r="F146" s="1053"/>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1"/>
      <c r="B147" s="1052"/>
      <c r="C147" s="1052"/>
      <c r="D147" s="1052"/>
      <c r="E147" s="1052"/>
      <c r="F147" s="1053"/>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1"/>
      <c r="B148" s="1052"/>
      <c r="C148" s="1052"/>
      <c r="D148" s="1052"/>
      <c r="E148" s="1052"/>
      <c r="F148" s="1053"/>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1"/>
      <c r="B149" s="1052"/>
      <c r="C149" s="1052"/>
      <c r="D149" s="1052"/>
      <c r="E149" s="1052"/>
      <c r="F149" s="1053"/>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51"/>
      <c r="B150" s="1052"/>
      <c r="C150" s="1052"/>
      <c r="D150" s="1052"/>
      <c r="E150" s="1052"/>
      <c r="F150" s="105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1"/>
      <c r="B151" s="1052"/>
      <c r="C151" s="1052"/>
      <c r="D151" s="1052"/>
      <c r="E151" s="1052"/>
      <c r="F151" s="105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1"/>
      <c r="B152" s="1052"/>
      <c r="C152" s="1052"/>
      <c r="D152" s="1052"/>
      <c r="E152" s="1052"/>
      <c r="F152" s="105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1"/>
      <c r="B153" s="1052"/>
      <c r="C153" s="1052"/>
      <c r="D153" s="1052"/>
      <c r="E153" s="1052"/>
      <c r="F153" s="105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1"/>
      <c r="B154" s="1052"/>
      <c r="C154" s="1052"/>
      <c r="D154" s="1052"/>
      <c r="E154" s="1052"/>
      <c r="F154" s="105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1"/>
      <c r="B155" s="1052"/>
      <c r="C155" s="1052"/>
      <c r="D155" s="1052"/>
      <c r="E155" s="1052"/>
      <c r="F155" s="105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1"/>
      <c r="B156" s="1052"/>
      <c r="C156" s="1052"/>
      <c r="D156" s="1052"/>
      <c r="E156" s="1052"/>
      <c r="F156" s="105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1"/>
      <c r="B157" s="1052"/>
      <c r="C157" s="1052"/>
      <c r="D157" s="1052"/>
      <c r="E157" s="1052"/>
      <c r="F157" s="105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1"/>
      <c r="B158" s="1052"/>
      <c r="C158" s="1052"/>
      <c r="D158" s="1052"/>
      <c r="E158" s="1052"/>
      <c r="F158" s="105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1"/>
      <c r="B162" s="1052"/>
      <c r="C162" s="1052"/>
      <c r="D162" s="1052"/>
      <c r="E162" s="1052"/>
      <c r="F162" s="1053"/>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1"/>
      <c r="B163" s="1052"/>
      <c r="C163" s="1052"/>
      <c r="D163" s="1052"/>
      <c r="E163" s="1052"/>
      <c r="F163" s="1053"/>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51"/>
      <c r="B164" s="1052"/>
      <c r="C164" s="1052"/>
      <c r="D164" s="1052"/>
      <c r="E164" s="1052"/>
      <c r="F164" s="105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1"/>
      <c r="B165" s="1052"/>
      <c r="C165" s="1052"/>
      <c r="D165" s="1052"/>
      <c r="E165" s="1052"/>
      <c r="F165" s="105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1"/>
      <c r="B166" s="1052"/>
      <c r="C166" s="1052"/>
      <c r="D166" s="1052"/>
      <c r="E166" s="1052"/>
      <c r="F166" s="105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1"/>
      <c r="B167" s="1052"/>
      <c r="C167" s="1052"/>
      <c r="D167" s="1052"/>
      <c r="E167" s="1052"/>
      <c r="F167" s="105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1"/>
      <c r="B168" s="1052"/>
      <c r="C168" s="1052"/>
      <c r="D168" s="1052"/>
      <c r="E168" s="1052"/>
      <c r="F168" s="105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1"/>
      <c r="B169" s="1052"/>
      <c r="C169" s="1052"/>
      <c r="D169" s="1052"/>
      <c r="E169" s="1052"/>
      <c r="F169" s="105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1"/>
      <c r="B170" s="1052"/>
      <c r="C170" s="1052"/>
      <c r="D170" s="1052"/>
      <c r="E170" s="1052"/>
      <c r="F170" s="105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1"/>
      <c r="B171" s="1052"/>
      <c r="C171" s="1052"/>
      <c r="D171" s="1052"/>
      <c r="E171" s="1052"/>
      <c r="F171" s="105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1"/>
      <c r="B172" s="1052"/>
      <c r="C172" s="1052"/>
      <c r="D172" s="1052"/>
      <c r="E172" s="1052"/>
      <c r="F172" s="105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1"/>
      <c r="B173" s="1052"/>
      <c r="C173" s="1052"/>
      <c r="D173" s="1052"/>
      <c r="E173" s="1052"/>
      <c r="F173" s="1053"/>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1"/>
      <c r="B174" s="1052"/>
      <c r="C174" s="1052"/>
      <c r="D174" s="1052"/>
      <c r="E174" s="1052"/>
      <c r="F174" s="1053"/>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1"/>
      <c r="B175" s="1052"/>
      <c r="C175" s="1052"/>
      <c r="D175" s="1052"/>
      <c r="E175" s="1052"/>
      <c r="F175" s="1053"/>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1"/>
      <c r="B176" s="1052"/>
      <c r="C176" s="1052"/>
      <c r="D176" s="1052"/>
      <c r="E176" s="1052"/>
      <c r="F176" s="1053"/>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51"/>
      <c r="B177" s="1052"/>
      <c r="C177" s="1052"/>
      <c r="D177" s="1052"/>
      <c r="E177" s="1052"/>
      <c r="F177" s="105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1"/>
      <c r="B178" s="1052"/>
      <c r="C178" s="1052"/>
      <c r="D178" s="1052"/>
      <c r="E178" s="1052"/>
      <c r="F178" s="105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1"/>
      <c r="B179" s="1052"/>
      <c r="C179" s="1052"/>
      <c r="D179" s="1052"/>
      <c r="E179" s="1052"/>
      <c r="F179" s="105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1"/>
      <c r="B180" s="1052"/>
      <c r="C180" s="1052"/>
      <c r="D180" s="1052"/>
      <c r="E180" s="1052"/>
      <c r="F180" s="105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1"/>
      <c r="B181" s="1052"/>
      <c r="C181" s="1052"/>
      <c r="D181" s="1052"/>
      <c r="E181" s="1052"/>
      <c r="F181" s="105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1"/>
      <c r="B182" s="1052"/>
      <c r="C182" s="1052"/>
      <c r="D182" s="1052"/>
      <c r="E182" s="1052"/>
      <c r="F182" s="105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1"/>
      <c r="B183" s="1052"/>
      <c r="C183" s="1052"/>
      <c r="D183" s="1052"/>
      <c r="E183" s="1052"/>
      <c r="F183" s="105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1"/>
      <c r="B184" s="1052"/>
      <c r="C184" s="1052"/>
      <c r="D184" s="1052"/>
      <c r="E184" s="1052"/>
      <c r="F184" s="105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1"/>
      <c r="B185" s="1052"/>
      <c r="C185" s="1052"/>
      <c r="D185" s="1052"/>
      <c r="E185" s="1052"/>
      <c r="F185" s="105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1"/>
      <c r="B186" s="1052"/>
      <c r="C186" s="1052"/>
      <c r="D186" s="1052"/>
      <c r="E186" s="1052"/>
      <c r="F186" s="1053"/>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1"/>
      <c r="B187" s="1052"/>
      <c r="C187" s="1052"/>
      <c r="D187" s="1052"/>
      <c r="E187" s="1052"/>
      <c r="F187" s="1053"/>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1"/>
      <c r="B188" s="1052"/>
      <c r="C188" s="1052"/>
      <c r="D188" s="1052"/>
      <c r="E188" s="1052"/>
      <c r="F188" s="1053"/>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1"/>
      <c r="B189" s="1052"/>
      <c r="C189" s="1052"/>
      <c r="D189" s="1052"/>
      <c r="E189" s="1052"/>
      <c r="F189" s="1053"/>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51"/>
      <c r="B190" s="1052"/>
      <c r="C190" s="1052"/>
      <c r="D190" s="1052"/>
      <c r="E190" s="1052"/>
      <c r="F190" s="105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1"/>
      <c r="B191" s="1052"/>
      <c r="C191" s="1052"/>
      <c r="D191" s="1052"/>
      <c r="E191" s="1052"/>
      <c r="F191" s="105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1"/>
      <c r="B192" s="1052"/>
      <c r="C192" s="1052"/>
      <c r="D192" s="1052"/>
      <c r="E192" s="1052"/>
      <c r="F192" s="105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1"/>
      <c r="B193" s="1052"/>
      <c r="C193" s="1052"/>
      <c r="D193" s="1052"/>
      <c r="E193" s="1052"/>
      <c r="F193" s="105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1"/>
      <c r="B194" s="1052"/>
      <c r="C194" s="1052"/>
      <c r="D194" s="1052"/>
      <c r="E194" s="1052"/>
      <c r="F194" s="105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1"/>
      <c r="B195" s="1052"/>
      <c r="C195" s="1052"/>
      <c r="D195" s="1052"/>
      <c r="E195" s="1052"/>
      <c r="F195" s="105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1"/>
      <c r="B196" s="1052"/>
      <c r="C196" s="1052"/>
      <c r="D196" s="1052"/>
      <c r="E196" s="1052"/>
      <c r="F196" s="105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1"/>
      <c r="B197" s="1052"/>
      <c r="C197" s="1052"/>
      <c r="D197" s="1052"/>
      <c r="E197" s="1052"/>
      <c r="F197" s="105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1"/>
      <c r="B198" s="1052"/>
      <c r="C198" s="1052"/>
      <c r="D198" s="1052"/>
      <c r="E198" s="1052"/>
      <c r="F198" s="105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1"/>
      <c r="B199" s="1052"/>
      <c r="C199" s="1052"/>
      <c r="D199" s="1052"/>
      <c r="E199" s="1052"/>
      <c r="F199" s="1053"/>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1"/>
      <c r="B200" s="1052"/>
      <c r="C200" s="1052"/>
      <c r="D200" s="1052"/>
      <c r="E200" s="1052"/>
      <c r="F200" s="1053"/>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1"/>
      <c r="B201" s="1052"/>
      <c r="C201" s="1052"/>
      <c r="D201" s="1052"/>
      <c r="E201" s="1052"/>
      <c r="F201" s="1053"/>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1"/>
      <c r="B202" s="1052"/>
      <c r="C202" s="1052"/>
      <c r="D202" s="1052"/>
      <c r="E202" s="1052"/>
      <c r="F202" s="1053"/>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51"/>
      <c r="B203" s="1052"/>
      <c r="C203" s="1052"/>
      <c r="D203" s="1052"/>
      <c r="E203" s="1052"/>
      <c r="F203" s="105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1"/>
      <c r="B204" s="1052"/>
      <c r="C204" s="1052"/>
      <c r="D204" s="1052"/>
      <c r="E204" s="1052"/>
      <c r="F204" s="105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1"/>
      <c r="B205" s="1052"/>
      <c r="C205" s="1052"/>
      <c r="D205" s="1052"/>
      <c r="E205" s="1052"/>
      <c r="F205" s="105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1"/>
      <c r="B206" s="1052"/>
      <c r="C206" s="1052"/>
      <c r="D206" s="1052"/>
      <c r="E206" s="1052"/>
      <c r="F206" s="105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1"/>
      <c r="B207" s="1052"/>
      <c r="C207" s="1052"/>
      <c r="D207" s="1052"/>
      <c r="E207" s="1052"/>
      <c r="F207" s="105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1"/>
      <c r="B208" s="1052"/>
      <c r="C208" s="1052"/>
      <c r="D208" s="1052"/>
      <c r="E208" s="1052"/>
      <c r="F208" s="105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1"/>
      <c r="B209" s="1052"/>
      <c r="C209" s="1052"/>
      <c r="D209" s="1052"/>
      <c r="E209" s="1052"/>
      <c r="F209" s="105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1"/>
      <c r="B210" s="1052"/>
      <c r="C210" s="1052"/>
      <c r="D210" s="1052"/>
      <c r="E210" s="1052"/>
      <c r="F210" s="105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1"/>
      <c r="B211" s="1052"/>
      <c r="C211" s="1052"/>
      <c r="D211" s="1052"/>
      <c r="E211" s="1052"/>
      <c r="F211" s="105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1"/>
      <c r="B215" s="1052"/>
      <c r="C215" s="1052"/>
      <c r="D215" s="1052"/>
      <c r="E215" s="1052"/>
      <c r="F215" s="1053"/>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1"/>
      <c r="B216" s="1052"/>
      <c r="C216" s="1052"/>
      <c r="D216" s="1052"/>
      <c r="E216" s="1052"/>
      <c r="F216" s="1053"/>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51"/>
      <c r="B217" s="1052"/>
      <c r="C217" s="1052"/>
      <c r="D217" s="1052"/>
      <c r="E217" s="1052"/>
      <c r="F217" s="105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1"/>
      <c r="B218" s="1052"/>
      <c r="C218" s="1052"/>
      <c r="D218" s="1052"/>
      <c r="E218" s="1052"/>
      <c r="F218" s="105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1"/>
      <c r="B219" s="1052"/>
      <c r="C219" s="1052"/>
      <c r="D219" s="1052"/>
      <c r="E219" s="1052"/>
      <c r="F219" s="105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1"/>
      <c r="B220" s="1052"/>
      <c r="C220" s="1052"/>
      <c r="D220" s="1052"/>
      <c r="E220" s="1052"/>
      <c r="F220" s="105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1"/>
      <c r="B221" s="1052"/>
      <c r="C221" s="1052"/>
      <c r="D221" s="1052"/>
      <c r="E221" s="1052"/>
      <c r="F221" s="105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1"/>
      <c r="B222" s="1052"/>
      <c r="C222" s="1052"/>
      <c r="D222" s="1052"/>
      <c r="E222" s="1052"/>
      <c r="F222" s="105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1"/>
      <c r="B223" s="1052"/>
      <c r="C223" s="1052"/>
      <c r="D223" s="1052"/>
      <c r="E223" s="1052"/>
      <c r="F223" s="105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1"/>
      <c r="B224" s="1052"/>
      <c r="C224" s="1052"/>
      <c r="D224" s="1052"/>
      <c r="E224" s="1052"/>
      <c r="F224" s="105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1"/>
      <c r="B225" s="1052"/>
      <c r="C225" s="1052"/>
      <c r="D225" s="1052"/>
      <c r="E225" s="1052"/>
      <c r="F225" s="105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1"/>
      <c r="B226" s="1052"/>
      <c r="C226" s="1052"/>
      <c r="D226" s="1052"/>
      <c r="E226" s="1052"/>
      <c r="F226" s="1053"/>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1"/>
      <c r="B227" s="1052"/>
      <c r="C227" s="1052"/>
      <c r="D227" s="1052"/>
      <c r="E227" s="1052"/>
      <c r="F227" s="1053"/>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1"/>
      <c r="B228" s="1052"/>
      <c r="C228" s="1052"/>
      <c r="D228" s="1052"/>
      <c r="E228" s="1052"/>
      <c r="F228" s="1053"/>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1"/>
      <c r="B229" s="1052"/>
      <c r="C229" s="1052"/>
      <c r="D229" s="1052"/>
      <c r="E229" s="1052"/>
      <c r="F229" s="1053"/>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51"/>
      <c r="B230" s="1052"/>
      <c r="C230" s="1052"/>
      <c r="D230" s="1052"/>
      <c r="E230" s="1052"/>
      <c r="F230" s="105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1"/>
      <c r="B231" s="1052"/>
      <c r="C231" s="1052"/>
      <c r="D231" s="1052"/>
      <c r="E231" s="1052"/>
      <c r="F231" s="105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1"/>
      <c r="B232" s="1052"/>
      <c r="C232" s="1052"/>
      <c r="D232" s="1052"/>
      <c r="E232" s="1052"/>
      <c r="F232" s="105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1"/>
      <c r="B233" s="1052"/>
      <c r="C233" s="1052"/>
      <c r="D233" s="1052"/>
      <c r="E233" s="1052"/>
      <c r="F233" s="105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1"/>
      <c r="B234" s="1052"/>
      <c r="C234" s="1052"/>
      <c r="D234" s="1052"/>
      <c r="E234" s="1052"/>
      <c r="F234" s="105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1"/>
      <c r="B235" s="1052"/>
      <c r="C235" s="1052"/>
      <c r="D235" s="1052"/>
      <c r="E235" s="1052"/>
      <c r="F235" s="105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1"/>
      <c r="B236" s="1052"/>
      <c r="C236" s="1052"/>
      <c r="D236" s="1052"/>
      <c r="E236" s="1052"/>
      <c r="F236" s="105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1"/>
      <c r="B237" s="1052"/>
      <c r="C237" s="1052"/>
      <c r="D237" s="1052"/>
      <c r="E237" s="1052"/>
      <c r="F237" s="105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1"/>
      <c r="B238" s="1052"/>
      <c r="C238" s="1052"/>
      <c r="D238" s="1052"/>
      <c r="E238" s="1052"/>
      <c r="F238" s="105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1"/>
      <c r="B239" s="1052"/>
      <c r="C239" s="1052"/>
      <c r="D239" s="1052"/>
      <c r="E239" s="1052"/>
      <c r="F239" s="1053"/>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1"/>
      <c r="B240" s="1052"/>
      <c r="C240" s="1052"/>
      <c r="D240" s="1052"/>
      <c r="E240" s="1052"/>
      <c r="F240" s="1053"/>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1"/>
      <c r="B241" s="1052"/>
      <c r="C241" s="1052"/>
      <c r="D241" s="1052"/>
      <c r="E241" s="1052"/>
      <c r="F241" s="1053"/>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1"/>
      <c r="B242" s="1052"/>
      <c r="C242" s="1052"/>
      <c r="D242" s="1052"/>
      <c r="E242" s="1052"/>
      <c r="F242" s="1053"/>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51"/>
      <c r="B243" s="1052"/>
      <c r="C243" s="1052"/>
      <c r="D243" s="1052"/>
      <c r="E243" s="1052"/>
      <c r="F243" s="105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1"/>
      <c r="B244" s="1052"/>
      <c r="C244" s="1052"/>
      <c r="D244" s="1052"/>
      <c r="E244" s="1052"/>
      <c r="F244" s="105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1"/>
      <c r="B245" s="1052"/>
      <c r="C245" s="1052"/>
      <c r="D245" s="1052"/>
      <c r="E245" s="1052"/>
      <c r="F245" s="105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1"/>
      <c r="B246" s="1052"/>
      <c r="C246" s="1052"/>
      <c r="D246" s="1052"/>
      <c r="E246" s="1052"/>
      <c r="F246" s="105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1"/>
      <c r="B247" s="1052"/>
      <c r="C247" s="1052"/>
      <c r="D247" s="1052"/>
      <c r="E247" s="1052"/>
      <c r="F247" s="105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1"/>
      <c r="B248" s="1052"/>
      <c r="C248" s="1052"/>
      <c r="D248" s="1052"/>
      <c r="E248" s="1052"/>
      <c r="F248" s="105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1"/>
      <c r="B249" s="1052"/>
      <c r="C249" s="1052"/>
      <c r="D249" s="1052"/>
      <c r="E249" s="1052"/>
      <c r="F249" s="105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1"/>
      <c r="B250" s="1052"/>
      <c r="C250" s="1052"/>
      <c r="D250" s="1052"/>
      <c r="E250" s="1052"/>
      <c r="F250" s="105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1"/>
      <c r="B251" s="1052"/>
      <c r="C251" s="1052"/>
      <c r="D251" s="1052"/>
      <c r="E251" s="1052"/>
      <c r="F251" s="105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1"/>
      <c r="B252" s="1052"/>
      <c r="C252" s="1052"/>
      <c r="D252" s="1052"/>
      <c r="E252" s="1052"/>
      <c r="F252" s="1053"/>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1"/>
      <c r="B253" s="1052"/>
      <c r="C253" s="1052"/>
      <c r="D253" s="1052"/>
      <c r="E253" s="1052"/>
      <c r="F253" s="1053"/>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1"/>
      <c r="B254" s="1052"/>
      <c r="C254" s="1052"/>
      <c r="D254" s="1052"/>
      <c r="E254" s="1052"/>
      <c r="F254" s="1053"/>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1"/>
      <c r="B255" s="1052"/>
      <c r="C255" s="1052"/>
      <c r="D255" s="1052"/>
      <c r="E255" s="1052"/>
      <c r="F255" s="1053"/>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51"/>
      <c r="B256" s="1052"/>
      <c r="C256" s="1052"/>
      <c r="D256" s="1052"/>
      <c r="E256" s="1052"/>
      <c r="F256" s="105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1"/>
      <c r="B257" s="1052"/>
      <c r="C257" s="1052"/>
      <c r="D257" s="1052"/>
      <c r="E257" s="1052"/>
      <c r="F257" s="105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1"/>
      <c r="B258" s="1052"/>
      <c r="C258" s="1052"/>
      <c r="D258" s="1052"/>
      <c r="E258" s="1052"/>
      <c r="F258" s="105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1"/>
      <c r="B259" s="1052"/>
      <c r="C259" s="1052"/>
      <c r="D259" s="1052"/>
      <c r="E259" s="1052"/>
      <c r="F259" s="105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1"/>
      <c r="B260" s="1052"/>
      <c r="C260" s="1052"/>
      <c r="D260" s="1052"/>
      <c r="E260" s="1052"/>
      <c r="F260" s="105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1"/>
      <c r="B261" s="1052"/>
      <c r="C261" s="1052"/>
      <c r="D261" s="1052"/>
      <c r="E261" s="1052"/>
      <c r="F261" s="105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1"/>
      <c r="B262" s="1052"/>
      <c r="C262" s="1052"/>
      <c r="D262" s="1052"/>
      <c r="E262" s="1052"/>
      <c r="F262" s="105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1"/>
      <c r="B263" s="1052"/>
      <c r="C263" s="1052"/>
      <c r="D263" s="1052"/>
      <c r="E263" s="1052"/>
      <c r="F263" s="105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1"/>
      <c r="B264" s="1052"/>
      <c r="C264" s="1052"/>
      <c r="D264" s="1052"/>
      <c r="E264" s="1052"/>
      <c r="F264" s="105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2020-11-19T00:27:24Z</cp:lastPrinted>
  <dcterms:created xsi:type="dcterms:W3CDTF">2012-03-13T00:50:25Z</dcterms:created>
  <dcterms:modified xsi:type="dcterms:W3CDTF">2020-11-19T00:27:59Z</dcterms:modified>
</cp:coreProperties>
</file>