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10_スポーツ\2.WTで確認\スポ庁→ＷＴ(政策推進室確認済)\1_政策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文部科学省</author>
  </authors>
  <commentList>
    <comment ref="E188" authorId="0" shapeId="0">
      <text>
        <r>
          <rPr>
            <b/>
            <sz val="11"/>
            <color indexed="81"/>
            <rFont val="MS P ゴシック"/>
            <family val="3"/>
            <charset val="128"/>
          </rPr>
          <t>財務企画班：記載がありません。記載してください。
→申し訳ございません。記載しました。</t>
        </r>
      </text>
    </comment>
  </commentList>
</comments>
</file>

<file path=xl/sharedStrings.xml><?xml version="1.0" encoding="utf-8"?>
<sst xmlns="http://schemas.openxmlformats.org/spreadsheetml/2006/main" count="2989" uniqueCount="682">
  <si>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</si>
  <si>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</si>
  <si>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</si>
  <si>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</si>
  <si>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</si>
  <si>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</si>
  <si>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</si>
  <si>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</si>
  <si>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</si>
  <si>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</si>
  <si>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</si>
  <si>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</si>
  <si>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</si>
  <si>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</si>
  <si>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</si>
  <si>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</si>
  <si>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</si>
  <si>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</si>
  <si>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</si>
  <si>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</si>
  <si>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</si>
  <si>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</si>
  <si>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</si>
  <si>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</si>
  <si>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</si>
  <si>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</si>
  <si>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</si>
  <si>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</si>
  <si>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</si>
  <si>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</si>
  <si>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</si>
  <si>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</si>
  <si>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</si>
  <si>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</si>
  <si>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</si>
  <si>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</si>
  <si>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</si>
  <si>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</si>
  <si>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</si>
  <si>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</si>
  <si>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</si>
  <si>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</si>
  <si>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</si>
  <si>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</si>
  <si>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</si>
  <si>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</si>
  <si>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</si>
  <si>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</si>
  <si>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</si>
  <si>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</si>
  <si>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</si>
  <si>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</si>
  <si>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</si>
  <si>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</si>
  <si>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</si>
  <si>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</si>
  <si>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</si>
  <si>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</si>
  <si>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</si>
  <si>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</si>
  <si>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</si>
  <si>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</si>
  <si>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</si>
  <si>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</si>
  <si>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</si>
  <si>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</si>
  <si>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</si>
  <si>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</si>
  <si>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</si>
  <si>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</si>
  <si>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</si>
  <si>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</si>
  <si>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</si>
  <si>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</si>
  <si>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</si>
  <si>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</si>
  <si>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</si>
  <si>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</si>
  <si>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</si>
  <si>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</si>
  <si>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</si>
  <si>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</si>
  <si>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</si>
  <si>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</si>
  <si>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</si>
  <si>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</si>
  <si>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</si>
  <si>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</si>
  <si>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</si>
  <si>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</si>
  <si>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</si>
  <si>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</si>
  <si>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</si>
  <si>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</si>
  <si>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</si>
  <si>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</si>
  <si>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</si>
  <si>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</si>
  <si>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</si>
  <si>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</si>
  <si>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</si>
  <si>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</si>
  <si>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</si>
  <si>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</si>
  <si>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</si>
  <si>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</si>
  <si>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</si>
  <si>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</si>
  <si>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</si>
  <si>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</si>
  <si>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</si>
  <si>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</si>
  <si>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</si>
  <si>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</si>
  <si>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</si>
  <si>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</si>
  <si>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</si>
  <si>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</si>
  <si>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</si>
  <si>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</si>
  <si>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</si>
  <si>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</si>
  <si>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</si>
  <si>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</si>
  <si>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</si>
  <si>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</si>
  <si>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</si>
  <si>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</si>
  <si>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</si>
  <si>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</si>
  <si>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</si>
  <si>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</si>
  <si>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</si>
  <si>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</si>
  <si>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</si>
  <si>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</si>
  <si>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</si>
  <si>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</si>
  <si>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</si>
  <si>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</si>
  <si>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</si>
  <si>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</si>
  <si>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</si>
  <si>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</si>
  <si>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</si>
  <si>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</si>
  <si>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</si>
  <si>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</si>
  <si>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</si>
  <si>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</si>
  <si>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</si>
  <si>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</si>
  <si>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</si>
  <si>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</si>
  <si>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</si>
  <si>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</si>
  <si>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</si>
  <si>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</si>
  <si>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</si>
  <si>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</si>
  <si>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</si>
  <si>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</si>
  <si>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</si>
  <si>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</si>
  <si>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</si>
  <si>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</si>
  <si>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</si>
  <si>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</si>
  <si>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</si>
  <si>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</si>
  <si>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</si>
  <si>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</si>
  <si>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</si>
  <si>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</si>
  <si>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</si>
  <si>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</si>
  <si>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</si>
  <si>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</si>
  <si>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</si>
  <si>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</si>
  <si>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</si>
  <si>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</si>
  <si>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</si>
  <si>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</si>
  <si>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</si>
  <si>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</si>
  <si>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</si>
  <si>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</si>
  <si>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</si>
  <si>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</si>
  <si>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</si>
  <si>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</si>
  <si>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</si>
  <si>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</si>
  <si>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</si>
  <si>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</si>
  <si>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</si>
  <si>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</si>
  <si>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</si>
  <si>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</si>
  <si>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</si>
  <si>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</si>
  <si>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</si>
  <si>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</si>
  <si>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</si>
  <si>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</si>
  <si>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</si>
  <si>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</si>
  <si>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</si>
  <si>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</si>
  <si>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</si>
  <si>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</si>
  <si>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</si>
  <si>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</si>
  <si>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</si>
  <si>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</si>
  <si>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</si>
  <si>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</si>
  <si>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</si>
  <si>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</si>
  <si>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</si>
  <si>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</si>
  <si>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</si>
  <si>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</si>
  <si>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</si>
  <si>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</si>
  <si>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</si>
  <si>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</si>
  <si>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</si>
  <si>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</si>
  <si>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</si>
  <si>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</si>
  <si>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</si>
  <si>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</si>
  <si>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</si>
  <si>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</si>
  <si>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</si>
  <si>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</si>
  <si>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</si>
  <si>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</si>
  <si>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</si>
  <si>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</si>
  <si>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</si>
  <si>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</si>
  <si>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</si>
  <si>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</si>
  <si>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</si>
  <si>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</si>
  <si>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</si>
  <si>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</si>
  <si>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</si>
  <si>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</si>
  <si>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</si>
  <si>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</si>
  <si>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</si>
  <si>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</si>
  <si>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</si>
  <si>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</si>
  <si>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</si>
  <si>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</si>
  <si>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</si>
  <si>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</si>
  <si>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</si>
  <si>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</si>
  <si>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</si>
  <si>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</si>
  <si>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</si>
  <si>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</si>
  <si>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</si>
  <si>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</si>
  <si>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</si>
  <si>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</si>
  <si>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</si>
  <si>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</si>
  <si>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</si>
  <si>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</si>
  <si>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</si>
  <si>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</si>
  <si>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</si>
  <si>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</si>
  <si>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</si>
  <si>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</si>
  <si>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</si>
  <si>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</si>
  <si>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</si>
  <si>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</si>
  <si>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</si>
  <si>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</si>
  <si>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</si>
  <si>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</si>
  <si>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</si>
  <si>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</si>
  <si>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</si>
  <si>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</si>
  <si>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</si>
  <si>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</si>
  <si>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</si>
  <si>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</si>
  <si>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</si>
  <si>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</si>
  <si>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</si>
  <si>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</si>
  <si>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</si>
  <si>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</si>
  <si>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</si>
  <si>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</si>
  <si>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</si>
  <si>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</si>
  <si>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</si>
  <si>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</si>
  <si>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</si>
  <si>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</si>
  <si>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</si>
  <si>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</si>
  <si>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</si>
  <si>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</si>
  <si>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</si>
  <si>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</si>
  <si>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</si>
  <si>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</si>
  <si>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</si>
  <si>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</si>
  <si>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</si>
  <si>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</si>
  <si>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</si>
  <si>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</si>
  <si>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</si>
  <si>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</si>
  <si>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</si>
  <si>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</si>
  <si>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</si>
  <si>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</si>
  <si>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</si>
  <si>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</si>
  <si>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</si>
  <si>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</si>
  <si>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</si>
  <si>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</si>
  <si>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</si>
  <si>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</si>
  <si>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</si>
  <si>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</si>
  <si>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</si>
  <si>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</si>
  <si>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</si>
  <si>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</si>
  <si>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</si>
  <si>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</si>
  <si>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</si>
  <si>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</si>
  <si>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</si>
  <si>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</si>
  <si>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</si>
  <si>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</si>
  <si>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</si>
  <si>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</si>
  <si>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</si>
  <si>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</si>
  <si>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</si>
  <si>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</si>
  <si>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</si>
  <si>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</si>
  <si>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</si>
  <si>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</si>
  <si>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</si>
  <si>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</si>
  <si>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</si>
  <si>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</si>
  <si>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</si>
  <si>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</si>
  <si>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</si>
  <si>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</si>
  <si>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</si>
  <si>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</si>
  <si>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</si>
  <si>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</si>
  <si>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</si>
  <si>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</si>
  <si>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</si>
  <si>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</si>
  <si>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</si>
  <si>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</si>
  <si>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</si>
  <si>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</si>
  <si>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</si>
  <si>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</si>
  <si>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</si>
  <si>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</si>
  <si>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</si>
  <si>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</si>
  <si>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</si>
  <si>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</si>
  <si>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</si>
  <si>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</si>
  <si>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</si>
  <si>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</si>
  <si>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</si>
  <si>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</si>
  <si>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</si>
  <si>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</si>
  <si>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</si>
  <si>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</si>
  <si>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</si>
  <si>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</si>
  <si>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</si>
  <si>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</si>
  <si>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</si>
  <si>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</si>
  <si>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</si>
  <si>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</si>
  <si>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</si>
  <si>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</si>
  <si>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</si>
  <si>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</si>
  <si>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</si>
  <si>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</si>
  <si>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</si>
  <si>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</si>
  <si>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</si>
  <si>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</si>
  <si>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</si>
  <si>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</si>
  <si>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</si>
  <si>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</si>
  <si>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</si>
  <si>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</si>
  <si>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</si>
  <si>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</si>
  <si>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</si>
  <si>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</si>
  <si>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</si>
  <si>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</si>
  <si>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</si>
  <si>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</si>
  <si>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</si>
  <si>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</si>
  <si>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</si>
  <si>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</si>
  <si>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</si>
  <si>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</si>
  <si>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</si>
  <si>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</si>
  <si>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</si>
  <si>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</si>
  <si>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</si>
  <si>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</si>
  <si>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</si>
  <si>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</si>
  <si>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</si>
  <si>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</si>
  <si>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</si>
  <si>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</si>
  <si>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</si>
  <si>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</si>
  <si>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</si>
  <si>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</si>
  <si>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</si>
  <si>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</si>
  <si>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</si>
  <si>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</si>
  <si>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</si>
  <si>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</si>
  <si>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</si>
  <si>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</si>
  <si>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</si>
  <si>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</si>
  <si>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</si>
  <si>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</si>
  <si>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</si>
  <si>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</si>
  <si>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</si>
  <si>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</si>
  <si>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</si>
  <si>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</si>
  <si>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</si>
  <si>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</si>
  <si>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</si>
  <si>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</si>
  <si>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</si>
  <si>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</si>
  <si>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</si>
  <si>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</si>
  <si>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</si>
  <si>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</si>
  <si>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</si>
  <si>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</si>
  <si>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</si>
  <si>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</si>
  <si>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</si>
  <si>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</si>
  <si>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</si>
  <si>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</si>
  <si>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</si>
  <si>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</si>
  <si>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</si>
  <si>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</si>
  <si>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</si>
  <si>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</si>
  <si>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</si>
  <si>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</si>
  <si>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</si>
  <si>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</si>
  <si>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</si>
  <si>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</si>
  <si>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</si>
  <si>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</si>
  <si>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</si>
  <si>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</si>
  <si>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</si>
  <si>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</si>
  <si>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</si>
  <si>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</si>
  <si>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</si>
  <si>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</si>
  <si>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</si>
  <si>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</si>
  <si>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</si>
  <si>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</si>
  <si>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</si>
  <si>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</si>
  <si>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</si>
  <si>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</si>
  <si>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</si>
  <si>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</si>
  <si>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</si>
  <si>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</si>
  <si>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</si>
  <si>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</si>
  <si>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</si>
  <si>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</si>
  <si>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</si>
  <si>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</si>
  <si>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</si>
  <si>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</si>
  <si>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</si>
  <si>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</si>
  <si>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</si>
  <si>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</si>
  <si>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</si>
  <si>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</si>
  <si>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</si>
  <si>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</si>
  <si>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</si>
  <si>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</si>
  <si>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</si>
  <si>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</si>
  <si>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</si>
  <si>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</si>
  <si>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</si>
  <si>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</si>
  <si>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</si>
  <si>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学校における子供の体力向上課題対策プロジェクト</t>
    <rPh sb="0" eb="2">
      <t>ガッコウ</t>
    </rPh>
    <phoneticPr fontId="5"/>
  </si>
  <si>
    <t>スポーツ庁</t>
    <rPh sb="4" eb="5">
      <t>チョウ</t>
    </rPh>
    <phoneticPr fontId="5"/>
  </si>
  <si>
    <t>政策課　学校体育室</t>
    <rPh sb="0" eb="3">
      <t>セイサクカ</t>
    </rPh>
    <rPh sb="4" eb="6">
      <t>ガッコウ</t>
    </rPh>
    <rPh sb="6" eb="9">
      <t>タイイクシツ</t>
    </rPh>
    <phoneticPr fontId="5"/>
  </si>
  <si>
    <t>学校体育室長
塩川　達大</t>
    <rPh sb="0" eb="2">
      <t>ガッコウ</t>
    </rPh>
    <rPh sb="2" eb="4">
      <t>タイイク</t>
    </rPh>
    <rPh sb="4" eb="6">
      <t>シツチョウ</t>
    </rPh>
    <rPh sb="7" eb="9">
      <t>シオカワ</t>
    </rPh>
    <rPh sb="10" eb="11">
      <t>タツ</t>
    </rPh>
    <rPh sb="11" eb="12">
      <t>ダイ</t>
    </rPh>
    <phoneticPr fontId="5"/>
  </si>
  <si>
    <t>スポーツ基本法第２条第２項・第３項</t>
  </si>
  <si>
    <t>（１）体力の低下種目等に対する調査研究
大学等研究機関と連携し、投力や握力など体力の低下傾向にある種目、子供の体力と健康の影響、幼児期の多様な運動経験が体力やスキルに及ぼす影響等についての調査研究を行う。
（２）体力向上方策の実践研究
地方公共団体と連携し、運動嫌いな児童生徒への運動促進、保護者等への働きかけ方策・連携方策、地域との連携方策について検討・実践・検証し、実践研究を行う。</t>
    <rPh sb="3" eb="5">
      <t>タイリョク</t>
    </rPh>
    <rPh sb="6" eb="8">
      <t>テイカ</t>
    </rPh>
    <rPh sb="8" eb="10">
      <t>シュモク</t>
    </rPh>
    <rPh sb="10" eb="11">
      <t>トウ</t>
    </rPh>
    <rPh sb="12" eb="13">
      <t>タイ</t>
    </rPh>
    <rPh sb="15" eb="17">
      <t>チョウサ</t>
    </rPh>
    <rPh sb="17" eb="19">
      <t>ケンキュウ</t>
    </rPh>
    <rPh sb="20" eb="23">
      <t>ダイガクトウ</t>
    </rPh>
    <rPh sb="23" eb="25">
      <t>ケンキュウ</t>
    </rPh>
    <rPh sb="25" eb="27">
      <t>キカン</t>
    </rPh>
    <rPh sb="28" eb="30">
      <t>レンケイ</t>
    </rPh>
    <rPh sb="32" eb="33">
      <t>ナ</t>
    </rPh>
    <rPh sb="33" eb="34">
      <t>チカラ</t>
    </rPh>
    <rPh sb="35" eb="37">
      <t>アクリョク</t>
    </rPh>
    <rPh sb="39" eb="41">
      <t>タイリョク</t>
    </rPh>
    <rPh sb="42" eb="44">
      <t>テイカ</t>
    </rPh>
    <rPh sb="44" eb="46">
      <t>ケイコウ</t>
    </rPh>
    <rPh sb="49" eb="51">
      <t>シュモク</t>
    </rPh>
    <rPh sb="52" eb="54">
      <t>コドモ</t>
    </rPh>
    <rPh sb="55" eb="57">
      <t>タイリョク</t>
    </rPh>
    <rPh sb="58" eb="60">
      <t>ケンコウ</t>
    </rPh>
    <rPh sb="61" eb="63">
      <t>エイキョウ</t>
    </rPh>
    <rPh sb="64" eb="67">
      <t>ヨウジキ</t>
    </rPh>
    <rPh sb="68" eb="70">
      <t>タヨウ</t>
    </rPh>
    <rPh sb="71" eb="73">
      <t>ウンドウ</t>
    </rPh>
    <rPh sb="73" eb="75">
      <t>ケイケン</t>
    </rPh>
    <rPh sb="76" eb="78">
      <t>タイリョク</t>
    </rPh>
    <rPh sb="83" eb="84">
      <t>オヨ</t>
    </rPh>
    <rPh sb="86" eb="88">
      <t>エイキョウ</t>
    </rPh>
    <rPh sb="88" eb="89">
      <t>トウ</t>
    </rPh>
    <rPh sb="94" eb="96">
      <t>チョウサ</t>
    </rPh>
    <rPh sb="96" eb="98">
      <t>ケンキュウ</t>
    </rPh>
    <rPh sb="99" eb="100">
      <t>オコナ</t>
    </rPh>
    <rPh sb="106" eb="108">
      <t>タイリョク</t>
    </rPh>
    <rPh sb="108" eb="110">
      <t>コウジョウ</t>
    </rPh>
    <rPh sb="110" eb="112">
      <t>ホウサク</t>
    </rPh>
    <rPh sb="113" eb="115">
      <t>ジッセン</t>
    </rPh>
    <rPh sb="115" eb="117">
      <t>ケンキュウ</t>
    </rPh>
    <rPh sb="118" eb="120">
      <t>チホウ</t>
    </rPh>
    <rPh sb="120" eb="122">
      <t>コウキョウ</t>
    </rPh>
    <rPh sb="122" eb="124">
      <t>ダンタイ</t>
    </rPh>
    <rPh sb="125" eb="127">
      <t>レンケイ</t>
    </rPh>
    <rPh sb="129" eb="131">
      <t>ウンドウ</t>
    </rPh>
    <rPh sb="131" eb="132">
      <t>ギラ</t>
    </rPh>
    <rPh sb="134" eb="136">
      <t>ジドウ</t>
    </rPh>
    <rPh sb="136" eb="138">
      <t>セイト</t>
    </rPh>
    <rPh sb="140" eb="142">
      <t>ウンドウ</t>
    </rPh>
    <rPh sb="142" eb="144">
      <t>ソクシン</t>
    </rPh>
    <rPh sb="145" eb="148">
      <t>ホゴシャ</t>
    </rPh>
    <rPh sb="148" eb="149">
      <t>トウ</t>
    </rPh>
    <rPh sb="151" eb="152">
      <t>ハタラ</t>
    </rPh>
    <rPh sb="155" eb="157">
      <t>ホウサク</t>
    </rPh>
    <rPh sb="158" eb="160">
      <t>レンケイ</t>
    </rPh>
    <rPh sb="160" eb="162">
      <t>ホウサク</t>
    </rPh>
    <rPh sb="163" eb="165">
      <t>チイキ</t>
    </rPh>
    <rPh sb="167" eb="169">
      <t>レンケイ</t>
    </rPh>
    <rPh sb="169" eb="171">
      <t>ホウサク</t>
    </rPh>
    <rPh sb="175" eb="177">
      <t>ケントウ</t>
    </rPh>
    <rPh sb="178" eb="180">
      <t>ジッセン</t>
    </rPh>
    <rPh sb="181" eb="183">
      <t>ケンショウ</t>
    </rPh>
    <rPh sb="185" eb="187">
      <t>ジッセン</t>
    </rPh>
    <rPh sb="187" eb="189">
      <t>ケンキュウ</t>
    </rPh>
    <rPh sb="190" eb="191">
      <t>オコナ</t>
    </rPh>
    <phoneticPr fontId="5"/>
  </si>
  <si>
    <t>-</t>
  </si>
  <si>
    <t>-</t>
    <phoneticPr fontId="5"/>
  </si>
  <si>
    <t>新28-0018</t>
    <phoneticPr fontId="5"/>
  </si>
  <si>
    <t>全国体力・運動能力、運動習慣等調査の結果をもとに各地方公共団体の体力向上の課題が委託事業を通して改善された割合66.7％にする。（分母は各地方公共団体の複数の課題の合計）</t>
    <rPh sb="0" eb="4">
      <t>ゼンコクタイリョク</t>
    </rPh>
    <rPh sb="5" eb="9">
      <t>ウンドウノウリョク</t>
    </rPh>
    <rPh sb="10" eb="12">
      <t>ウンドウ</t>
    </rPh>
    <rPh sb="12" eb="14">
      <t>シュウカン</t>
    </rPh>
    <rPh sb="14" eb="15">
      <t>トウ</t>
    </rPh>
    <rPh sb="15" eb="17">
      <t>チョウサ</t>
    </rPh>
    <rPh sb="18" eb="20">
      <t>ケッカ</t>
    </rPh>
    <rPh sb="24" eb="27">
      <t>カクチホウ</t>
    </rPh>
    <rPh sb="27" eb="29">
      <t>コウキョウ</t>
    </rPh>
    <rPh sb="29" eb="31">
      <t>ダンタイ</t>
    </rPh>
    <rPh sb="32" eb="34">
      <t>タイリョク</t>
    </rPh>
    <rPh sb="34" eb="36">
      <t>コウジョウ</t>
    </rPh>
    <rPh sb="37" eb="39">
      <t>カダイ</t>
    </rPh>
    <rPh sb="40" eb="42">
      <t>イタク</t>
    </rPh>
    <rPh sb="42" eb="44">
      <t>ジギョウ</t>
    </rPh>
    <rPh sb="45" eb="46">
      <t>トオ</t>
    </rPh>
    <rPh sb="48" eb="50">
      <t>カイゼン</t>
    </rPh>
    <rPh sb="53" eb="55">
      <t>ワリアイ</t>
    </rPh>
    <phoneticPr fontId="5"/>
  </si>
  <si>
    <t>全国体力・運動能力、運動習慣等調査の結果をもとに各地方公共団体の体力向上の課題が委託事業を通して改善された割合（分母は各地方公共団体の複数の課題の合計）</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24" eb="27">
      <t>カクチホウ</t>
    </rPh>
    <rPh sb="27" eb="29">
      <t>コウキョウ</t>
    </rPh>
    <rPh sb="29" eb="31">
      <t>ダンタイ</t>
    </rPh>
    <rPh sb="32" eb="34">
      <t>タイリョク</t>
    </rPh>
    <rPh sb="34" eb="36">
      <t>コウジョウ</t>
    </rPh>
    <rPh sb="37" eb="39">
      <t>カダイ</t>
    </rPh>
    <rPh sb="40" eb="42">
      <t>イタク</t>
    </rPh>
    <rPh sb="42" eb="44">
      <t>ジギョウ</t>
    </rPh>
    <rPh sb="45" eb="46">
      <t>トオ</t>
    </rPh>
    <rPh sb="48" eb="50">
      <t>カイゼン</t>
    </rPh>
    <rPh sb="53" eb="55">
      <t>ワリアイ</t>
    </rPh>
    <rPh sb="56" eb="58">
      <t>ブンボ</t>
    </rPh>
    <rPh sb="59" eb="62">
      <t>カクチホウ</t>
    </rPh>
    <rPh sb="62" eb="64">
      <t>コウキョウ</t>
    </rPh>
    <rPh sb="64" eb="66">
      <t>ダンタイ</t>
    </rPh>
    <rPh sb="67" eb="69">
      <t>フクスウ</t>
    </rPh>
    <rPh sb="70" eb="72">
      <t>カダイ</t>
    </rPh>
    <rPh sb="73" eb="75">
      <t>ゴウケイ</t>
    </rPh>
    <phoneticPr fontId="5"/>
  </si>
  <si>
    <t>％</t>
    <phoneticPr fontId="5"/>
  </si>
  <si>
    <t>％</t>
    <phoneticPr fontId="5"/>
  </si>
  <si>
    <t>全国体力・運動能力、運動習慣等調査</t>
    <phoneticPr fontId="5"/>
  </si>
  <si>
    <t>地方公共団体等が行った研究をHPやリーフレット等で公表した割合</t>
    <phoneticPr fontId="5"/>
  </si>
  <si>
    <t>大学等調査機関が行った研究をHPやリーフレット等で公表した割合</t>
    <phoneticPr fontId="5"/>
  </si>
  <si>
    <t>-</t>
    <phoneticPr fontId="5"/>
  </si>
  <si>
    <t>-</t>
    <phoneticPr fontId="5"/>
  </si>
  <si>
    <t>％</t>
    <phoneticPr fontId="5"/>
  </si>
  <si>
    <t>-</t>
    <phoneticPr fontId="5"/>
  </si>
  <si>
    <t>-</t>
    <phoneticPr fontId="5"/>
  </si>
  <si>
    <t>事業実施費／本事業（体力の低下種目等に対する調査研究）に取り組む実施団体　　　　　　　　　　　　　　</t>
    <rPh sb="0" eb="2">
      <t>ジギョウ</t>
    </rPh>
    <rPh sb="2" eb="4">
      <t>ジッシ</t>
    </rPh>
    <rPh sb="4" eb="5">
      <t>ヒ</t>
    </rPh>
    <rPh sb="6" eb="7">
      <t>ホン</t>
    </rPh>
    <rPh sb="7" eb="9">
      <t>ジギョウ</t>
    </rPh>
    <rPh sb="28" eb="29">
      <t>ト</t>
    </rPh>
    <rPh sb="30" eb="31">
      <t>ク</t>
    </rPh>
    <rPh sb="32" eb="34">
      <t>ジッシ</t>
    </rPh>
    <rPh sb="34" eb="36">
      <t>ダンタイ</t>
    </rPh>
    <phoneticPr fontId="5"/>
  </si>
  <si>
    <t>円/団体</t>
    <rPh sb="0" eb="1">
      <t>エン</t>
    </rPh>
    <rPh sb="2" eb="4">
      <t>ダンタイ</t>
    </rPh>
    <phoneticPr fontId="5"/>
  </si>
  <si>
    <t>35,749,969円／5団体</t>
    <rPh sb="2" eb="11">
      <t>７４９９６９エン</t>
    </rPh>
    <rPh sb="13" eb="15">
      <t>ダンタイ</t>
    </rPh>
    <phoneticPr fontId="5"/>
  </si>
  <si>
    <t>46,920,283円／28団体</t>
    <rPh sb="2" eb="11">
      <t>９２０２８３エン</t>
    </rPh>
    <rPh sb="14" eb="16">
      <t>ダンタイ</t>
    </rPh>
    <phoneticPr fontId="5"/>
  </si>
  <si>
    <t>事業実施費／本事業（体力向上方策の実践研究）に取り組む実施団体　　　</t>
    <phoneticPr fontId="5"/>
  </si>
  <si>
    <t>11　スポーツの振興</t>
    <phoneticPr fontId="5"/>
  </si>
  <si>
    <t>％</t>
    <phoneticPr fontId="5"/>
  </si>
  <si>
    <t>スポーツ基本法第９条に定めるスポーツ基本計画に基づいた施策である。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シサク</t>
    </rPh>
    <phoneticPr fontId="5"/>
  </si>
  <si>
    <t>子供の体力を昭和６０年頃の水準を上回るという目的達成の為には、国が積極的に支援を推進していく必要がある。</t>
    <rPh sb="0" eb="2">
      <t>コドモ</t>
    </rPh>
    <rPh sb="3" eb="5">
      <t>タイリョク</t>
    </rPh>
    <rPh sb="11" eb="12">
      <t>コロ</t>
    </rPh>
    <rPh sb="22" eb="24">
      <t>モクテキ</t>
    </rPh>
    <rPh sb="24" eb="26">
      <t>タッセイ</t>
    </rPh>
    <rPh sb="27" eb="28">
      <t>タメ</t>
    </rPh>
    <rPh sb="31" eb="32">
      <t>クニ</t>
    </rPh>
    <rPh sb="33" eb="36">
      <t>セッキョクテキ</t>
    </rPh>
    <rPh sb="37" eb="39">
      <t>シエン</t>
    </rPh>
    <rPh sb="40" eb="42">
      <t>スイシン</t>
    </rPh>
    <rPh sb="46" eb="48">
      <t>ヒツヨウ</t>
    </rPh>
    <phoneticPr fontId="5"/>
  </si>
  <si>
    <t>スポーツ基本計画において子供の体力向上の必要性が明記されるなど、政策の優先度が極めて高い事業である。</t>
    <rPh sb="4" eb="6">
      <t>キホン</t>
    </rPh>
    <rPh sb="6" eb="8">
      <t>ケイカク</t>
    </rPh>
    <rPh sb="12" eb="14">
      <t>コドモ</t>
    </rPh>
    <rPh sb="15" eb="17">
      <t>タイリョク</t>
    </rPh>
    <rPh sb="17" eb="19">
      <t>コウジョウ</t>
    </rPh>
    <rPh sb="20" eb="23">
      <t>ヒツヨウセイ</t>
    </rPh>
    <rPh sb="24" eb="26">
      <t>メイキ</t>
    </rPh>
    <rPh sb="32" eb="34">
      <t>セイサク</t>
    </rPh>
    <rPh sb="35" eb="38">
      <t>ユウセンド</t>
    </rPh>
    <rPh sb="39" eb="40">
      <t>キワ</t>
    </rPh>
    <rPh sb="42" eb="43">
      <t>タカ</t>
    </rPh>
    <rPh sb="44" eb="46">
      <t>ジギョウ</t>
    </rPh>
    <phoneticPr fontId="5"/>
  </si>
  <si>
    <t>支出（委託先）の選定に当たっては、十分な公告期間を確保した上で、公募（企画競争）を実施し、その妥当性や競争性を確保する。</t>
  </si>
  <si>
    <t>本事業は、全国体力・運動能力・運動習慣等調査で明らかになった課題を、委託内容によって、より事業効果が望める委託先で実施することとしてメニュー化しており、子供の体力向上のための総合的な取組を計画している。</t>
    <rPh sb="0" eb="1">
      <t>ホン</t>
    </rPh>
    <rPh sb="1" eb="3">
      <t>ジギョウ</t>
    </rPh>
    <rPh sb="76" eb="78">
      <t>コドモ</t>
    </rPh>
    <rPh sb="79" eb="81">
      <t>タイリョク</t>
    </rPh>
    <rPh sb="81" eb="83">
      <t>コウジョウ</t>
    </rPh>
    <rPh sb="87" eb="90">
      <t>ソウゴウテキ</t>
    </rPh>
    <rPh sb="91" eb="93">
      <t>トリクミ</t>
    </rPh>
    <rPh sb="94" eb="96">
      <t>ケイカク</t>
    </rPh>
    <phoneticPr fontId="5"/>
  </si>
  <si>
    <t>事業計画の費目、使途の内容を厳正に審査するなど、必要性について精査することとする。</t>
  </si>
  <si>
    <t>各団体が作成した資金繰り表を確認し、必要経費について適正に精査することとしている。</t>
    <rPh sb="0" eb="3">
      <t>カクダンタイ</t>
    </rPh>
    <rPh sb="4" eb="6">
      <t>サクセイ</t>
    </rPh>
    <rPh sb="8" eb="10">
      <t>シキン</t>
    </rPh>
    <rPh sb="10" eb="11">
      <t>グ</t>
    </rPh>
    <rPh sb="12" eb="13">
      <t>ヒョウ</t>
    </rPh>
    <rPh sb="14" eb="16">
      <t>カクニン</t>
    </rPh>
    <rPh sb="18" eb="20">
      <t>ヒツヨウ</t>
    </rPh>
    <rPh sb="20" eb="22">
      <t>ケイヒ</t>
    </rPh>
    <rPh sb="26" eb="28">
      <t>テキセイ</t>
    </rPh>
    <rPh sb="29" eb="31">
      <t>セイサ</t>
    </rPh>
    <phoneticPr fontId="5"/>
  </si>
  <si>
    <t>契約額の決定に当たっては、事業経費の費目・使途の内容を厳正に審査するなど、その必要性について精査することとしている。</t>
    <rPh sb="0" eb="2">
      <t>ケイヤク</t>
    </rPh>
    <rPh sb="2" eb="3">
      <t>ガク</t>
    </rPh>
    <rPh sb="4" eb="6">
      <t>ケッテイ</t>
    </rPh>
    <rPh sb="7" eb="8">
      <t>ア</t>
    </rPh>
    <rPh sb="13" eb="15">
      <t>ジギョウ</t>
    </rPh>
    <rPh sb="15" eb="17">
      <t>ケイヒ</t>
    </rPh>
    <rPh sb="18" eb="20">
      <t>ヒモク</t>
    </rPh>
    <rPh sb="21" eb="23">
      <t>シト</t>
    </rPh>
    <rPh sb="24" eb="26">
      <t>ナイヨウ</t>
    </rPh>
    <rPh sb="27" eb="29">
      <t>ゲンセイ</t>
    </rPh>
    <rPh sb="30" eb="32">
      <t>シンサ</t>
    </rPh>
    <rPh sb="39" eb="42">
      <t>ヒツヨウセイ</t>
    </rPh>
    <rPh sb="46" eb="48">
      <t>セイサ</t>
    </rPh>
    <phoneticPr fontId="5"/>
  </si>
  <si>
    <t>本事業は、体力向上に向けた様々な課題のさらなる分析とその対応方策などを調査研究するとともに、それらに対する具体的な取組についての実践研究や子供の運動促進プログラムの開発を行い、子供の体力向上改善を目的としていることから、成果実績は成果目標に見合ったものである。</t>
    <rPh sb="0" eb="1">
      <t>ホン</t>
    </rPh>
    <rPh sb="1" eb="3">
      <t>ジギョウ</t>
    </rPh>
    <rPh sb="5" eb="7">
      <t>タイリョク</t>
    </rPh>
    <rPh sb="7" eb="9">
      <t>コウジョウ</t>
    </rPh>
    <rPh sb="10" eb="11">
      <t>ム</t>
    </rPh>
    <rPh sb="13" eb="15">
      <t>サマザマ</t>
    </rPh>
    <rPh sb="16" eb="18">
      <t>カダイ</t>
    </rPh>
    <rPh sb="23" eb="25">
      <t>ブンセキ</t>
    </rPh>
    <rPh sb="28" eb="30">
      <t>タイオウ</t>
    </rPh>
    <rPh sb="30" eb="32">
      <t>ホウサク</t>
    </rPh>
    <rPh sb="35" eb="37">
      <t>チョウサ</t>
    </rPh>
    <rPh sb="37" eb="39">
      <t>ケンキュウ</t>
    </rPh>
    <rPh sb="50" eb="51">
      <t>タイ</t>
    </rPh>
    <rPh sb="53" eb="56">
      <t>グタイテキ</t>
    </rPh>
    <rPh sb="57" eb="59">
      <t>トリクミ</t>
    </rPh>
    <rPh sb="64" eb="66">
      <t>ジッセン</t>
    </rPh>
    <rPh sb="66" eb="68">
      <t>ケンキュウ</t>
    </rPh>
    <rPh sb="69" eb="71">
      <t>コドモ</t>
    </rPh>
    <rPh sb="72" eb="74">
      <t>ウンドウ</t>
    </rPh>
    <rPh sb="74" eb="76">
      <t>ソクシン</t>
    </rPh>
    <rPh sb="82" eb="84">
      <t>カイハツ</t>
    </rPh>
    <rPh sb="85" eb="86">
      <t>オコナ</t>
    </rPh>
    <rPh sb="88" eb="90">
      <t>コドモ</t>
    </rPh>
    <rPh sb="91" eb="93">
      <t>タイリョク</t>
    </rPh>
    <rPh sb="93" eb="95">
      <t>コウジョウ</t>
    </rPh>
    <rPh sb="95" eb="97">
      <t>カイゼン</t>
    </rPh>
    <rPh sb="98" eb="100">
      <t>モクテキ</t>
    </rPh>
    <rPh sb="110" eb="112">
      <t>セイカ</t>
    </rPh>
    <rPh sb="112" eb="114">
      <t>ジッセキ</t>
    </rPh>
    <rPh sb="115" eb="117">
      <t>セイカ</t>
    </rPh>
    <rPh sb="117" eb="119">
      <t>モクヒョウ</t>
    </rPh>
    <rPh sb="120" eb="122">
      <t>ミア</t>
    </rPh>
    <phoneticPr fontId="5"/>
  </si>
  <si>
    <t>当事業については、全国体力・運動能力・運動習慣等調査で明らかになった課題を、委託内容によって、より事業効果が望める委託先で実施することとしてメニュー化しており、効率的かつ効果的な事業実施となるよう工夫している。</t>
  </si>
  <si>
    <t>全国体力・運動能力、運動習慣等調査の結果を活用して、子供の体力向上に係る取組を実施する地方公共団体や大学等研究機関が着実に増えている。</t>
    <rPh sb="0" eb="2">
      <t>ゼンコク</t>
    </rPh>
    <rPh sb="2" eb="4">
      <t>タイリョク</t>
    </rPh>
    <rPh sb="5" eb="7">
      <t>ウンドウ</t>
    </rPh>
    <rPh sb="7" eb="9">
      <t>ノウリョク</t>
    </rPh>
    <rPh sb="10" eb="12">
      <t>ウンドウ</t>
    </rPh>
    <rPh sb="12" eb="14">
      <t>シュウカン</t>
    </rPh>
    <rPh sb="14" eb="15">
      <t>トウ</t>
    </rPh>
    <rPh sb="15" eb="17">
      <t>チョウサ</t>
    </rPh>
    <rPh sb="18" eb="20">
      <t>ケッカ</t>
    </rPh>
    <rPh sb="21" eb="23">
      <t>カツヨウ</t>
    </rPh>
    <rPh sb="26" eb="28">
      <t>コドモ</t>
    </rPh>
    <rPh sb="29" eb="31">
      <t>タイリョク</t>
    </rPh>
    <rPh sb="31" eb="33">
      <t>コウジョウ</t>
    </rPh>
    <rPh sb="34" eb="35">
      <t>カカワ</t>
    </rPh>
    <rPh sb="36" eb="38">
      <t>トリクミ</t>
    </rPh>
    <rPh sb="39" eb="41">
      <t>ジッシ</t>
    </rPh>
    <rPh sb="43" eb="45">
      <t>チホウ</t>
    </rPh>
    <rPh sb="45" eb="47">
      <t>コウキョウ</t>
    </rPh>
    <rPh sb="47" eb="49">
      <t>ダンタイ</t>
    </rPh>
    <rPh sb="50" eb="52">
      <t>ダイガク</t>
    </rPh>
    <rPh sb="52" eb="53">
      <t>トウ</t>
    </rPh>
    <rPh sb="53" eb="55">
      <t>ケンキュウ</t>
    </rPh>
    <rPh sb="55" eb="57">
      <t>キカン</t>
    </rPh>
    <rPh sb="58" eb="60">
      <t>チャクジツ</t>
    </rPh>
    <rPh sb="61" eb="62">
      <t>フ</t>
    </rPh>
    <phoneticPr fontId="5"/>
  </si>
  <si>
    <t>平成28年度の成果については、各自治体や大学等研究機関でHPやリーフレット等で公表している。</t>
    <rPh sb="0" eb="2">
      <t>ヘイセイ</t>
    </rPh>
    <rPh sb="4" eb="6">
      <t>ネンド</t>
    </rPh>
    <rPh sb="7" eb="9">
      <t>セイカ</t>
    </rPh>
    <rPh sb="15" eb="19">
      <t>カクジチタイ</t>
    </rPh>
    <rPh sb="20" eb="22">
      <t>ダイガク</t>
    </rPh>
    <rPh sb="22" eb="23">
      <t>トウ</t>
    </rPh>
    <rPh sb="23" eb="25">
      <t>ケンキュウ</t>
    </rPh>
    <rPh sb="25" eb="27">
      <t>キカン</t>
    </rPh>
    <rPh sb="37" eb="38">
      <t>トウ</t>
    </rPh>
    <rPh sb="39" eb="41">
      <t>コウヒョウ</t>
    </rPh>
    <phoneticPr fontId="5"/>
  </si>
  <si>
    <t>無</t>
  </si>
  <si>
    <t>‐</t>
  </si>
  <si>
    <t>当該事業の執行状況に係る点検方法については、委託事業完了報告書に添付される証拠書類（収支簿、見積書、納品書、請求書等）を検査することにより、適切な執行が行われているかを確認した。本事業で得た成果等が広く周知するために委託先のホームページやリーフレット等で公表していない大学研究機関や自治体には、公表できる環境を整えるよう促した。</t>
    <rPh sb="89" eb="90">
      <t>ホン</t>
    </rPh>
    <rPh sb="90" eb="92">
      <t>ジギョウ</t>
    </rPh>
    <rPh sb="93" eb="94">
      <t>エ</t>
    </rPh>
    <rPh sb="95" eb="97">
      <t>セイカ</t>
    </rPh>
    <rPh sb="97" eb="98">
      <t>トウ</t>
    </rPh>
    <rPh sb="99" eb="100">
      <t>ヒロ</t>
    </rPh>
    <rPh sb="101" eb="103">
      <t>シュウチ</t>
    </rPh>
    <rPh sb="108" eb="111">
      <t>イタクサキ</t>
    </rPh>
    <rPh sb="125" eb="126">
      <t>トウ</t>
    </rPh>
    <rPh sb="127" eb="129">
      <t>コウヒョウ</t>
    </rPh>
    <rPh sb="134" eb="136">
      <t>ダイガク</t>
    </rPh>
    <rPh sb="136" eb="138">
      <t>ケンキュウ</t>
    </rPh>
    <rPh sb="138" eb="140">
      <t>キカン</t>
    </rPh>
    <rPh sb="141" eb="144">
      <t>ジチタイ</t>
    </rPh>
    <rPh sb="147" eb="149">
      <t>コウヒョウ</t>
    </rPh>
    <rPh sb="152" eb="154">
      <t>カンキョウ</t>
    </rPh>
    <rPh sb="155" eb="156">
      <t>トトノ</t>
    </rPh>
    <rPh sb="160" eb="161">
      <t>ウナガ</t>
    </rPh>
    <phoneticPr fontId="5"/>
  </si>
  <si>
    <t>体力向上に向けた様々な課題のさらなる分析とその対応方策などを調査研究するとともに、具体的な取組についての実践研究を行うなど、より多くの成果を引き出すための工夫に努める。</t>
    <rPh sb="0" eb="2">
      <t>タイリョク</t>
    </rPh>
    <rPh sb="2" eb="4">
      <t>コウジョウ</t>
    </rPh>
    <rPh sb="5" eb="6">
      <t>ム</t>
    </rPh>
    <rPh sb="8" eb="10">
      <t>サマザマ</t>
    </rPh>
    <rPh sb="11" eb="13">
      <t>カダイ</t>
    </rPh>
    <rPh sb="18" eb="20">
      <t>ブンセキ</t>
    </rPh>
    <rPh sb="23" eb="25">
      <t>タイオウ</t>
    </rPh>
    <rPh sb="25" eb="27">
      <t>ホウサク</t>
    </rPh>
    <rPh sb="30" eb="32">
      <t>チョウサ</t>
    </rPh>
    <rPh sb="32" eb="34">
      <t>ケンキュウ</t>
    </rPh>
    <rPh sb="41" eb="44">
      <t>グタイテキ</t>
    </rPh>
    <rPh sb="45" eb="47">
      <t>トリクミ</t>
    </rPh>
    <rPh sb="52" eb="54">
      <t>ジッセン</t>
    </rPh>
    <rPh sb="54" eb="56">
      <t>ケンキュウ</t>
    </rPh>
    <rPh sb="57" eb="58">
      <t>オコナ</t>
    </rPh>
    <rPh sb="64" eb="65">
      <t>オオ</t>
    </rPh>
    <rPh sb="67" eb="69">
      <t>セイカ</t>
    </rPh>
    <rPh sb="70" eb="71">
      <t>ヒ</t>
    </rPh>
    <rPh sb="72" eb="73">
      <t>ダ</t>
    </rPh>
    <rPh sb="77" eb="79">
      <t>クフウ</t>
    </rPh>
    <rPh sb="80" eb="81">
      <t>ツト</t>
    </rPh>
    <phoneticPr fontId="5"/>
  </si>
  <si>
    <t>A.特定非営利活動法人日本子宮内膜症啓発会議</t>
    <phoneticPr fontId="5"/>
  </si>
  <si>
    <t>B.かわさき元気アップBody</t>
    <rPh sb="6" eb="8">
      <t>ゲンキ</t>
    </rPh>
    <phoneticPr fontId="5"/>
  </si>
  <si>
    <t>諸謝金</t>
    <rPh sb="0" eb="1">
      <t>ショ</t>
    </rPh>
    <rPh sb="1" eb="3">
      <t>シャキン</t>
    </rPh>
    <phoneticPr fontId="5"/>
  </si>
  <si>
    <t>旅費</t>
    <rPh sb="0" eb="2">
      <t>リョヒ</t>
    </rPh>
    <phoneticPr fontId="5"/>
  </si>
  <si>
    <t>会議費</t>
    <rPh sb="0" eb="3">
      <t>カイギヒ</t>
    </rPh>
    <phoneticPr fontId="5"/>
  </si>
  <si>
    <t>講師謝金</t>
    <rPh sb="0" eb="2">
      <t>コウシ</t>
    </rPh>
    <rPh sb="2" eb="4">
      <t>シャキン</t>
    </rPh>
    <phoneticPr fontId="5"/>
  </si>
  <si>
    <t>会議出席旅費</t>
    <rPh sb="0" eb="2">
      <t>カイギ</t>
    </rPh>
    <rPh sb="2" eb="4">
      <t>シュッセキ</t>
    </rPh>
    <rPh sb="4" eb="6">
      <t>リョヒ</t>
    </rPh>
    <phoneticPr fontId="5"/>
  </si>
  <si>
    <t>借料及び損料</t>
    <rPh sb="0" eb="2">
      <t>シャクリョウ</t>
    </rPh>
    <rPh sb="2" eb="3">
      <t>オヨ</t>
    </rPh>
    <rPh sb="4" eb="6">
      <t>ソンリョウ</t>
    </rPh>
    <phoneticPr fontId="5"/>
  </si>
  <si>
    <t>実技指導謝金等</t>
    <rPh sb="0" eb="2">
      <t>ジツギ</t>
    </rPh>
    <rPh sb="2" eb="4">
      <t>シドウ</t>
    </rPh>
    <rPh sb="4" eb="6">
      <t>シャキン</t>
    </rPh>
    <rPh sb="6" eb="7">
      <t>トウ</t>
    </rPh>
    <phoneticPr fontId="5"/>
  </si>
  <si>
    <t>公益財団法人日本レクリエーション協会　</t>
  </si>
  <si>
    <t>特定非営利活動法人日本子宮内膜症啓発会議</t>
  </si>
  <si>
    <t>学校法人日本体育大学</t>
    <rPh sb="0" eb="2">
      <t>ガッコウ</t>
    </rPh>
    <rPh sb="2" eb="4">
      <t>ホウジン</t>
    </rPh>
    <phoneticPr fontId="5"/>
  </si>
  <si>
    <t>国立大学法人筑波大学</t>
  </si>
  <si>
    <t>体力低下種目等に対する調査研究の実施</t>
  </si>
  <si>
    <t>かわさき元気アップＢｏｄｙ</t>
  </si>
  <si>
    <t>パワーアップ仙台っ子コンソーシアム</t>
    <phoneticPr fontId="5"/>
  </si>
  <si>
    <t>熊本市教育委員会</t>
  </si>
  <si>
    <t>大阪市子どもの体力向上推進コンソーシアム</t>
    <rPh sb="0" eb="3">
      <t>オオサカシ</t>
    </rPh>
    <rPh sb="3" eb="4">
      <t>コ</t>
    </rPh>
    <rPh sb="7" eb="9">
      <t>タイリョク</t>
    </rPh>
    <rPh sb="9" eb="11">
      <t>コウジョウ</t>
    </rPh>
    <rPh sb="11" eb="13">
      <t>スイシン</t>
    </rPh>
    <phoneticPr fontId="5"/>
  </si>
  <si>
    <t>体力向上方策の実践研究の実施</t>
  </si>
  <si>
    <t>円</t>
    <rPh sb="0" eb="1">
      <t>エン</t>
    </rPh>
    <phoneticPr fontId="5"/>
  </si>
  <si>
    <t>12,540,767円／4団体</t>
    <phoneticPr fontId="5"/>
  </si>
  <si>
    <t>28,674,552円／28団体</t>
    <rPh sb="10" eb="11">
      <t>エン</t>
    </rPh>
    <rPh sb="14" eb="16">
      <t>ダンタイ</t>
    </rPh>
    <phoneticPr fontId="5"/>
  </si>
  <si>
    <t>-</t>
    <phoneticPr fontId="5"/>
  </si>
  <si>
    <t>-</t>
    <phoneticPr fontId="5"/>
  </si>
  <si>
    <t>-</t>
    <phoneticPr fontId="5"/>
  </si>
  <si>
    <t>-</t>
    <phoneticPr fontId="5"/>
  </si>
  <si>
    <t>-</t>
    <phoneticPr fontId="5"/>
  </si>
  <si>
    <t>-</t>
    <phoneticPr fontId="5"/>
  </si>
  <si>
    <t>-</t>
    <phoneticPr fontId="5"/>
  </si>
  <si>
    <t>アスリートソサエティコンソーシアム</t>
    <phoneticPr fontId="5"/>
  </si>
  <si>
    <t>石川県</t>
    <rPh sb="0" eb="3">
      <t>イシカワケン</t>
    </rPh>
    <phoneticPr fontId="5"/>
  </si>
  <si>
    <t>鹿児島県教育委員会</t>
    <rPh sb="0" eb="4">
      <t>カゴシマケン</t>
    </rPh>
    <rPh sb="4" eb="6">
      <t>キョウイク</t>
    </rPh>
    <rPh sb="6" eb="9">
      <t>イインカイ</t>
    </rPh>
    <phoneticPr fontId="5"/>
  </si>
  <si>
    <t>岩手県</t>
    <rPh sb="0" eb="3">
      <t>イワテケン</t>
    </rPh>
    <phoneticPr fontId="5"/>
  </si>
  <si>
    <t>愛媛県教育委員会</t>
    <rPh sb="0" eb="3">
      <t>エヒメケン</t>
    </rPh>
    <rPh sb="3" eb="8">
      <t>キョウイクイインカイ</t>
    </rPh>
    <phoneticPr fontId="5"/>
  </si>
  <si>
    <t>熊本県教育委員会</t>
    <rPh sb="0" eb="3">
      <t>クマモトケン</t>
    </rPh>
    <rPh sb="3" eb="5">
      <t>キョウイク</t>
    </rPh>
    <rPh sb="5" eb="8">
      <t>イインカイ</t>
    </rPh>
    <phoneticPr fontId="5"/>
  </si>
  <si>
    <t>-</t>
    <phoneticPr fontId="5"/>
  </si>
  <si>
    <t>-</t>
    <phoneticPr fontId="5"/>
  </si>
  <si>
    <t>-</t>
    <phoneticPr fontId="5"/>
  </si>
  <si>
    <t>雑役務費</t>
    <rPh sb="0" eb="4">
      <t>ザツエキムヒ</t>
    </rPh>
    <phoneticPr fontId="5"/>
  </si>
  <si>
    <t>賃金</t>
    <rPh sb="0" eb="2">
      <t>チンギン</t>
    </rPh>
    <phoneticPr fontId="5"/>
  </si>
  <si>
    <t>一般管理費</t>
    <rPh sb="0" eb="2">
      <t>イッパン</t>
    </rPh>
    <rPh sb="2" eb="5">
      <t>カンリヒ</t>
    </rPh>
    <phoneticPr fontId="5"/>
  </si>
  <si>
    <t>消費税相当額</t>
    <rPh sb="0" eb="3">
      <t>ショウヒゼイ</t>
    </rPh>
    <rPh sb="3" eb="5">
      <t>ソウトウ</t>
    </rPh>
    <rPh sb="5" eb="6">
      <t>ガク</t>
    </rPh>
    <phoneticPr fontId="5"/>
  </si>
  <si>
    <t>印刷製本費(41,390）・通信運搬費（48,599）・消耗品費(12,642)</t>
    <rPh sb="0" eb="2">
      <t>インサツ</t>
    </rPh>
    <rPh sb="2" eb="4">
      <t>セイホン</t>
    </rPh>
    <rPh sb="4" eb="5">
      <t>ヒ</t>
    </rPh>
    <rPh sb="14" eb="16">
      <t>ツウシン</t>
    </rPh>
    <rPh sb="16" eb="18">
      <t>ウンパン</t>
    </rPh>
    <rPh sb="18" eb="19">
      <t>ヒ</t>
    </rPh>
    <rPh sb="28" eb="32">
      <t>ショウモウヒンヒ</t>
    </rPh>
    <phoneticPr fontId="5"/>
  </si>
  <si>
    <t>お茶代</t>
    <rPh sb="1" eb="3">
      <t>チャダイ</t>
    </rPh>
    <phoneticPr fontId="5"/>
  </si>
  <si>
    <t>運営費の10％</t>
    <rPh sb="0" eb="3">
      <t>ウンエイヒ</t>
    </rPh>
    <phoneticPr fontId="5"/>
  </si>
  <si>
    <t>預かり消費税</t>
    <rPh sb="0" eb="1">
      <t>アズ</t>
    </rPh>
    <rPh sb="3" eb="6">
      <t>ショウヒゼイ</t>
    </rPh>
    <phoneticPr fontId="5"/>
  </si>
  <si>
    <t>会場借料</t>
    <rPh sb="0" eb="2">
      <t>カイジョウ</t>
    </rPh>
    <rPh sb="2" eb="4">
      <t>シャクリョウ</t>
    </rPh>
    <phoneticPr fontId="5"/>
  </si>
  <si>
    <t>報告書デザイン制作</t>
    <rPh sb="0" eb="3">
      <t>ホウコクショ</t>
    </rPh>
    <rPh sb="7" eb="9">
      <t>セイサク</t>
    </rPh>
    <phoneticPr fontId="5"/>
  </si>
  <si>
    <t>事業推進</t>
    <rPh sb="0" eb="2">
      <t>ジギョウ</t>
    </rPh>
    <rPh sb="2" eb="4">
      <t>スイシン</t>
    </rPh>
    <phoneticPr fontId="5"/>
  </si>
  <si>
    <t>再委託費</t>
    <rPh sb="0" eb="3">
      <t>サイイタク</t>
    </rPh>
    <rPh sb="3" eb="4">
      <t>ヒ</t>
    </rPh>
    <phoneticPr fontId="5"/>
  </si>
  <si>
    <t>臨時的任用職員</t>
    <rPh sb="0" eb="3">
      <t>リンジテキ</t>
    </rPh>
    <rPh sb="3" eb="5">
      <t>ニンヨウ</t>
    </rPh>
    <rPh sb="5" eb="7">
      <t>ショクイン</t>
    </rPh>
    <phoneticPr fontId="5"/>
  </si>
  <si>
    <t>印刷製本費(22,572・)通信運搬費(11,234)・保険料(36,600)・雑役務費(31,622)</t>
    <rPh sb="0" eb="2">
      <t>インサツ</t>
    </rPh>
    <rPh sb="2" eb="4">
      <t>セイホン</t>
    </rPh>
    <rPh sb="4" eb="5">
      <t>ヒ</t>
    </rPh>
    <rPh sb="14" eb="19">
      <t>ツウシンウンパンヒ</t>
    </rPh>
    <rPh sb="28" eb="31">
      <t>ホケンリョウ</t>
    </rPh>
    <rPh sb="40" eb="41">
      <t>ザツ</t>
    </rPh>
    <rPh sb="41" eb="44">
      <t>エキムヒ</t>
    </rPh>
    <phoneticPr fontId="5"/>
  </si>
  <si>
    <t>分析作業</t>
    <rPh sb="0" eb="2">
      <t>ブンセキ</t>
    </rPh>
    <rPh sb="2" eb="4">
      <t>サギョウ</t>
    </rPh>
    <phoneticPr fontId="5"/>
  </si>
  <si>
    <t xml:space="preserve">    全国体力・運動能力、運動習慣等調査の結果において、明らかになった体力向上に向けた様々な課題のさらなる分析とその対応方策、子供の体力がその後の健康へどのような影響を与えているか等について調査研究するとともに、それらに対する具体的な取組についての実践研究や子供の運動促進プログラムの開発等を行い全国の子供の体力向上が図られるようにする。</t>
    <rPh sb="147" eb="148">
      <t>オコナ</t>
    </rPh>
    <rPh sb="149" eb="151">
      <t>ゼンコク</t>
    </rPh>
    <rPh sb="152" eb="154">
      <t>コドモ</t>
    </rPh>
    <rPh sb="155" eb="157">
      <t>タイリョク</t>
    </rPh>
    <rPh sb="157" eb="159">
      <t>コウジョウ</t>
    </rPh>
    <rPh sb="160" eb="161">
      <t>ハカ</t>
    </rPh>
    <phoneticPr fontId="5"/>
  </si>
  <si>
    <t>-</t>
    <phoneticPr fontId="5"/>
  </si>
  <si>
    <t>-</t>
    <phoneticPr fontId="5"/>
  </si>
  <si>
    <t>-</t>
    <phoneticPr fontId="5"/>
  </si>
  <si>
    <t>-</t>
    <phoneticPr fontId="5"/>
  </si>
  <si>
    <t>諸謝金の単価を示し、委託先で使用している単価と比べて安い方を使用するなどコストの削減に努めている。</t>
    <phoneticPr fontId="5"/>
  </si>
  <si>
    <t>公益財団法人北陸体力科学研究所</t>
    <phoneticPr fontId="5"/>
  </si>
  <si>
    <t>調査結果の分析</t>
    <rPh sb="0" eb="2">
      <t>チョウサ</t>
    </rPh>
    <rPh sb="2" eb="4">
      <t>ケッカ</t>
    </rPh>
    <rPh sb="5" eb="7">
      <t>ブンセキ</t>
    </rPh>
    <phoneticPr fontId="5"/>
  </si>
  <si>
    <t>富士通株式会社</t>
    <phoneticPr fontId="5"/>
  </si>
  <si>
    <t>ソーシアルスポーツラーニング（通称：ＳＳＬ）の実施</t>
    <phoneticPr fontId="5"/>
  </si>
  <si>
    <t>-</t>
    <phoneticPr fontId="5"/>
  </si>
  <si>
    <t>教育振興基本計画(平成20年7月1日閣議決定)
第２期スポーツ基本計画（平成29年3月24日策定）</t>
    <rPh sb="24" eb="25">
      <t>ダイ</t>
    </rPh>
    <rPh sb="26" eb="27">
      <t>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</si>
  <si>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</si>
  <si>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</si>
  <si>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</si>
  <si>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</si>
  <si>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</si>
  <si>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</si>
  <si>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</si>
  <si>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</si>
  <si>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</si>
  <si>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</si>
  <si>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</si>
  <si>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</si>
  <si>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終了予定</t>
  </si>
  <si>
    <t>当初計画に基づき、平成29年度をもって予定どおり終了</t>
    <phoneticPr fontId="5"/>
  </si>
  <si>
    <t>当初計画に基づき、平成29年度をもって予定通り終了。</t>
    <phoneticPr fontId="5"/>
  </si>
  <si>
    <t>11-1　スポーツを「する」「みる」「ささえる」スポーツ参画人口の拡大と、そのための人材育成・場の充実</t>
    <phoneticPr fontId="5"/>
  </si>
  <si>
    <t>自主的にスポーツをする時間を持ちたいと思う中学生の割合</t>
    <phoneticPr fontId="5"/>
  </si>
  <si>
    <t>スポーツが「嫌い」・「やや嫌い」である中学生の割合</t>
    <rPh sb="6" eb="7">
      <t>キラ</t>
    </rPh>
    <rPh sb="13" eb="14">
      <t>キラ</t>
    </rPh>
    <rPh sb="19" eb="22">
      <t>チュウガクセイ</t>
    </rPh>
    <rPh sb="23" eb="25">
      <t>ワリアイ</t>
    </rPh>
    <phoneticPr fontId="5"/>
  </si>
  <si>
    <t>-</t>
    <phoneticPr fontId="5"/>
  </si>
  <si>
    <t>-</t>
    <phoneticPr fontId="5"/>
  </si>
  <si>
    <t>体力向上に係る取組を行った学校や地方公共団体の割合が増えると運動やスポーツに楽しみながら親しむ子供たちや、将来わたって運動やスポーツに親しむ子供たちが増え、結果として子供たちの体力の向上につなが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</si>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</sst>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0</xdr:colOff>
      <xdr:row>765</xdr:row>
      <xdr:rowOff>0</xdr:rowOff>
    </xdr:from>
    <xdr:to>
      <xdr:col>46</xdr:col>
      <xdr:colOff>67782</xdr:colOff>
      <xdr:row>768</xdr:row>
      <xdr:rowOff>68036</xdr:rowOff>
    </xdr:to>
    <xdr:sp macro="" textlink="">
      <xdr:nvSpPr>
        <xdr:cNvPr id="32" name="テキスト ボックス 31">
          <a:extLst>
            <a:ext uri="{FF2B5EF4-FFF2-40B4-BE49-F238E27FC236}">
              <a16:creationId xmlns:a16="http://schemas.microsoft.com/office/drawing/2014/main" id="{76DFEC80-9DAE-4AEF-972F-EFAB8F2468A1}"/>
            </a:ext>
          </a:extLst>
        </xdr:cNvPr>
        <xdr:cNvSpPr txBox="1"/>
      </xdr:nvSpPr>
      <xdr:spPr>
        <a:xfrm>
          <a:off x="7315200" y="54533800"/>
          <a:ext cx="2099782" cy="1020536"/>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○分析作業</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23</xdr:col>
      <xdr:colOff>165100</xdr:colOff>
      <xdr:row>743</xdr:row>
      <xdr:rowOff>203200</xdr:rowOff>
    </xdr:from>
    <xdr:to>
      <xdr:col>35</xdr:col>
      <xdr:colOff>27910</xdr:colOff>
      <xdr:row>746</xdr:row>
      <xdr:rowOff>65815</xdr:rowOff>
    </xdr:to>
    <xdr:sp macro="" textlink="">
      <xdr:nvSpPr>
        <xdr:cNvPr id="8" name="テキスト ボックス 7">
          <a:extLst>
            <a:ext uri="{FF2B5EF4-FFF2-40B4-BE49-F238E27FC236}">
              <a16:creationId xmlns:a16="http://schemas.microsoft.com/office/drawing/2014/main" id="{E10A3799-BE4C-451A-ABE8-7A0A2403C2E9}"/>
            </a:ext>
          </a:extLst>
        </xdr:cNvPr>
        <xdr:cNvSpPr txBox="1"/>
      </xdr:nvSpPr>
      <xdr:spPr>
        <a:xfrm>
          <a:off x="4838700" y="46139100"/>
          <a:ext cx="2301210" cy="929415"/>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４１．２百万円</a:t>
          </a:r>
        </a:p>
      </xdr:txBody>
    </xdr:sp>
    <xdr:clientData/>
  </xdr:twoCellAnchor>
  <xdr:twoCellAnchor>
    <xdr:from>
      <xdr:col>9</xdr:col>
      <xdr:colOff>12700</xdr:colOff>
      <xdr:row>747</xdr:row>
      <xdr:rowOff>76200</xdr:rowOff>
    </xdr:from>
    <xdr:to>
      <xdr:col>49</xdr:col>
      <xdr:colOff>15368</xdr:colOff>
      <xdr:row>750</xdr:row>
      <xdr:rowOff>194021</xdr:rowOff>
    </xdr:to>
    <xdr:sp macro="" textlink="">
      <xdr:nvSpPr>
        <xdr:cNvPr id="10" name="AutoShape 15">
          <a:extLst>
            <a:ext uri="{FF2B5EF4-FFF2-40B4-BE49-F238E27FC236}">
              <a16:creationId xmlns:a16="http://schemas.microsoft.com/office/drawing/2014/main" id="{FE68B799-24B2-4676-ADF4-13CE2BDEC39E}"/>
            </a:ext>
          </a:extLst>
        </xdr:cNvPr>
        <xdr:cNvSpPr>
          <a:spLocks noChangeArrowheads="1"/>
        </xdr:cNvSpPr>
      </xdr:nvSpPr>
      <xdr:spPr bwMode="auto">
        <a:xfrm>
          <a:off x="1841500" y="45745400"/>
          <a:ext cx="8130668" cy="118462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子供の体力が低下している状況にかんがみ、全国体力・運動能力、運動習慣等調査の結果において、明らかになった体力向上に向けた様々な課題のさらなる分析とその対応方策、子供の体力がその後の健康へどのような影響を与えているか等について調査研究するとともに、それらに対する具体的な取組についての実践研究や子供の運動促進プログラムの開発等を行うことをとおし、子供の体力の向上に係る施策の成果と課題を検証し、その改善を図るとともに、そのような取組を通じて、子供の体力の向上に関する継続的な検証改善サイクルを確立する。</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177800</xdr:colOff>
      <xdr:row>751</xdr:row>
      <xdr:rowOff>12700</xdr:rowOff>
    </xdr:from>
    <xdr:to>
      <xdr:col>30</xdr:col>
      <xdr:colOff>158109</xdr:colOff>
      <xdr:row>753</xdr:row>
      <xdr:rowOff>20276</xdr:rowOff>
    </xdr:to>
    <xdr:sp macro="" textlink="">
      <xdr:nvSpPr>
        <xdr:cNvPr id="11" name="下矢印 30">
          <a:extLst>
            <a:ext uri="{FF2B5EF4-FFF2-40B4-BE49-F238E27FC236}">
              <a16:creationId xmlns:a16="http://schemas.microsoft.com/office/drawing/2014/main" id="{8FE535DC-253D-4C6C-A5B2-250B1C0DECFF}"/>
            </a:ext>
          </a:extLst>
        </xdr:cNvPr>
        <xdr:cNvSpPr/>
      </xdr:nvSpPr>
      <xdr:spPr>
        <a:xfrm>
          <a:off x="5664200" y="47104300"/>
          <a:ext cx="589909" cy="718776"/>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0</xdr:colOff>
      <xdr:row>754</xdr:row>
      <xdr:rowOff>0</xdr:rowOff>
    </xdr:from>
    <xdr:to>
      <xdr:col>25</xdr:col>
      <xdr:colOff>33298</xdr:colOff>
      <xdr:row>754</xdr:row>
      <xdr:rowOff>291351</xdr:rowOff>
    </xdr:to>
    <xdr:sp macro="" textlink="">
      <xdr:nvSpPr>
        <xdr:cNvPr id="17" name="テキスト ボックス 16">
          <a:extLst>
            <a:ext uri="{FF2B5EF4-FFF2-40B4-BE49-F238E27FC236}">
              <a16:creationId xmlns:a16="http://schemas.microsoft.com/office/drawing/2014/main" id="{F3724E30-E678-49BD-AD46-C76A700CD0F4}"/>
            </a:ext>
          </a:extLst>
        </xdr:cNvPr>
        <xdr:cNvSpPr txBox="1"/>
      </xdr:nvSpPr>
      <xdr:spPr>
        <a:xfrm>
          <a:off x="2641600" y="48158400"/>
          <a:ext cx="2471698" cy="291351"/>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13</xdr:col>
      <xdr:colOff>89647</xdr:colOff>
      <xdr:row>755</xdr:row>
      <xdr:rowOff>45570</xdr:rowOff>
    </xdr:from>
    <xdr:to>
      <xdr:col>24</xdr:col>
      <xdr:colOff>155657</xdr:colOff>
      <xdr:row>756</xdr:row>
      <xdr:rowOff>621901</xdr:rowOff>
    </xdr:to>
    <xdr:sp macro="" textlink="">
      <xdr:nvSpPr>
        <xdr:cNvPr id="18" name="テキスト ボックス 17">
          <a:extLst>
            <a:ext uri="{FF2B5EF4-FFF2-40B4-BE49-F238E27FC236}">
              <a16:creationId xmlns:a16="http://schemas.microsoft.com/office/drawing/2014/main" id="{E35BB039-BAD6-4FC9-8B7F-E0791C3E91CC}"/>
            </a:ext>
          </a:extLst>
        </xdr:cNvPr>
        <xdr:cNvSpPr txBox="1"/>
      </xdr:nvSpPr>
      <xdr:spPr>
        <a:xfrm>
          <a:off x="2731247" y="48559570"/>
          <a:ext cx="2301210" cy="93193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大学等研究機関</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（全４団体）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１２．５百万円</a:t>
          </a:r>
        </a:p>
      </xdr:txBody>
    </xdr:sp>
    <xdr:clientData/>
  </xdr:twoCellAnchor>
  <xdr:twoCellAnchor>
    <xdr:from>
      <xdr:col>14</xdr:col>
      <xdr:colOff>34526</xdr:colOff>
      <xdr:row>757</xdr:row>
      <xdr:rowOff>53253</xdr:rowOff>
    </xdr:from>
    <xdr:to>
      <xdr:col>24</xdr:col>
      <xdr:colOff>54803</xdr:colOff>
      <xdr:row>758</xdr:row>
      <xdr:rowOff>411893</xdr:rowOff>
    </xdr:to>
    <xdr:sp macro="" textlink="">
      <xdr:nvSpPr>
        <xdr:cNvPr id="19" name="テキスト ボックス 18">
          <a:extLst>
            <a:ext uri="{FF2B5EF4-FFF2-40B4-BE49-F238E27FC236}">
              <a16:creationId xmlns:a16="http://schemas.microsoft.com/office/drawing/2014/main" id="{3B402981-0798-41F5-BDE3-BA8F2C9AE2A7}"/>
            </a:ext>
          </a:extLst>
        </xdr:cNvPr>
        <xdr:cNvSpPr txBox="1"/>
      </xdr:nvSpPr>
      <xdr:spPr>
        <a:xfrm>
          <a:off x="2879326" y="49595953"/>
          <a:ext cx="2052277" cy="1031740"/>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体力低下種目等に対する調査研究</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14</xdr:col>
      <xdr:colOff>34526</xdr:colOff>
      <xdr:row>757</xdr:row>
      <xdr:rowOff>53253</xdr:rowOff>
    </xdr:from>
    <xdr:to>
      <xdr:col>14</xdr:col>
      <xdr:colOff>80245</xdr:colOff>
      <xdr:row>758</xdr:row>
      <xdr:rowOff>25292</xdr:rowOff>
    </xdr:to>
    <xdr:sp macro="" textlink="">
      <xdr:nvSpPr>
        <xdr:cNvPr id="20" name="左大かっこ 19">
          <a:extLst>
            <a:ext uri="{FF2B5EF4-FFF2-40B4-BE49-F238E27FC236}">
              <a16:creationId xmlns:a16="http://schemas.microsoft.com/office/drawing/2014/main" id="{8C7A04DF-7142-4BC7-8356-E60812A3F4B3}"/>
            </a:ext>
          </a:extLst>
        </xdr:cNvPr>
        <xdr:cNvSpPr/>
      </xdr:nvSpPr>
      <xdr:spPr>
        <a:xfrm>
          <a:off x="2879326" y="49595953"/>
          <a:ext cx="45719" cy="64513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9082</xdr:colOff>
      <xdr:row>757</xdr:row>
      <xdr:rowOff>42047</xdr:rowOff>
    </xdr:from>
    <xdr:to>
      <xdr:col>24</xdr:col>
      <xdr:colOff>54801</xdr:colOff>
      <xdr:row>758</xdr:row>
      <xdr:rowOff>25292</xdr:rowOff>
    </xdr:to>
    <xdr:sp macro="" textlink="">
      <xdr:nvSpPr>
        <xdr:cNvPr id="21" name="右大かっこ 20">
          <a:extLst>
            <a:ext uri="{FF2B5EF4-FFF2-40B4-BE49-F238E27FC236}">
              <a16:creationId xmlns:a16="http://schemas.microsoft.com/office/drawing/2014/main" id="{602524DC-C3B5-4DD4-BA93-EF15A4A22583}"/>
            </a:ext>
          </a:extLst>
        </xdr:cNvPr>
        <xdr:cNvSpPr/>
      </xdr:nvSpPr>
      <xdr:spPr>
        <a:xfrm>
          <a:off x="4885882" y="49584747"/>
          <a:ext cx="45719" cy="65634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25400</xdr:colOff>
      <xdr:row>754</xdr:row>
      <xdr:rowOff>0</xdr:rowOff>
    </xdr:from>
    <xdr:to>
      <xdr:col>47</xdr:col>
      <xdr:colOff>58698</xdr:colOff>
      <xdr:row>754</xdr:row>
      <xdr:rowOff>297755</xdr:rowOff>
    </xdr:to>
    <xdr:sp macro="" textlink="">
      <xdr:nvSpPr>
        <xdr:cNvPr id="22" name="テキスト ボックス 21">
          <a:extLst>
            <a:ext uri="{FF2B5EF4-FFF2-40B4-BE49-F238E27FC236}">
              <a16:creationId xmlns:a16="http://schemas.microsoft.com/office/drawing/2014/main" id="{A0FAD298-8EEA-4B3F-B4EB-7B59018F5811}"/>
            </a:ext>
          </a:extLst>
        </xdr:cNvPr>
        <xdr:cNvSpPr txBox="1"/>
      </xdr:nvSpPr>
      <xdr:spPr>
        <a:xfrm>
          <a:off x="7137400" y="48158400"/>
          <a:ext cx="2471698" cy="297755"/>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35</xdr:col>
      <xdr:colOff>121931</xdr:colOff>
      <xdr:row>755</xdr:row>
      <xdr:rowOff>36286</xdr:rowOff>
    </xdr:from>
    <xdr:to>
      <xdr:col>46</xdr:col>
      <xdr:colOff>187939</xdr:colOff>
      <xdr:row>756</xdr:row>
      <xdr:rowOff>612617</xdr:rowOff>
    </xdr:to>
    <xdr:sp macro="" textlink="">
      <xdr:nvSpPr>
        <xdr:cNvPr id="23" name="テキスト ボックス 22">
          <a:extLst>
            <a:ext uri="{FF2B5EF4-FFF2-40B4-BE49-F238E27FC236}">
              <a16:creationId xmlns:a16="http://schemas.microsoft.com/office/drawing/2014/main" id="{13C913EF-C643-4046-B44E-D454E26AC81F}"/>
            </a:ext>
          </a:extLst>
        </xdr:cNvPr>
        <xdr:cNvSpPr txBox="1"/>
      </xdr:nvSpPr>
      <xdr:spPr>
        <a:xfrm>
          <a:off x="7233931" y="48550286"/>
          <a:ext cx="2301208" cy="93193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（全２２団体）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２８．７百万円</a:t>
          </a:r>
        </a:p>
        <a:p>
          <a:pPr marL="0" marR="0" lvl="0" indent="0" algn="ctr" defTabSz="914400" eaLnBrk="1" fontAlgn="auto" latinLnBrk="0" hangingPunct="1">
            <a:lnSpc>
              <a:spcPts val="2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36</xdr:col>
      <xdr:colOff>78016</xdr:colOff>
      <xdr:row>757</xdr:row>
      <xdr:rowOff>86551</xdr:rowOff>
    </xdr:from>
    <xdr:to>
      <xdr:col>46</xdr:col>
      <xdr:colOff>145798</xdr:colOff>
      <xdr:row>758</xdr:row>
      <xdr:rowOff>433987</xdr:rowOff>
    </xdr:to>
    <xdr:sp macro="" textlink="">
      <xdr:nvSpPr>
        <xdr:cNvPr id="24" name="テキスト ボックス 23">
          <a:extLst>
            <a:ext uri="{FF2B5EF4-FFF2-40B4-BE49-F238E27FC236}">
              <a16:creationId xmlns:a16="http://schemas.microsoft.com/office/drawing/2014/main" id="{BB979546-F964-4376-8620-20EB0807F195}"/>
            </a:ext>
          </a:extLst>
        </xdr:cNvPr>
        <xdr:cNvSpPr txBox="1"/>
      </xdr:nvSpPr>
      <xdr:spPr>
        <a:xfrm>
          <a:off x="7393216" y="49629251"/>
          <a:ext cx="2099782" cy="1020536"/>
        </a:xfrm>
        <a:prstGeom prst="rect">
          <a:avLst/>
        </a:prstGeom>
        <a:solidFill>
          <a:sysClr val="window" lastClr="FFFFFF"/>
        </a:solid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体力向上方策の実践研究</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36</xdr:col>
      <xdr:colOff>66810</xdr:colOff>
      <xdr:row>757</xdr:row>
      <xdr:rowOff>120170</xdr:rowOff>
    </xdr:from>
    <xdr:to>
      <xdr:col>36</xdr:col>
      <xdr:colOff>112529</xdr:colOff>
      <xdr:row>758</xdr:row>
      <xdr:rowOff>92209</xdr:rowOff>
    </xdr:to>
    <xdr:sp macro="" textlink="">
      <xdr:nvSpPr>
        <xdr:cNvPr id="25" name="左大かっこ 24">
          <a:extLst>
            <a:ext uri="{FF2B5EF4-FFF2-40B4-BE49-F238E27FC236}">
              <a16:creationId xmlns:a16="http://schemas.microsoft.com/office/drawing/2014/main" id="{FBC1865D-CB99-4933-9ADF-3572BE056BCD}"/>
            </a:ext>
          </a:extLst>
        </xdr:cNvPr>
        <xdr:cNvSpPr/>
      </xdr:nvSpPr>
      <xdr:spPr>
        <a:xfrm>
          <a:off x="7382010" y="49662870"/>
          <a:ext cx="45719" cy="645139"/>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87086</xdr:colOff>
      <xdr:row>757</xdr:row>
      <xdr:rowOff>108964</xdr:rowOff>
    </xdr:from>
    <xdr:to>
      <xdr:col>46</xdr:col>
      <xdr:colOff>132805</xdr:colOff>
      <xdr:row>758</xdr:row>
      <xdr:rowOff>92209</xdr:rowOff>
    </xdr:to>
    <xdr:sp macro="" textlink="">
      <xdr:nvSpPr>
        <xdr:cNvPr id="26" name="右大かっこ 25">
          <a:extLst>
            <a:ext uri="{FF2B5EF4-FFF2-40B4-BE49-F238E27FC236}">
              <a16:creationId xmlns:a16="http://schemas.microsoft.com/office/drawing/2014/main" id="{D51E7C76-781D-457E-89C3-1FBDEB346F0B}"/>
            </a:ext>
          </a:extLst>
        </xdr:cNvPr>
        <xdr:cNvSpPr/>
      </xdr:nvSpPr>
      <xdr:spPr>
        <a:xfrm>
          <a:off x="9434286" y="49651664"/>
          <a:ext cx="45719" cy="65634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139700</xdr:colOff>
      <xdr:row>761</xdr:row>
      <xdr:rowOff>0</xdr:rowOff>
    </xdr:from>
    <xdr:to>
      <xdr:col>47</xdr:col>
      <xdr:colOff>172998</xdr:colOff>
      <xdr:row>761</xdr:row>
      <xdr:rowOff>297755</xdr:rowOff>
    </xdr:to>
    <xdr:sp macro="" textlink="">
      <xdr:nvSpPr>
        <xdr:cNvPr id="15" name="テキスト ボックス 14">
          <a:extLst>
            <a:ext uri="{FF2B5EF4-FFF2-40B4-BE49-F238E27FC236}">
              <a16:creationId xmlns:a16="http://schemas.microsoft.com/office/drawing/2014/main" id="{0376E454-0E42-4F71-8E70-8332362D07CE}"/>
            </a:ext>
          </a:extLst>
        </xdr:cNvPr>
        <xdr:cNvSpPr txBox="1"/>
      </xdr:nvSpPr>
      <xdr:spPr>
        <a:xfrm>
          <a:off x="7251700" y="53073300"/>
          <a:ext cx="2471698" cy="297755"/>
        </a:xfrm>
        <a:prstGeom prst="rect">
          <a:avLst/>
        </a:prstGeom>
        <a:solidFill>
          <a:sysClr val="window" lastClr="FFFFFF"/>
        </a:solidFill>
        <a:ln w="9525" cmpd="sng">
          <a:noFill/>
        </a:ln>
        <a:effectLst>
          <a:outerShdw blurRad="50800" dist="38100" dir="2700000" algn="tl" rotWithShape="0">
            <a:schemeClr val="bg1">
              <a:alpha val="40000"/>
            </a:scheme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随意契約（少額）</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35</xdr:col>
      <xdr:colOff>127000</xdr:colOff>
      <xdr:row>761</xdr:row>
      <xdr:rowOff>381000</xdr:rowOff>
    </xdr:from>
    <xdr:to>
      <xdr:col>46</xdr:col>
      <xdr:colOff>193008</xdr:colOff>
      <xdr:row>764</xdr:row>
      <xdr:rowOff>169931</xdr:rowOff>
    </xdr:to>
    <xdr:sp macro="" textlink="">
      <xdr:nvSpPr>
        <xdr:cNvPr id="16" name="テキスト ボックス 15">
          <a:extLst>
            <a:ext uri="{FF2B5EF4-FFF2-40B4-BE49-F238E27FC236}">
              <a16:creationId xmlns:a16="http://schemas.microsoft.com/office/drawing/2014/main" id="{1FD489B2-1516-4938-88E3-2A52FFE5F211}"/>
            </a:ext>
          </a:extLst>
        </xdr:cNvPr>
        <xdr:cNvSpPr txBox="1"/>
      </xdr:nvSpPr>
      <xdr:spPr>
        <a:xfrm>
          <a:off x="7239000" y="53454300"/>
          <a:ext cx="2301208" cy="931931"/>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Ｃ．</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研究機関</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（全２団体）</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１百万円</a:t>
          </a:r>
        </a:p>
        <a:p>
          <a:pPr marL="0" marR="0" lvl="0" indent="0" algn="ctr" defTabSz="914400" eaLnBrk="1" fontAlgn="auto" latinLnBrk="0" hangingPunct="1">
            <a:lnSpc>
              <a:spcPts val="2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39</xdr:col>
      <xdr:colOff>177800</xdr:colOff>
      <xdr:row>758</xdr:row>
      <xdr:rowOff>546100</xdr:rowOff>
    </xdr:from>
    <xdr:to>
      <xdr:col>42</xdr:col>
      <xdr:colOff>158109</xdr:colOff>
      <xdr:row>760</xdr:row>
      <xdr:rowOff>223476</xdr:rowOff>
    </xdr:to>
    <xdr:sp macro="" textlink="">
      <xdr:nvSpPr>
        <xdr:cNvPr id="29" name="下矢印 30">
          <a:extLst>
            <a:ext uri="{FF2B5EF4-FFF2-40B4-BE49-F238E27FC236}">
              <a16:creationId xmlns:a16="http://schemas.microsoft.com/office/drawing/2014/main" id="{31831A71-69AA-44BA-8C1B-20A042E1E127}"/>
            </a:ext>
          </a:extLst>
        </xdr:cNvPr>
        <xdr:cNvSpPr/>
      </xdr:nvSpPr>
      <xdr:spPr>
        <a:xfrm>
          <a:off x="8102600" y="52349400"/>
          <a:ext cx="589909" cy="718776"/>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0</xdr:colOff>
      <xdr:row>765</xdr:row>
      <xdr:rowOff>11206</xdr:rowOff>
    </xdr:from>
    <xdr:to>
      <xdr:col>36</xdr:col>
      <xdr:colOff>45719</xdr:colOff>
      <xdr:row>767</xdr:row>
      <xdr:rowOff>21345</xdr:rowOff>
    </xdr:to>
    <xdr:sp macro="" textlink="">
      <xdr:nvSpPr>
        <xdr:cNvPr id="30" name="左大かっこ 29">
          <a:extLst>
            <a:ext uri="{FF2B5EF4-FFF2-40B4-BE49-F238E27FC236}">
              <a16:creationId xmlns:a16="http://schemas.microsoft.com/office/drawing/2014/main" id="{8A1148BB-C69A-4AC7-88B1-FDA24CB951B6}"/>
            </a:ext>
          </a:extLst>
        </xdr:cNvPr>
        <xdr:cNvSpPr/>
      </xdr:nvSpPr>
      <xdr:spPr>
        <a:xfrm>
          <a:off x="7315200" y="54545006"/>
          <a:ext cx="45719" cy="645139"/>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20276</xdr:colOff>
      <xdr:row>765</xdr:row>
      <xdr:rowOff>0</xdr:rowOff>
    </xdr:from>
    <xdr:to>
      <xdr:col>46</xdr:col>
      <xdr:colOff>65995</xdr:colOff>
      <xdr:row>767</xdr:row>
      <xdr:rowOff>21345</xdr:rowOff>
    </xdr:to>
    <xdr:sp macro="" textlink="">
      <xdr:nvSpPr>
        <xdr:cNvPr id="31" name="右大かっこ 30">
          <a:extLst>
            <a:ext uri="{FF2B5EF4-FFF2-40B4-BE49-F238E27FC236}">
              <a16:creationId xmlns:a16="http://schemas.microsoft.com/office/drawing/2014/main" id="{9CEF6216-80A4-4CF6-A2D2-55E8357D41B3}"/>
            </a:ext>
          </a:extLst>
        </xdr:cNvPr>
        <xdr:cNvSpPr/>
      </xdr:nvSpPr>
      <xdr:spPr>
        <a:xfrm>
          <a:off x="9367476" y="54533800"/>
          <a:ext cx="45719" cy="656345"/>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2"/>
  <sheetViews>
    <sheetView tabSelected="1" view="pageBreakPreview" topLeftCell="A133" zoomScale="75" zoomScaleNormal="75" zoomScaleSheetLayoutView="75" zoomScalePageLayoutView="85" workbookViewId="0">
      <selection activeCell="AY140" sqref="A140:XFD14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307</v>
      </c>
      <c r="AT2" s="218"/>
      <c r="AU2" s="218"/>
      <c r="AV2" s="52" t="str">
        <f>IF(AW2="", "", "-")</f>
        <v/>
      </c>
      <c r="AW2" s="396"/>
      <c r="AX2" s="396"/>
    </row>
    <row r="3" spans="1:50" ht="21" customHeight="1" thickBot="1">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c r="A4" s="729" t="s">
        <v>25</v>
      </c>
      <c r="B4" s="730"/>
      <c r="C4" s="730"/>
      <c r="D4" s="730"/>
      <c r="E4" s="730"/>
      <c r="F4" s="730"/>
      <c r="G4" s="705" t="s">
        <v>551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561" t="s">
        <v>75</v>
      </c>
      <c r="H5" s="562"/>
      <c r="I5" s="562"/>
      <c r="J5" s="562"/>
      <c r="K5" s="562"/>
      <c r="L5" s="562"/>
      <c r="M5" s="563" t="s">
        <v>66</v>
      </c>
      <c r="N5" s="564"/>
      <c r="O5" s="564"/>
      <c r="P5" s="564"/>
      <c r="Q5" s="564"/>
      <c r="R5" s="565"/>
      <c r="S5" s="566" t="s">
        <v>77</v>
      </c>
      <c r="T5" s="562"/>
      <c r="U5" s="562"/>
      <c r="V5" s="562"/>
      <c r="W5" s="562"/>
      <c r="X5" s="567"/>
      <c r="Y5" s="721" t="s">
        <v>3</v>
      </c>
      <c r="Z5" s="722"/>
      <c r="AA5" s="722"/>
      <c r="AB5" s="722"/>
      <c r="AC5" s="722"/>
      <c r="AD5" s="723"/>
      <c r="AE5" s="724" t="s">
        <v>553</v>
      </c>
      <c r="AF5" s="724"/>
      <c r="AG5" s="724"/>
      <c r="AH5" s="724"/>
      <c r="AI5" s="724"/>
      <c r="AJ5" s="724"/>
      <c r="AK5" s="724"/>
      <c r="AL5" s="724"/>
      <c r="AM5" s="724"/>
      <c r="AN5" s="724"/>
      <c r="AO5" s="724"/>
      <c r="AP5" s="725"/>
      <c r="AQ5" s="726" t="s">
        <v>554</v>
      </c>
      <c r="AR5" s="727"/>
      <c r="AS5" s="727"/>
      <c r="AT5" s="727"/>
      <c r="AU5" s="727"/>
      <c r="AV5" s="727"/>
      <c r="AW5" s="727"/>
      <c r="AX5" s="728"/>
    </row>
    <row r="6" spans="1:50" ht="39" customHeight="1">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c r="A7" s="836" t="s">
        <v>22</v>
      </c>
      <c r="B7" s="837"/>
      <c r="C7" s="837"/>
      <c r="D7" s="837"/>
      <c r="E7" s="837"/>
      <c r="F7" s="838"/>
      <c r="G7" s="839" t="s">
        <v>555</v>
      </c>
      <c r="H7" s="840"/>
      <c r="I7" s="840"/>
      <c r="J7" s="840"/>
      <c r="K7" s="840"/>
      <c r="L7" s="840"/>
      <c r="M7" s="840"/>
      <c r="N7" s="840"/>
      <c r="O7" s="840"/>
      <c r="P7" s="840"/>
      <c r="Q7" s="840"/>
      <c r="R7" s="840"/>
      <c r="S7" s="840"/>
      <c r="T7" s="840"/>
      <c r="U7" s="840"/>
      <c r="V7" s="840"/>
      <c r="W7" s="840"/>
      <c r="X7" s="841"/>
      <c r="Y7" s="394" t="s">
        <v>546</v>
      </c>
      <c r="Z7" s="294"/>
      <c r="AA7" s="294"/>
      <c r="AB7" s="294"/>
      <c r="AC7" s="294"/>
      <c r="AD7" s="395"/>
      <c r="AE7" s="382" t="s">
        <v>659</v>
      </c>
      <c r="AF7" s="383"/>
      <c r="AG7" s="383"/>
      <c r="AH7" s="383"/>
      <c r="AI7" s="383"/>
      <c r="AJ7" s="383"/>
      <c r="AK7" s="383"/>
      <c r="AL7" s="383"/>
      <c r="AM7" s="383"/>
      <c r="AN7" s="383"/>
      <c r="AO7" s="383"/>
      <c r="AP7" s="383"/>
      <c r="AQ7" s="383"/>
      <c r="AR7" s="383"/>
      <c r="AS7" s="383"/>
      <c r="AT7" s="383"/>
      <c r="AU7" s="383"/>
      <c r="AV7" s="383"/>
      <c r="AW7" s="383"/>
      <c r="AX7" s="384"/>
    </row>
    <row r="8" spans="1:50" ht="53.25" customHeight="1">
      <c r="A8" s="836" t="s">
        <v>389</v>
      </c>
      <c r="B8" s="837"/>
      <c r="C8" s="837"/>
      <c r="D8" s="837"/>
      <c r="E8" s="837"/>
      <c r="F8" s="838"/>
      <c r="G8" s="221" t="str">
        <f>入力規則等!A26</f>
        <v>子ども・若者育成支援</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c r="A9" s="142" t="s">
        <v>23</v>
      </c>
      <c r="B9" s="143"/>
      <c r="C9" s="143"/>
      <c r="D9" s="143"/>
      <c r="E9" s="143"/>
      <c r="F9" s="143"/>
      <c r="G9" s="575" t="s">
        <v>648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c r="A10" s="746" t="s">
        <v>30</v>
      </c>
      <c r="B10" s="747"/>
      <c r="C10" s="747"/>
      <c r="D10" s="747"/>
      <c r="E10" s="747"/>
      <c r="F10" s="747"/>
      <c r="G10" s="679" t="s">
        <v>556</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8"/>
    </row>
    <row r="13" spans="1:50" ht="21" customHeight="1">
      <c r="A13" s="139"/>
      <c r="B13" s="140"/>
      <c r="C13" s="140"/>
      <c r="D13" s="140"/>
      <c r="E13" s="140"/>
      <c r="F13" s="141"/>
      <c r="G13" s="749" t="s">
        <v>6</v>
      </c>
      <c r="H13" s="750"/>
      <c r="I13" s="642" t="s">
        <v>7</v>
      </c>
      <c r="J13" s="643"/>
      <c r="K13" s="643"/>
      <c r="L13" s="643"/>
      <c r="M13" s="643"/>
      <c r="N13" s="643"/>
      <c r="O13" s="644"/>
      <c r="P13" s="97" t="s">
        <v>557</v>
      </c>
      <c r="Q13" s="98"/>
      <c r="R13" s="98"/>
      <c r="S13" s="98"/>
      <c r="T13" s="98"/>
      <c r="U13" s="98"/>
      <c r="V13" s="99"/>
      <c r="W13" s="97">
        <v>95.266000000000005</v>
      </c>
      <c r="X13" s="98"/>
      <c r="Y13" s="98"/>
      <c r="Z13" s="98"/>
      <c r="AA13" s="98"/>
      <c r="AB13" s="98"/>
      <c r="AC13" s="99"/>
      <c r="AD13" s="97">
        <v>46.298000000000002</v>
      </c>
      <c r="AE13" s="98"/>
      <c r="AF13" s="98"/>
      <c r="AG13" s="98"/>
      <c r="AH13" s="98"/>
      <c r="AI13" s="98"/>
      <c r="AJ13" s="99"/>
      <c r="AK13" s="97" t="s">
        <v>557</v>
      </c>
      <c r="AL13" s="98"/>
      <c r="AM13" s="98"/>
      <c r="AN13" s="98"/>
      <c r="AO13" s="98"/>
      <c r="AP13" s="98"/>
      <c r="AQ13" s="99"/>
      <c r="AR13" s="94" t="s">
        <v>650</v>
      </c>
      <c r="AS13" s="95"/>
      <c r="AT13" s="95"/>
      <c r="AU13" s="95"/>
      <c r="AV13" s="95"/>
      <c r="AW13" s="95"/>
      <c r="AX13" s="393"/>
    </row>
    <row r="14" spans="1:50" ht="21" customHeight="1">
      <c r="A14" s="139"/>
      <c r="B14" s="140"/>
      <c r="C14" s="140"/>
      <c r="D14" s="140"/>
      <c r="E14" s="140"/>
      <c r="F14" s="141"/>
      <c r="G14" s="751"/>
      <c r="H14" s="752"/>
      <c r="I14" s="578" t="s">
        <v>8</v>
      </c>
      <c r="J14" s="636"/>
      <c r="K14" s="636"/>
      <c r="L14" s="636"/>
      <c r="M14" s="636"/>
      <c r="N14" s="636"/>
      <c r="O14" s="637"/>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649</v>
      </c>
      <c r="AL14" s="98"/>
      <c r="AM14" s="98"/>
      <c r="AN14" s="98"/>
      <c r="AO14" s="98"/>
      <c r="AP14" s="98"/>
      <c r="AQ14" s="99"/>
      <c r="AR14" s="669"/>
      <c r="AS14" s="669"/>
      <c r="AT14" s="669"/>
      <c r="AU14" s="669"/>
      <c r="AV14" s="669"/>
      <c r="AW14" s="669"/>
      <c r="AX14" s="670"/>
    </row>
    <row r="15" spans="1:50" ht="21" customHeight="1">
      <c r="A15" s="139"/>
      <c r="B15" s="140"/>
      <c r="C15" s="140"/>
      <c r="D15" s="140"/>
      <c r="E15" s="140"/>
      <c r="F15" s="141"/>
      <c r="G15" s="751"/>
      <c r="H15" s="752"/>
      <c r="I15" s="578" t="s">
        <v>51</v>
      </c>
      <c r="J15" s="579"/>
      <c r="K15" s="579"/>
      <c r="L15" s="579"/>
      <c r="M15" s="579"/>
      <c r="N15" s="579"/>
      <c r="O15" s="580"/>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650</v>
      </c>
      <c r="AS15" s="98"/>
      <c r="AT15" s="98"/>
      <c r="AU15" s="98"/>
      <c r="AV15" s="98"/>
      <c r="AW15" s="98"/>
      <c r="AX15" s="635"/>
    </row>
    <row r="16" spans="1:50" ht="21" customHeight="1">
      <c r="A16" s="139"/>
      <c r="B16" s="140"/>
      <c r="C16" s="140"/>
      <c r="D16" s="140"/>
      <c r="E16" s="140"/>
      <c r="F16" s="141"/>
      <c r="G16" s="751"/>
      <c r="H16" s="752"/>
      <c r="I16" s="578" t="s">
        <v>52</v>
      </c>
      <c r="J16" s="579"/>
      <c r="K16" s="579"/>
      <c r="L16" s="579"/>
      <c r="M16" s="579"/>
      <c r="N16" s="579"/>
      <c r="O16" s="580"/>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650</v>
      </c>
      <c r="AL16" s="98"/>
      <c r="AM16" s="98"/>
      <c r="AN16" s="98"/>
      <c r="AO16" s="98"/>
      <c r="AP16" s="98"/>
      <c r="AQ16" s="99"/>
      <c r="AR16" s="682"/>
      <c r="AS16" s="683"/>
      <c r="AT16" s="683"/>
      <c r="AU16" s="683"/>
      <c r="AV16" s="683"/>
      <c r="AW16" s="683"/>
      <c r="AX16" s="684"/>
    </row>
    <row r="17" spans="1:50" ht="24.75" customHeight="1">
      <c r="A17" s="139"/>
      <c r="B17" s="140"/>
      <c r="C17" s="140"/>
      <c r="D17" s="140"/>
      <c r="E17" s="140"/>
      <c r="F17" s="141"/>
      <c r="G17" s="751"/>
      <c r="H17" s="752"/>
      <c r="I17" s="578" t="s">
        <v>50</v>
      </c>
      <c r="J17" s="636"/>
      <c r="K17" s="636"/>
      <c r="L17" s="636"/>
      <c r="M17" s="636"/>
      <c r="N17" s="636"/>
      <c r="O17" s="637"/>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649</v>
      </c>
      <c r="AL17" s="98"/>
      <c r="AM17" s="98"/>
      <c r="AN17" s="98"/>
      <c r="AO17" s="98"/>
      <c r="AP17" s="98"/>
      <c r="AQ17" s="99"/>
      <c r="AR17" s="391"/>
      <c r="AS17" s="391"/>
      <c r="AT17" s="391"/>
      <c r="AU17" s="391"/>
      <c r="AV17" s="391"/>
      <c r="AW17" s="391"/>
      <c r="AX17" s="392"/>
    </row>
    <row r="18" spans="1:50" ht="24.75" customHeight="1">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95.266000000000005</v>
      </c>
      <c r="X18" s="104"/>
      <c r="Y18" s="104"/>
      <c r="Z18" s="104"/>
      <c r="AA18" s="104"/>
      <c r="AB18" s="104"/>
      <c r="AC18" s="105"/>
      <c r="AD18" s="103">
        <f>SUM(AD13:AJ17)</f>
        <v>46.298000000000002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0"/>
    </row>
    <row r="19" spans="1:50" ht="24.75" customHeight="1">
      <c r="A19" s="139"/>
      <c r="B19" s="140"/>
      <c r="C19" s="140"/>
      <c r="D19" s="140"/>
      <c r="E19" s="140"/>
      <c r="F19" s="141"/>
      <c r="G19" s="538" t="s">
        <v>9</v>
      </c>
      <c r="H19" s="539"/>
      <c r="I19" s="539"/>
      <c r="J19" s="539"/>
      <c r="K19" s="539"/>
      <c r="L19" s="539"/>
      <c r="M19" s="539"/>
      <c r="N19" s="539"/>
      <c r="O19" s="539"/>
      <c r="P19" s="97">
        <v>0</v>
      </c>
      <c r="Q19" s="98"/>
      <c r="R19" s="98"/>
      <c r="S19" s="98"/>
      <c r="T19" s="98"/>
      <c r="U19" s="98"/>
      <c r="V19" s="99"/>
      <c r="W19" s="97">
        <v>82.8</v>
      </c>
      <c r="X19" s="98"/>
      <c r="Y19" s="98"/>
      <c r="Z19" s="98"/>
      <c r="AA19" s="98"/>
      <c r="AB19" s="98"/>
      <c r="AC19" s="99"/>
      <c r="AD19" s="97">
        <v>41.215319000000001</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0.86914534041525826</v>
      </c>
      <c r="X20" s="542"/>
      <c r="Y20" s="542"/>
      <c r="Z20" s="542"/>
      <c r="AA20" s="542"/>
      <c r="AB20" s="542"/>
      <c r="AC20" s="542"/>
      <c r="AD20" s="542">
        <f t="shared" ref="AD20" si="1">IF(AD18=0, "-", SUM(AD19)/AD18)</f>
        <v>0.89021813037280229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42"/>
      <c r="B21" s="143"/>
      <c r="C21" s="143"/>
      <c r="D21" s="143"/>
      <c r="E21" s="143"/>
      <c r="F21" s="144"/>
      <c r="G21" s="936" t="s">
        <v>497</v>
      </c>
      <c r="H21" s="937"/>
      <c r="I21" s="937"/>
      <c r="J21" s="937"/>
      <c r="K21" s="937"/>
      <c r="L21" s="937"/>
      <c r="M21" s="937"/>
      <c r="N21" s="937"/>
      <c r="O21" s="937"/>
      <c r="P21" s="542" t="str">
        <f>IF(P19=0, "-", SUM(P19)/SUM(P13,P14))</f>
        <v>-</v>
      </c>
      <c r="Q21" s="542"/>
      <c r="R21" s="542"/>
      <c r="S21" s="542"/>
      <c r="T21" s="542"/>
      <c r="U21" s="542"/>
      <c r="V21" s="542"/>
      <c r="W21" s="542">
        <f t="shared" ref="W21" si="2">IF(W19=0, "-", SUM(W19)/SUM(W13,W14))</f>
        <v>0.86914534041525826</v>
      </c>
      <c r="X21" s="542"/>
      <c r="Y21" s="542"/>
      <c r="Z21" s="542"/>
      <c r="AA21" s="542"/>
      <c r="AB21" s="542"/>
      <c r="AC21" s="542"/>
      <c r="AD21" s="542">
        <f t="shared" ref="AD21" si="3">IF(AD19=0, "-", SUM(AD19)/SUM(AD13,AD14))</f>
        <v>0.89021813037280229</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2" t="s">
        <v>491</v>
      </c>
      <c r="B30" s="513"/>
      <c r="C30" s="513"/>
      <c r="D30" s="513"/>
      <c r="E30" s="513"/>
      <c r="F30" s="514"/>
      <c r="G30" s="654"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5" t="s">
        <v>355</v>
      </c>
      <c r="AR30" s="646"/>
      <c r="AS30" s="646"/>
      <c r="AT30" s="647"/>
      <c r="AU30" s="389" t="s">
        <v>253</v>
      </c>
      <c r="AV30" s="389"/>
      <c r="AW30" s="389"/>
      <c r="AX30" s="390"/>
    </row>
    <row r="31" spans="1:50" ht="18.75" customHeight="1">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5" t="s">
        <v>630</v>
      </c>
      <c r="AR31" s="133"/>
      <c r="AS31" s="134" t="s">
        <v>356</v>
      </c>
      <c r="AT31" s="169"/>
      <c r="AU31" s="269">
        <v>29</v>
      </c>
      <c r="AV31" s="269"/>
      <c r="AW31" s="378" t="s">
        <v>300</v>
      </c>
      <c r="AX31" s="379"/>
    </row>
    <row r="32" spans="1:50" ht="40.5" customHeight="1">
      <c r="A32" s="518"/>
      <c r="B32" s="516"/>
      <c r="C32" s="516"/>
      <c r="D32" s="516"/>
      <c r="E32" s="516"/>
      <c r="F32" s="517"/>
      <c r="G32" s="543" t="s">
        <v>560</v>
      </c>
      <c r="H32" s="544"/>
      <c r="I32" s="544"/>
      <c r="J32" s="544"/>
      <c r="K32" s="544"/>
      <c r="L32" s="544"/>
      <c r="M32" s="544"/>
      <c r="N32" s="544"/>
      <c r="O32" s="545"/>
      <c r="P32" s="158" t="s">
        <v>561</v>
      </c>
      <c r="Q32" s="158"/>
      <c r="R32" s="158"/>
      <c r="S32" s="158"/>
      <c r="T32" s="158"/>
      <c r="U32" s="158"/>
      <c r="V32" s="158"/>
      <c r="W32" s="158"/>
      <c r="X32" s="229"/>
      <c r="Y32" s="337" t="s">
        <v>12</v>
      </c>
      <c r="Z32" s="552"/>
      <c r="AA32" s="553"/>
      <c r="AB32" s="554" t="s">
        <v>562</v>
      </c>
      <c r="AC32" s="554"/>
      <c r="AD32" s="554"/>
      <c r="AE32" s="363" t="s">
        <v>631</v>
      </c>
      <c r="AF32" s="364"/>
      <c r="AG32" s="364"/>
      <c r="AH32" s="364"/>
      <c r="AI32" s="363">
        <v>69</v>
      </c>
      <c r="AJ32" s="364"/>
      <c r="AK32" s="364"/>
      <c r="AL32" s="364"/>
      <c r="AM32" s="363">
        <v>67.099999999999994</v>
      </c>
      <c r="AN32" s="364"/>
      <c r="AO32" s="364"/>
      <c r="AP32" s="364"/>
      <c r="AQ32" s="100" t="s">
        <v>630</v>
      </c>
      <c r="AR32" s="101"/>
      <c r="AS32" s="101"/>
      <c r="AT32" s="102"/>
      <c r="AU32" s="364">
        <v>67.099999999999994</v>
      </c>
      <c r="AV32" s="364"/>
      <c r="AW32" s="364"/>
      <c r="AX32" s="366"/>
    </row>
    <row r="33" spans="1:50" ht="40.5" customHeight="1">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563</v>
      </c>
      <c r="AC33" s="525"/>
      <c r="AD33" s="525"/>
      <c r="AE33" s="363" t="s">
        <v>632</v>
      </c>
      <c r="AF33" s="364"/>
      <c r="AG33" s="364"/>
      <c r="AH33" s="364"/>
      <c r="AI33" s="363">
        <v>66.7</v>
      </c>
      <c r="AJ33" s="364"/>
      <c r="AK33" s="364"/>
      <c r="AL33" s="364"/>
      <c r="AM33" s="363">
        <v>66.7</v>
      </c>
      <c r="AN33" s="364"/>
      <c r="AO33" s="364"/>
      <c r="AP33" s="364"/>
      <c r="AQ33" s="100" t="s">
        <v>630</v>
      </c>
      <c r="AR33" s="101"/>
      <c r="AS33" s="101"/>
      <c r="AT33" s="102"/>
      <c r="AU33" s="364">
        <v>66.7</v>
      </c>
      <c r="AV33" s="364"/>
      <c r="AW33" s="364"/>
      <c r="AX33" s="366"/>
    </row>
    <row r="34" spans="1:50" ht="40.5" customHeight="1">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3" t="s">
        <v>630</v>
      </c>
      <c r="AF34" s="364"/>
      <c r="AG34" s="364"/>
      <c r="AH34" s="364"/>
      <c r="AI34" s="363">
        <v>103.4</v>
      </c>
      <c r="AJ34" s="364"/>
      <c r="AK34" s="364"/>
      <c r="AL34" s="364"/>
      <c r="AM34" s="363">
        <v>100.5</v>
      </c>
      <c r="AN34" s="364"/>
      <c r="AO34" s="364"/>
      <c r="AP34" s="364"/>
      <c r="AQ34" s="100" t="s">
        <v>630</v>
      </c>
      <c r="AR34" s="101"/>
      <c r="AS34" s="101"/>
      <c r="AT34" s="102"/>
      <c r="AU34" s="364">
        <v>100.5</v>
      </c>
      <c r="AV34" s="364"/>
      <c r="AW34" s="364"/>
      <c r="AX34" s="366"/>
    </row>
    <row r="35" spans="1:50" ht="23.25" customHeight="1">
      <c r="A35" s="907" t="s">
        <v>526</v>
      </c>
      <c r="B35" s="908"/>
      <c r="C35" s="908"/>
      <c r="D35" s="908"/>
      <c r="E35" s="908"/>
      <c r="F35" s="909"/>
      <c r="G35" s="913" t="s">
        <v>564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c r="A37" s="648" t="s">
        <v>491</v>
      </c>
      <c r="B37" s="649"/>
      <c r="C37" s="649"/>
      <c r="D37" s="649"/>
      <c r="E37" s="649"/>
      <c r="F37" s="650"/>
      <c r="G37" s="568" t="s">
        <v>265</v>
      </c>
      <c r="H37" s="380"/>
      <c r="I37" s="380"/>
      <c r="J37" s="380"/>
      <c r="K37" s="380"/>
      <c r="L37" s="380"/>
      <c r="M37" s="380"/>
      <c r="N37" s="380"/>
      <c r="O37" s="569"/>
      <c r="P37" s="638" t="s">
        <v>59</v>
      </c>
      <c r="Q37" s="380"/>
      <c r="R37" s="380"/>
      <c r="S37" s="380"/>
      <c r="T37" s="380"/>
      <c r="U37" s="380"/>
      <c r="V37" s="380"/>
      <c r="W37" s="380"/>
      <c r="X37" s="569"/>
      <c r="Y37" s="639"/>
      <c r="Z37" s="640"/>
      <c r="AA37" s="641"/>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7" t="s">
        <v>12</v>
      </c>
      <c r="Z39" s="552"/>
      <c r="AA39" s="553"/>
      <c r="AB39" s="554"/>
      <c r="AC39" s="554"/>
      <c r="AD39" s="55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c r="A41" s="651"/>
      <c r="B41" s="652"/>
      <c r="C41" s="652"/>
      <c r="D41" s="652"/>
      <c r="E41" s="652"/>
      <c r="F41" s="653"/>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c r="A44" s="648" t="s">
        <v>491</v>
      </c>
      <c r="B44" s="649"/>
      <c r="C44" s="649"/>
      <c r="D44" s="649"/>
      <c r="E44" s="649"/>
      <c r="F44" s="650"/>
      <c r="G44" s="568" t="s">
        <v>265</v>
      </c>
      <c r="H44" s="380"/>
      <c r="I44" s="380"/>
      <c r="J44" s="380"/>
      <c r="K44" s="380"/>
      <c r="L44" s="380"/>
      <c r="M44" s="380"/>
      <c r="N44" s="380"/>
      <c r="O44" s="569"/>
      <c r="P44" s="638" t="s">
        <v>59</v>
      </c>
      <c r="Q44" s="380"/>
      <c r="R44" s="380"/>
      <c r="S44" s="380"/>
      <c r="T44" s="380"/>
      <c r="U44" s="380"/>
      <c r="V44" s="380"/>
      <c r="W44" s="380"/>
      <c r="X44" s="569"/>
      <c r="Y44" s="639"/>
      <c r="Z44" s="640"/>
      <c r="AA44" s="641"/>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c r="A48" s="651"/>
      <c r="B48" s="652"/>
      <c r="C48" s="652"/>
      <c r="D48" s="652"/>
      <c r="E48" s="652"/>
      <c r="F48" s="653"/>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c r="A51" s="515" t="s">
        <v>491</v>
      </c>
      <c r="B51" s="516"/>
      <c r="C51" s="516"/>
      <c r="D51" s="516"/>
      <c r="E51" s="516"/>
      <c r="F51" s="517"/>
      <c r="G51" s="568" t="s">
        <v>265</v>
      </c>
      <c r="H51" s="380"/>
      <c r="I51" s="380"/>
      <c r="J51" s="380"/>
      <c r="K51" s="380"/>
      <c r="L51" s="380"/>
      <c r="M51" s="380"/>
      <c r="N51" s="380"/>
      <c r="O51" s="569"/>
      <c r="P51" s="638" t="s">
        <v>59</v>
      </c>
      <c r="Q51" s="380"/>
      <c r="R51" s="380"/>
      <c r="S51" s="380"/>
      <c r="T51" s="380"/>
      <c r="U51" s="380"/>
      <c r="V51" s="380"/>
      <c r="W51" s="380"/>
      <c r="X51" s="569"/>
      <c r="Y51" s="639"/>
      <c r="Z51" s="640"/>
      <c r="AA51" s="641"/>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c r="A55" s="651"/>
      <c r="B55" s="652"/>
      <c r="C55" s="652"/>
      <c r="D55" s="652"/>
      <c r="E55" s="652"/>
      <c r="F55" s="653"/>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c r="A58" s="515" t="s">
        <v>491</v>
      </c>
      <c r="B58" s="516"/>
      <c r="C58" s="516"/>
      <c r="D58" s="516"/>
      <c r="E58" s="516"/>
      <c r="F58" s="517"/>
      <c r="G58" s="568" t="s">
        <v>265</v>
      </c>
      <c r="H58" s="380"/>
      <c r="I58" s="380"/>
      <c r="J58" s="380"/>
      <c r="K58" s="380"/>
      <c r="L58" s="380"/>
      <c r="M58" s="380"/>
      <c r="N58" s="380"/>
      <c r="O58" s="569"/>
      <c r="P58" s="638" t="s">
        <v>59</v>
      </c>
      <c r="Q58" s="380"/>
      <c r="R58" s="380"/>
      <c r="S58" s="380"/>
      <c r="T58" s="380"/>
      <c r="U58" s="380"/>
      <c r="V58" s="380"/>
      <c r="W58" s="380"/>
      <c r="X58" s="569"/>
      <c r="Y58" s="639"/>
      <c r="Z58" s="640"/>
      <c r="AA58" s="641"/>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7" t="s">
        <v>357</v>
      </c>
      <c r="AF65" s="368"/>
      <c r="AG65" s="368"/>
      <c r="AH65" s="369"/>
      <c r="AI65" s="367" t="s">
        <v>363</v>
      </c>
      <c r="AJ65" s="368"/>
      <c r="AK65" s="368"/>
      <c r="AL65" s="369"/>
      <c r="AM65" s="374" t="s">
        <v>472</v>
      </c>
      <c r="AN65" s="374"/>
      <c r="AO65" s="374"/>
      <c r="AP65" s="367"/>
      <c r="AQ65" s="877" t="s">
        <v>355</v>
      </c>
      <c r="AR65" s="873"/>
      <c r="AS65" s="873"/>
      <c r="AT65" s="874"/>
      <c r="AU65" s="986" t="s">
        <v>253</v>
      </c>
      <c r="AV65" s="986"/>
      <c r="AW65" s="986"/>
      <c r="AX65" s="987"/>
    </row>
    <row r="66" spans="1:50" ht="18.75" hidden="1" customHeight="1">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8"/>
      <c r="AR66" s="269"/>
      <c r="AS66" s="875" t="s">
        <v>356</v>
      </c>
      <c r="AT66" s="876"/>
      <c r="AU66" s="269"/>
      <c r="AV66" s="269"/>
      <c r="AW66" s="875" t="s">
        <v>490</v>
      </c>
      <c r="AX66" s="988"/>
    </row>
    <row r="67" spans="1:50" ht="23.25" hidden="1" customHeight="1">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516</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516</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517</v>
      </c>
      <c r="AC69" s="985"/>
      <c r="AD69" s="985"/>
      <c r="AE69" s="824"/>
      <c r="AF69" s="825"/>
      <c r="AG69" s="825"/>
      <c r="AH69" s="825"/>
      <c r="AI69" s="824"/>
      <c r="AJ69" s="825"/>
      <c r="AK69" s="825"/>
      <c r="AL69" s="825"/>
      <c r="AM69" s="824"/>
      <c r="AN69" s="825"/>
      <c r="AO69" s="825"/>
      <c r="AP69" s="825"/>
      <c r="AQ69" s="363"/>
      <c r="AR69" s="364"/>
      <c r="AS69" s="364"/>
      <c r="AT69" s="365"/>
      <c r="AU69" s="364"/>
      <c r="AV69" s="364"/>
      <c r="AW69" s="364"/>
      <c r="AX69" s="366"/>
    </row>
    <row r="70" spans="1:50" ht="23.25" hidden="1" customHeight="1">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515</v>
      </c>
      <c r="X70" s="954"/>
      <c r="Y70" s="959" t="s">
        <v>12</v>
      </c>
      <c r="Z70" s="959"/>
      <c r="AA70" s="960"/>
      <c r="AB70" s="961" t="s">
        <v>516</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516</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517</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c r="A78" s="921" t="s">
        <v>529</v>
      </c>
      <c r="B78" s="922"/>
      <c r="C78" s="922"/>
      <c r="D78" s="922"/>
      <c r="E78" s="919" t="s">
        <v>465</v>
      </c>
      <c r="F78" s="920"/>
      <c r="G78" s="57" t="s">
        <v>365</v>
      </c>
      <c r="H78" s="799"/>
      <c r="I78" s="242"/>
      <c r="J78" s="242"/>
      <c r="K78" s="242"/>
      <c r="L78" s="242"/>
      <c r="M78" s="242"/>
      <c r="N78" s="242"/>
      <c r="O78" s="800"/>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c r="A80" s="522"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c r="A81" s="523"/>
      <c r="B81" s="859"/>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1" t="s">
        <v>11</v>
      </c>
      <c r="AC85" s="462"/>
      <c r="AD85" s="463"/>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c r="A87" s="523"/>
      <c r="B87" s="555"/>
      <c r="C87" s="555"/>
      <c r="D87" s="555"/>
      <c r="E87" s="555"/>
      <c r="F87" s="556"/>
      <c r="G87" s="228"/>
      <c r="H87" s="158"/>
      <c r="I87" s="158"/>
      <c r="J87" s="158"/>
      <c r="K87" s="158"/>
      <c r="L87" s="158"/>
      <c r="M87" s="158"/>
      <c r="N87" s="158"/>
      <c r="O87" s="229"/>
      <c r="P87" s="158"/>
      <c r="Q87" s="809"/>
      <c r="R87" s="809"/>
      <c r="S87" s="809"/>
      <c r="T87" s="809"/>
      <c r="U87" s="809"/>
      <c r="V87" s="809"/>
      <c r="W87" s="809"/>
      <c r="X87" s="810"/>
      <c r="Y87" s="762" t="s">
        <v>62</v>
      </c>
      <c r="Z87" s="763"/>
      <c r="AA87" s="764"/>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c r="A88" s="523"/>
      <c r="B88" s="555"/>
      <c r="C88" s="555"/>
      <c r="D88" s="555"/>
      <c r="E88" s="555"/>
      <c r="F88" s="556"/>
      <c r="G88" s="230"/>
      <c r="H88" s="231"/>
      <c r="I88" s="231"/>
      <c r="J88" s="231"/>
      <c r="K88" s="231"/>
      <c r="L88" s="231"/>
      <c r="M88" s="231"/>
      <c r="N88" s="231"/>
      <c r="O88" s="232"/>
      <c r="P88" s="811"/>
      <c r="Q88" s="811"/>
      <c r="R88" s="811"/>
      <c r="S88" s="811"/>
      <c r="T88" s="811"/>
      <c r="U88" s="811"/>
      <c r="V88" s="811"/>
      <c r="W88" s="811"/>
      <c r="X88" s="812"/>
      <c r="Y88" s="736" t="s">
        <v>54</v>
      </c>
      <c r="Z88" s="737"/>
      <c r="AA88" s="738"/>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3"/>
      <c r="Y89" s="736" t="s">
        <v>13</v>
      </c>
      <c r="Z89" s="737"/>
      <c r="AA89" s="738"/>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1" t="s">
        <v>11</v>
      </c>
      <c r="AC90" s="462"/>
      <c r="AD90" s="463"/>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c r="A92" s="523"/>
      <c r="B92" s="555"/>
      <c r="C92" s="555"/>
      <c r="D92" s="555"/>
      <c r="E92" s="555"/>
      <c r="F92" s="556"/>
      <c r="G92" s="228"/>
      <c r="H92" s="158"/>
      <c r="I92" s="158"/>
      <c r="J92" s="158"/>
      <c r="K92" s="158"/>
      <c r="L92" s="158"/>
      <c r="M92" s="158"/>
      <c r="N92" s="158"/>
      <c r="O92" s="229"/>
      <c r="P92" s="158"/>
      <c r="Q92" s="809"/>
      <c r="R92" s="809"/>
      <c r="S92" s="809"/>
      <c r="T92" s="809"/>
      <c r="U92" s="809"/>
      <c r="V92" s="809"/>
      <c r="W92" s="809"/>
      <c r="X92" s="810"/>
      <c r="Y92" s="762" t="s">
        <v>62</v>
      </c>
      <c r="Z92" s="763"/>
      <c r="AA92" s="764"/>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c r="A93" s="523"/>
      <c r="B93" s="555"/>
      <c r="C93" s="555"/>
      <c r="D93" s="555"/>
      <c r="E93" s="555"/>
      <c r="F93" s="556"/>
      <c r="G93" s="230"/>
      <c r="H93" s="231"/>
      <c r="I93" s="231"/>
      <c r="J93" s="231"/>
      <c r="K93" s="231"/>
      <c r="L93" s="231"/>
      <c r="M93" s="231"/>
      <c r="N93" s="231"/>
      <c r="O93" s="232"/>
      <c r="P93" s="811"/>
      <c r="Q93" s="811"/>
      <c r="R93" s="811"/>
      <c r="S93" s="811"/>
      <c r="T93" s="811"/>
      <c r="U93" s="811"/>
      <c r="V93" s="811"/>
      <c r="W93" s="811"/>
      <c r="X93" s="812"/>
      <c r="Y93" s="736" t="s">
        <v>54</v>
      </c>
      <c r="Z93" s="737"/>
      <c r="AA93" s="738"/>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3"/>
      <c r="Y94" s="736" t="s">
        <v>13</v>
      </c>
      <c r="Z94" s="737"/>
      <c r="AA94" s="738"/>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1" t="s">
        <v>11</v>
      </c>
      <c r="AC95" s="462"/>
      <c r="AD95" s="463"/>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c r="A97" s="523"/>
      <c r="B97" s="555"/>
      <c r="C97" s="555"/>
      <c r="D97" s="555"/>
      <c r="E97" s="555"/>
      <c r="F97" s="556"/>
      <c r="G97" s="228"/>
      <c r="H97" s="158"/>
      <c r="I97" s="158"/>
      <c r="J97" s="158"/>
      <c r="K97" s="158"/>
      <c r="L97" s="158"/>
      <c r="M97" s="158"/>
      <c r="N97" s="158"/>
      <c r="O97" s="229"/>
      <c r="P97" s="158"/>
      <c r="Q97" s="809"/>
      <c r="R97" s="809"/>
      <c r="S97" s="809"/>
      <c r="T97" s="809"/>
      <c r="U97" s="809"/>
      <c r="V97" s="809"/>
      <c r="W97" s="809"/>
      <c r="X97" s="810"/>
      <c r="Y97" s="762" t="s">
        <v>62</v>
      </c>
      <c r="Z97" s="763"/>
      <c r="AA97" s="764"/>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c r="A98" s="523"/>
      <c r="B98" s="555"/>
      <c r="C98" s="555"/>
      <c r="D98" s="555"/>
      <c r="E98" s="555"/>
      <c r="F98" s="556"/>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c r="A99" s="524"/>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539</v>
      </c>
      <c r="AV100" s="939"/>
      <c r="AW100" s="939"/>
      <c r="AX100" s="941"/>
    </row>
    <row r="101" spans="1:60" ht="23.25" customHeight="1">
      <c r="A101" s="494"/>
      <c r="B101" s="495"/>
      <c r="C101" s="495"/>
      <c r="D101" s="495"/>
      <c r="E101" s="495"/>
      <c r="F101" s="496"/>
      <c r="G101" s="158" t="s">
        <v>565</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4" t="s">
        <v>563</v>
      </c>
      <c r="AC101" s="554"/>
      <c r="AD101" s="554"/>
      <c r="AE101" s="363" t="s">
        <v>570</v>
      </c>
      <c r="AF101" s="364"/>
      <c r="AG101" s="364"/>
      <c r="AH101" s="365"/>
      <c r="AI101" s="363">
        <v>67.900000000000006</v>
      </c>
      <c r="AJ101" s="364"/>
      <c r="AK101" s="364"/>
      <c r="AL101" s="365"/>
      <c r="AM101" s="363">
        <v>100</v>
      </c>
      <c r="AN101" s="364"/>
      <c r="AO101" s="364"/>
      <c r="AP101" s="365"/>
      <c r="AQ101" s="363" t="s">
        <v>567</v>
      </c>
      <c r="AR101" s="364"/>
      <c r="AS101" s="364"/>
      <c r="AT101" s="365"/>
      <c r="AU101" s="363" t="s">
        <v>568</v>
      </c>
      <c r="AV101" s="364"/>
      <c r="AW101" s="364"/>
      <c r="AX101" s="365"/>
    </row>
    <row r="102" spans="1:60" ht="23.25" customHeight="1">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4" t="s">
        <v>301</v>
      </c>
      <c r="AC102" s="554"/>
      <c r="AD102" s="554"/>
      <c r="AE102" s="357" t="s">
        <v>568</v>
      </c>
      <c r="AF102" s="357"/>
      <c r="AG102" s="357"/>
      <c r="AH102" s="357"/>
      <c r="AI102" s="357">
        <v>100</v>
      </c>
      <c r="AJ102" s="357"/>
      <c r="AK102" s="357"/>
      <c r="AL102" s="357"/>
      <c r="AM102" s="357">
        <v>100</v>
      </c>
      <c r="AN102" s="357"/>
      <c r="AO102" s="357"/>
      <c r="AP102" s="357"/>
      <c r="AQ102" s="824" t="s">
        <v>567</v>
      </c>
      <c r="AR102" s="825"/>
      <c r="AS102" s="825"/>
      <c r="AT102" s="826"/>
      <c r="AU102" s="824" t="s">
        <v>568</v>
      </c>
      <c r="AV102" s="825"/>
      <c r="AW102" s="825"/>
      <c r="AX102" s="826"/>
    </row>
    <row r="103" spans="1:60" ht="31.5" customHeight="1">
      <c r="A103" s="491" t="s">
        <v>493</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539</v>
      </c>
      <c r="AV103" s="360"/>
      <c r="AW103" s="360"/>
      <c r="AX103" s="362"/>
    </row>
    <row r="104" spans="1:60" ht="23.25" customHeight="1">
      <c r="A104" s="494"/>
      <c r="B104" s="495"/>
      <c r="C104" s="495"/>
      <c r="D104" s="495"/>
      <c r="E104" s="495"/>
      <c r="F104" s="496"/>
      <c r="G104" s="158" t="s">
        <v>566</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301</v>
      </c>
      <c r="AC104" s="475"/>
      <c r="AD104" s="476"/>
      <c r="AE104" s="363" t="s">
        <v>571</v>
      </c>
      <c r="AF104" s="364"/>
      <c r="AG104" s="364"/>
      <c r="AH104" s="365"/>
      <c r="AI104" s="363">
        <v>60</v>
      </c>
      <c r="AJ104" s="364"/>
      <c r="AK104" s="364"/>
      <c r="AL104" s="365"/>
      <c r="AM104" s="363">
        <v>70</v>
      </c>
      <c r="AN104" s="364"/>
      <c r="AO104" s="364"/>
      <c r="AP104" s="365"/>
      <c r="AQ104" s="363" t="s">
        <v>568</v>
      </c>
      <c r="AR104" s="364"/>
      <c r="AS104" s="364"/>
      <c r="AT104" s="365"/>
      <c r="AU104" s="363" t="s">
        <v>567</v>
      </c>
      <c r="AV104" s="364"/>
      <c r="AW104" s="364"/>
      <c r="AX104" s="365"/>
    </row>
    <row r="105" spans="1:60" ht="23.25" customHeight="1">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5" t="s">
        <v>569</v>
      </c>
      <c r="AC105" s="406"/>
      <c r="AD105" s="407"/>
      <c r="AE105" s="357" t="s">
        <v>568</v>
      </c>
      <c r="AF105" s="357"/>
      <c r="AG105" s="357"/>
      <c r="AH105" s="357"/>
      <c r="AI105" s="357">
        <v>100</v>
      </c>
      <c r="AJ105" s="357"/>
      <c r="AK105" s="357"/>
      <c r="AL105" s="357"/>
      <c r="AM105" s="357">
        <v>100</v>
      </c>
      <c r="AN105" s="357"/>
      <c r="AO105" s="357"/>
      <c r="AP105" s="357"/>
      <c r="AQ105" s="363" t="s">
        <v>568</v>
      </c>
      <c r="AR105" s="364"/>
      <c r="AS105" s="364"/>
      <c r="AT105" s="365"/>
      <c r="AU105" s="824" t="s">
        <v>568</v>
      </c>
      <c r="AV105" s="825"/>
      <c r="AW105" s="825"/>
      <c r="AX105" s="826"/>
    </row>
    <row r="106" spans="1:60" ht="31.5" hidden="1" customHeight="1">
      <c r="A106" s="491" t="s">
        <v>493</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539</v>
      </c>
      <c r="AV106" s="360"/>
      <c r="AW106" s="360"/>
      <c r="AX106" s="362"/>
    </row>
    <row r="107" spans="1:60" ht="23.25" hidden="1" customHeight="1">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824"/>
      <c r="AV108" s="825"/>
      <c r="AW108" s="825"/>
      <c r="AX108" s="826"/>
    </row>
    <row r="109" spans="1:60" ht="31.5" hidden="1" customHeight="1">
      <c r="A109" s="491" t="s">
        <v>493</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539</v>
      </c>
      <c r="AV109" s="360"/>
      <c r="AW109" s="360"/>
      <c r="AX109" s="362"/>
    </row>
    <row r="110" spans="1:60" ht="23.25" hidden="1" customHeight="1">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824"/>
      <c r="AV111" s="825"/>
      <c r="AW111" s="825"/>
      <c r="AX111" s="826"/>
    </row>
    <row r="112" spans="1:60" ht="31.5" hidden="1" customHeight="1">
      <c r="A112" s="491" t="s">
        <v>493</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539</v>
      </c>
      <c r="AV112" s="360"/>
      <c r="AW112" s="360"/>
      <c r="AX112" s="362"/>
    </row>
    <row r="113" spans="1:50" ht="23.25" hidden="1" customHeight="1">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4" t="s">
        <v>540</v>
      </c>
      <c r="AR115" s="335"/>
      <c r="AS115" s="335"/>
      <c r="AT115" s="335"/>
      <c r="AU115" s="335"/>
      <c r="AV115" s="335"/>
      <c r="AW115" s="335"/>
      <c r="AX115" s="336"/>
    </row>
    <row r="116" spans="1:50" ht="23.25" customHeight="1">
      <c r="A116" s="290"/>
      <c r="B116" s="291"/>
      <c r="C116" s="291"/>
      <c r="D116" s="291"/>
      <c r="E116" s="291"/>
      <c r="F116" s="292"/>
      <c r="G116" s="350" t="s">
        <v>572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474" t="s">
        <v>614</v>
      </c>
      <c r="AC116" s="475"/>
      <c r="AD116" s="476"/>
      <c r="AE116" s="357" t="s">
        <v>660</v>
      </c>
      <c r="AF116" s="357"/>
      <c r="AG116" s="357"/>
      <c r="AH116" s="357"/>
      <c r="AI116" s="357">
        <v>7149994</v>
      </c>
      <c r="AJ116" s="357"/>
      <c r="AK116" s="357"/>
      <c r="AL116" s="357"/>
      <c r="AM116" s="357">
        <v>3135192</v>
      </c>
      <c r="AN116" s="357"/>
      <c r="AO116" s="357"/>
      <c r="AP116" s="357"/>
      <c r="AQ116" s="363" t="s">
        <v>568</v>
      </c>
      <c r="AR116" s="364"/>
      <c r="AS116" s="364"/>
      <c r="AT116" s="364"/>
      <c r="AU116" s="364"/>
      <c r="AV116" s="364"/>
      <c r="AW116" s="364"/>
      <c r="AX116" s="366"/>
    </row>
    <row r="117" spans="1:50" ht="46.5" customHeight="1">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405" t="s">
        <v>573</v>
      </c>
      <c r="AC117" s="406"/>
      <c r="AD117" s="407"/>
      <c r="AE117" s="304" t="s">
        <v>660</v>
      </c>
      <c r="AF117" s="304"/>
      <c r="AG117" s="304"/>
      <c r="AH117" s="304"/>
      <c r="AI117" s="304" t="s">
        <v>574</v>
      </c>
      <c r="AJ117" s="304"/>
      <c r="AK117" s="304"/>
      <c r="AL117" s="304"/>
      <c r="AM117" s="304" t="s">
        <v>615</v>
      </c>
      <c r="AN117" s="304"/>
      <c r="AO117" s="304"/>
      <c r="AP117" s="304"/>
      <c r="AQ117" s="304" t="s">
        <v>568</v>
      </c>
      <c r="AR117" s="304"/>
      <c r="AS117" s="304"/>
      <c r="AT117" s="304"/>
      <c r="AU117" s="304"/>
      <c r="AV117" s="304"/>
      <c r="AW117" s="304"/>
      <c r="AX117" s="305"/>
    </row>
    <row r="118" spans="1:50" ht="23.25"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4" t="s">
        <v>540</v>
      </c>
      <c r="AR118" s="335"/>
      <c r="AS118" s="335"/>
      <c r="AT118" s="335"/>
      <c r="AU118" s="335"/>
      <c r="AV118" s="335"/>
      <c r="AW118" s="335"/>
      <c r="AX118" s="336"/>
    </row>
    <row r="119" spans="1:50" ht="23.25" customHeight="1">
      <c r="A119" s="290"/>
      <c r="B119" s="291"/>
      <c r="C119" s="291"/>
      <c r="D119" s="291"/>
      <c r="E119" s="291"/>
      <c r="F119" s="292"/>
      <c r="G119" s="350" t="s">
        <v>576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474" t="s">
        <v>614</v>
      </c>
      <c r="AC119" s="475"/>
      <c r="AD119" s="476"/>
      <c r="AE119" s="357" t="s">
        <v>660</v>
      </c>
      <c r="AF119" s="357"/>
      <c r="AG119" s="357"/>
      <c r="AH119" s="357"/>
      <c r="AI119" s="357">
        <v>1675724</v>
      </c>
      <c r="AJ119" s="357"/>
      <c r="AK119" s="357"/>
      <c r="AL119" s="357"/>
      <c r="AM119" s="357">
        <v>1024091</v>
      </c>
      <c r="AN119" s="357"/>
      <c r="AO119" s="357"/>
      <c r="AP119" s="357"/>
      <c r="AQ119" s="357" t="s">
        <v>567</v>
      </c>
      <c r="AR119" s="357"/>
      <c r="AS119" s="357"/>
      <c r="AT119" s="357"/>
      <c r="AU119" s="357"/>
      <c r="AV119" s="357"/>
      <c r="AW119" s="357"/>
      <c r="AX119" s="358"/>
    </row>
    <row r="120" spans="1:50" ht="46.5" customHeight="1" thickBot="1">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405" t="s">
        <v>573</v>
      </c>
      <c r="AC120" s="406"/>
      <c r="AD120" s="407"/>
      <c r="AE120" s="304" t="s">
        <v>661</v>
      </c>
      <c r="AF120" s="304"/>
      <c r="AG120" s="304"/>
      <c r="AH120" s="304"/>
      <c r="AI120" s="304" t="s">
        <v>575</v>
      </c>
      <c r="AJ120" s="304"/>
      <c r="AK120" s="304"/>
      <c r="AL120" s="304"/>
      <c r="AM120" s="304" t="s">
        <v>616</v>
      </c>
      <c r="AN120" s="304"/>
      <c r="AO120" s="304"/>
      <c r="AP120" s="304"/>
      <c r="AQ120" s="304" t="s">
        <v>568</v>
      </c>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4" t="s">
        <v>540</v>
      </c>
      <c r="AR121" s="335"/>
      <c r="AS121" s="335"/>
      <c r="AT121" s="335"/>
      <c r="AU121" s="335"/>
      <c r="AV121" s="335"/>
      <c r="AW121" s="335"/>
      <c r="AX121" s="336"/>
    </row>
    <row r="122" spans="1:50" ht="23.25" hidden="1" customHeight="1">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4" t="s">
        <v>540</v>
      </c>
      <c r="AR124" s="335"/>
      <c r="AS124" s="335"/>
      <c r="AT124" s="335"/>
      <c r="AU124" s="335"/>
      <c r="AV124" s="335"/>
      <c r="AW124" s="335"/>
      <c r="AX124" s="336"/>
    </row>
    <row r="125" spans="1:50" ht="23.25" hidden="1" customHeight="1">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540</v>
      </c>
      <c r="AR127" s="335"/>
      <c r="AS127" s="335"/>
      <c r="AT127" s="335"/>
      <c r="AU127" s="335"/>
      <c r="AV127" s="335"/>
      <c r="AW127" s="335"/>
      <c r="AX127" s="336"/>
    </row>
    <row r="128" spans="1:50" ht="23.25" hidden="1" customHeight="1">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1003" t="s">
        <v>369</v>
      </c>
      <c r="B130" s="1001"/>
      <c r="C130" s="1000" t="s">
        <v>366</v>
      </c>
      <c r="D130" s="1001"/>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04"/>
      <c r="B131" s="250"/>
      <c r="C131" s="249"/>
      <c r="D131" s="250"/>
      <c r="E131" s="236" t="s">
        <v>398</v>
      </c>
      <c r="F131" s="237"/>
      <c r="G131" s="233" t="s">
        <v>675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678</v>
      </c>
      <c r="AR133" s="269"/>
      <c r="AS133" s="134" t="s">
        <v>356</v>
      </c>
      <c r="AT133" s="169"/>
      <c r="AU133" s="133">
        <v>33</v>
      </c>
      <c r="AV133" s="133"/>
      <c r="AW133" s="134" t="s">
        <v>300</v>
      </c>
      <c r="AX133" s="135"/>
    </row>
    <row r="134" spans="1:50" ht="39.75" customHeight="1">
      <c r="A134" s="1004"/>
      <c r="B134" s="250"/>
      <c r="C134" s="249"/>
      <c r="D134" s="250"/>
      <c r="E134" s="249"/>
      <c r="F134" s="312"/>
      <c r="G134" s="228" t="s">
        <v>676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60</v>
      </c>
      <c r="AF134" s="101"/>
      <c r="AG134" s="101"/>
      <c r="AH134" s="101"/>
      <c r="AI134" s="264">
        <v>58.7</v>
      </c>
      <c r="AJ134" s="101"/>
      <c r="AK134" s="101"/>
      <c r="AL134" s="101"/>
      <c r="AM134" s="264">
        <v>64.599999999999994</v>
      </c>
      <c r="AN134" s="101"/>
      <c r="AO134" s="101"/>
      <c r="AP134" s="101"/>
      <c r="AQ134" s="264"/>
      <c r="AR134" s="101"/>
      <c r="AS134" s="101"/>
      <c r="AT134" s="101"/>
      <c r="AU134" s="264"/>
      <c r="AV134" s="101"/>
      <c r="AW134" s="101"/>
      <c r="AX134" s="220"/>
    </row>
    <row r="135" spans="1:50" ht="39.75" customHeight="1">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t="s">
        <v>681</v>
      </c>
      <c r="AF135" s="101"/>
      <c r="AG135" s="101"/>
      <c r="AH135" s="101"/>
      <c r="AI135" s="264" t="s">
        <v>681</v>
      </c>
      <c r="AJ135" s="101"/>
      <c r="AK135" s="101"/>
      <c r="AL135" s="101"/>
      <c r="AM135" s="264" t="s">
        <v>681</v>
      </c>
      <c r="AN135" s="101"/>
      <c r="AO135" s="101"/>
      <c r="AP135" s="101"/>
      <c r="AQ135" s="264"/>
      <c r="AR135" s="101"/>
      <c r="AS135" s="101"/>
      <c r="AT135" s="101"/>
      <c r="AU135" s="264">
        <v>80</v>
      </c>
      <c r="AV135" s="101"/>
      <c r="AW135" s="101"/>
      <c r="AX135" s="220"/>
    </row>
    <row r="136" spans="1:50" ht="18.75" customHeight="1">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679</v>
      </c>
      <c r="AR137" s="269"/>
      <c r="AS137" s="134" t="s">
        <v>356</v>
      </c>
      <c r="AT137" s="169"/>
      <c r="AU137" s="133">
        <v>33</v>
      </c>
      <c r="AV137" s="133"/>
      <c r="AW137" s="134" t="s">
        <v>300</v>
      </c>
      <c r="AX137" s="135"/>
    </row>
    <row r="138" spans="1:50" ht="39.75" customHeight="1">
      <c r="A138" s="1004"/>
      <c r="B138" s="250"/>
      <c r="C138" s="249"/>
      <c r="D138" s="250"/>
      <c r="E138" s="249"/>
      <c r="F138" s="312"/>
      <c r="G138" s="228" t="s">
        <v>677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301</v>
      </c>
      <c r="AC138" s="219"/>
      <c r="AD138" s="219"/>
      <c r="AE138" s="264">
        <v>15.5</v>
      </c>
      <c r="AF138" s="101"/>
      <c r="AG138" s="101"/>
      <c r="AH138" s="101"/>
      <c r="AI138" s="264">
        <v>16.399999999999999</v>
      </c>
      <c r="AJ138" s="101"/>
      <c r="AK138" s="101"/>
      <c r="AL138" s="101"/>
      <c r="AM138" s="264">
        <v>16.3</v>
      </c>
      <c r="AN138" s="101"/>
      <c r="AO138" s="101"/>
      <c r="AP138" s="101"/>
      <c r="AQ138" s="264"/>
      <c r="AR138" s="101"/>
      <c r="AS138" s="101"/>
      <c r="AT138" s="101"/>
      <c r="AU138" s="264"/>
      <c r="AV138" s="101"/>
      <c r="AW138" s="101"/>
      <c r="AX138" s="220"/>
    </row>
    <row r="139" spans="1:50" ht="39.75" customHeight="1">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t="s">
        <v>681</v>
      </c>
      <c r="AF139" s="101"/>
      <c r="AG139" s="101"/>
      <c r="AH139" s="101"/>
      <c r="AI139" s="264" t="s">
        <v>681</v>
      </c>
      <c r="AJ139" s="101"/>
      <c r="AK139" s="101"/>
      <c r="AL139" s="101"/>
      <c r="AM139" s="264" t="s">
        <v>681</v>
      </c>
      <c r="AN139" s="101"/>
      <c r="AO139" s="101"/>
      <c r="AP139" s="101"/>
      <c r="AQ139" s="264"/>
      <c r="AR139" s="101"/>
      <c r="AS139" s="101"/>
      <c r="AT139" s="101"/>
      <c r="AU139" s="264">
        <v>8</v>
      </c>
      <c r="AV139" s="101"/>
      <c r="AW139" s="101"/>
      <c r="AX139" s="220"/>
    </row>
    <row r="140" spans="1:50" ht="18.75" hidden="1" customHeight="1">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4"/>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4"/>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4"/>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4"/>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4"/>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4"/>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4"/>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4"/>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4"/>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4"/>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4"/>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4"/>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4"/>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4"/>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4"/>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4"/>
      <c r="B188" s="250"/>
      <c r="C188" s="249"/>
      <c r="D188" s="250"/>
      <c r="E188" s="157" t="s">
        <v>680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1004"/>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4"/>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4"/>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4"/>
      <c r="B430" s="250"/>
      <c r="C430" s="247" t="s">
        <v>368</v>
      </c>
      <c r="D430" s="248"/>
      <c r="E430" s="236" t="s">
        <v>388</v>
      </c>
      <c r="F430" s="237"/>
      <c r="G430" s="238" t="s">
        <v>384</v>
      </c>
      <c r="H430" s="155"/>
      <c r="I430" s="155"/>
      <c r="J430" s="239" t="s">
        <v>662</v>
      </c>
      <c r="K430" s="240"/>
      <c r="L430" s="240"/>
      <c r="M430" s="240"/>
      <c r="N430" s="240"/>
      <c r="O430" s="240"/>
      <c r="P430" s="240"/>
      <c r="Q430" s="240"/>
      <c r="R430" s="240"/>
      <c r="S430" s="240"/>
      <c r="T430" s="241"/>
      <c r="U430" s="242" t="s">
        <v>663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662</v>
      </c>
      <c r="AF432" s="133"/>
      <c r="AG432" s="134" t="s">
        <v>356</v>
      </c>
      <c r="AH432" s="169"/>
      <c r="AI432" s="179"/>
      <c r="AJ432" s="179"/>
      <c r="AK432" s="179"/>
      <c r="AL432" s="174"/>
      <c r="AM432" s="179"/>
      <c r="AN432" s="179"/>
      <c r="AO432" s="179"/>
      <c r="AP432" s="174"/>
      <c r="AQ432" s="215" t="s">
        <v>662</v>
      </c>
      <c r="AR432" s="133"/>
      <c r="AS432" s="134" t="s">
        <v>356</v>
      </c>
      <c r="AT432" s="169"/>
      <c r="AU432" s="133" t="s">
        <v>667</v>
      </c>
      <c r="AV432" s="133"/>
      <c r="AW432" s="134" t="s">
        <v>300</v>
      </c>
      <c r="AX432" s="135"/>
    </row>
    <row r="433" spans="1:50" ht="23.25" customHeight="1">
      <c r="A433" s="1004"/>
      <c r="B433" s="250"/>
      <c r="C433" s="249"/>
      <c r="D433" s="250"/>
      <c r="E433" s="163"/>
      <c r="F433" s="164"/>
      <c r="G433" s="228" t="s">
        <v>662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665</v>
      </c>
      <c r="AC433" s="130"/>
      <c r="AD433" s="130"/>
      <c r="AE433" s="100" t="s">
        <v>662</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664</v>
      </c>
      <c r="AC434" s="219"/>
      <c r="AD434" s="219"/>
      <c r="AE434" s="100" t="s">
        <v>662</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666</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667</v>
      </c>
      <c r="AF457" s="133"/>
      <c r="AG457" s="134" t="s">
        <v>356</v>
      </c>
      <c r="AH457" s="169"/>
      <c r="AI457" s="179"/>
      <c r="AJ457" s="179"/>
      <c r="AK457" s="179"/>
      <c r="AL457" s="174"/>
      <c r="AM457" s="179"/>
      <c r="AN457" s="179"/>
      <c r="AO457" s="179"/>
      <c r="AP457" s="174"/>
      <c r="AQ457" s="215" t="s">
        <v>667</v>
      </c>
      <c r="AR457" s="133"/>
      <c r="AS457" s="134" t="s">
        <v>356</v>
      </c>
      <c r="AT457" s="169"/>
      <c r="AU457" s="133" t="s">
        <v>668</v>
      </c>
      <c r="AV457" s="133"/>
      <c r="AW457" s="134" t="s">
        <v>300</v>
      </c>
      <c r="AX457" s="135"/>
    </row>
    <row r="458" spans="1:50" ht="23.25" customHeight="1">
      <c r="A458" s="1004"/>
      <c r="B458" s="250"/>
      <c r="C458" s="249"/>
      <c r="D458" s="250"/>
      <c r="E458" s="163"/>
      <c r="F458" s="164"/>
      <c r="G458" s="228" t="s">
        <v>664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665</v>
      </c>
      <c r="AC458" s="130"/>
      <c r="AD458" s="130"/>
      <c r="AE458" s="100" t="s">
        <v>557</v>
      </c>
      <c r="AF458" s="101"/>
      <c r="AG458" s="101"/>
      <c r="AH458" s="101"/>
      <c r="AI458" s="100" t="s">
        <v>557</v>
      </c>
      <c r="AJ458" s="101"/>
      <c r="AK458" s="101"/>
      <c r="AL458" s="101"/>
      <c r="AM458" s="100" t="s">
        <v>557</v>
      </c>
      <c r="AN458" s="101"/>
      <c r="AO458" s="101"/>
      <c r="AP458" s="102"/>
      <c r="AQ458" s="100" t="s">
        <v>557</v>
      </c>
      <c r="AR458" s="101"/>
      <c r="AS458" s="101"/>
      <c r="AT458" s="102"/>
      <c r="AU458" s="101" t="s">
        <v>557</v>
      </c>
      <c r="AV458" s="101"/>
      <c r="AW458" s="101"/>
      <c r="AX458" s="220"/>
    </row>
    <row r="459" spans="1:50" ht="23.25" customHeight="1">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664</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557</v>
      </c>
      <c r="AV459" s="101"/>
      <c r="AW459" s="101"/>
      <c r="AX459" s="220"/>
    </row>
    <row r="460" spans="1:50" ht="23.25" customHeight="1">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20"/>
    </row>
    <row r="461" spans="1:50" ht="18.75" hidden="1" customHeight="1">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04"/>
      <c r="B482" s="250"/>
      <c r="C482" s="249"/>
      <c r="D482" s="250"/>
      <c r="E482" s="157" t="s">
        <v>669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6.75" customHeight="1">
      <c r="A702" s="532" t="s">
        <v>259</v>
      </c>
      <c r="B702" s="53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549</v>
      </c>
      <c r="AE702" s="906"/>
      <c r="AF702" s="906"/>
      <c r="AG702" s="895" t="s">
        <v>579</v>
      </c>
      <c r="AH702" s="896"/>
      <c r="AI702" s="896"/>
      <c r="AJ702" s="896"/>
      <c r="AK702" s="896"/>
      <c r="AL702" s="896"/>
      <c r="AM702" s="896"/>
      <c r="AN702" s="896"/>
      <c r="AO702" s="896"/>
      <c r="AP702" s="896"/>
      <c r="AQ702" s="896"/>
      <c r="AR702" s="896"/>
      <c r="AS702" s="896"/>
      <c r="AT702" s="896"/>
      <c r="AU702" s="896"/>
      <c r="AV702" s="896"/>
      <c r="AW702" s="896"/>
      <c r="AX702" s="897"/>
    </row>
    <row r="703" spans="1:50" ht="36.75" customHeight="1">
      <c r="A703" s="534"/>
      <c r="B703" s="535"/>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549</v>
      </c>
      <c r="AE703" s="152"/>
      <c r="AF703" s="152"/>
      <c r="AG703" s="671" t="s">
        <v>580</v>
      </c>
      <c r="AH703" s="672"/>
      <c r="AI703" s="672"/>
      <c r="AJ703" s="672"/>
      <c r="AK703" s="672"/>
      <c r="AL703" s="672"/>
      <c r="AM703" s="672"/>
      <c r="AN703" s="672"/>
      <c r="AO703" s="672"/>
      <c r="AP703" s="672"/>
      <c r="AQ703" s="672"/>
      <c r="AR703" s="672"/>
      <c r="AS703" s="672"/>
      <c r="AT703" s="672"/>
      <c r="AU703" s="672"/>
      <c r="AV703" s="672"/>
      <c r="AW703" s="672"/>
      <c r="AX703" s="673"/>
    </row>
    <row r="704" spans="1:50" ht="36.75" customHeight="1">
      <c r="A704" s="536"/>
      <c r="B704" s="537"/>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0" t="s">
        <v>549</v>
      </c>
      <c r="AE704" s="591"/>
      <c r="AF704" s="591"/>
      <c r="AG704" s="432" t="s">
        <v>581</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549</v>
      </c>
      <c r="AE705" s="740"/>
      <c r="AF705" s="740"/>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62"/>
      <c r="B706" s="777"/>
      <c r="C706" s="621"/>
      <c r="D706" s="622"/>
      <c r="E706" s="690" t="s">
        <v>527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591</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8" t="s">
        <v>591</v>
      </c>
      <c r="AE707" s="589"/>
      <c r="AF707" s="589"/>
      <c r="AG707" s="432"/>
      <c r="AH707" s="231"/>
      <c r="AI707" s="231"/>
      <c r="AJ707" s="231"/>
      <c r="AK707" s="231"/>
      <c r="AL707" s="231"/>
      <c r="AM707" s="231"/>
      <c r="AN707" s="231"/>
      <c r="AO707" s="231"/>
      <c r="AP707" s="231"/>
      <c r="AQ707" s="231"/>
      <c r="AR707" s="231"/>
      <c r="AS707" s="231"/>
      <c r="AT707" s="231"/>
      <c r="AU707" s="231"/>
      <c r="AV707" s="231"/>
      <c r="AW707" s="231"/>
      <c r="AX707" s="433"/>
    </row>
    <row r="708" spans="1:50" ht="75" customHeight="1">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549</v>
      </c>
      <c r="AE708" s="675"/>
      <c r="AF708" s="675"/>
      <c r="AG708" s="529" t="s">
        <v>583</v>
      </c>
      <c r="AH708" s="530"/>
      <c r="AI708" s="530"/>
      <c r="AJ708" s="530"/>
      <c r="AK708" s="530"/>
      <c r="AL708" s="530"/>
      <c r="AM708" s="530"/>
      <c r="AN708" s="530"/>
      <c r="AO708" s="530"/>
      <c r="AP708" s="530"/>
      <c r="AQ708" s="530"/>
      <c r="AR708" s="530"/>
      <c r="AS708" s="530"/>
      <c r="AT708" s="530"/>
      <c r="AU708" s="530"/>
      <c r="AV708" s="530"/>
      <c r="AW708" s="530"/>
      <c r="AX708" s="531"/>
    </row>
    <row r="709" spans="1:50" ht="40.5" customHeight="1">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549</v>
      </c>
      <c r="AE709" s="152"/>
      <c r="AF709" s="152"/>
      <c r="AG709" s="671" t="s">
        <v>584</v>
      </c>
      <c r="AH709" s="672"/>
      <c r="AI709" s="672"/>
      <c r="AJ709" s="672"/>
      <c r="AK709" s="672"/>
      <c r="AL709" s="672"/>
      <c r="AM709" s="672"/>
      <c r="AN709" s="672"/>
      <c r="AO709" s="672"/>
      <c r="AP709" s="672"/>
      <c r="AQ709" s="672"/>
      <c r="AR709" s="672"/>
      <c r="AS709" s="672"/>
      <c r="AT709" s="672"/>
      <c r="AU709" s="672"/>
      <c r="AV709" s="672"/>
      <c r="AW709" s="672"/>
      <c r="AX709" s="673"/>
    </row>
    <row r="710" spans="1:50" ht="40.5" customHeight="1">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549</v>
      </c>
      <c r="AE710" s="152"/>
      <c r="AF710" s="152"/>
      <c r="AG710" s="671" t="s">
        <v>585</v>
      </c>
      <c r="AH710" s="672"/>
      <c r="AI710" s="672"/>
      <c r="AJ710" s="672"/>
      <c r="AK710" s="672"/>
      <c r="AL710" s="672"/>
      <c r="AM710" s="672"/>
      <c r="AN710" s="672"/>
      <c r="AO710" s="672"/>
      <c r="AP710" s="672"/>
      <c r="AQ710" s="672"/>
      <c r="AR710" s="672"/>
      <c r="AS710" s="672"/>
      <c r="AT710" s="672"/>
      <c r="AU710" s="672"/>
      <c r="AV710" s="672"/>
      <c r="AW710" s="672"/>
      <c r="AX710" s="673"/>
    </row>
    <row r="711" spans="1:50" ht="39" customHeight="1">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549</v>
      </c>
      <c r="AE711" s="152"/>
      <c r="AF711" s="152"/>
      <c r="AG711" s="671" t="s">
        <v>586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0" t="s">
        <v>592</v>
      </c>
      <c r="AE712" s="591"/>
      <c r="AF712" s="591"/>
      <c r="AG712" s="601" t="s">
        <v>651</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71" t="s">
        <v>652</v>
      </c>
      <c r="AH713" s="672"/>
      <c r="AI713" s="672"/>
      <c r="AJ713" s="672"/>
      <c r="AK713" s="672"/>
      <c r="AL713" s="672"/>
      <c r="AM713" s="672"/>
      <c r="AN713" s="672"/>
      <c r="AO713" s="672"/>
      <c r="AP713" s="672"/>
      <c r="AQ713" s="672"/>
      <c r="AR713" s="672"/>
      <c r="AS713" s="672"/>
      <c r="AT713" s="672"/>
      <c r="AU713" s="672"/>
      <c r="AV713" s="672"/>
      <c r="AW713" s="672"/>
      <c r="AX713" s="673"/>
    </row>
    <row r="714" spans="1:50" ht="44.25" customHeight="1">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549</v>
      </c>
      <c r="AE714" s="599"/>
      <c r="AF714" s="600"/>
      <c r="AG714" s="696" t="s">
        <v>653</v>
      </c>
      <c r="AH714" s="697"/>
      <c r="AI714" s="697"/>
      <c r="AJ714" s="697"/>
      <c r="AK714" s="697"/>
      <c r="AL714" s="697"/>
      <c r="AM714" s="697"/>
      <c r="AN714" s="697"/>
      <c r="AO714" s="697"/>
      <c r="AP714" s="697"/>
      <c r="AQ714" s="697"/>
      <c r="AR714" s="697"/>
      <c r="AS714" s="697"/>
      <c r="AT714" s="697"/>
      <c r="AU714" s="697"/>
      <c r="AV714" s="697"/>
      <c r="AW714" s="697"/>
      <c r="AX714" s="698"/>
    </row>
    <row r="715" spans="1:50" ht="90" customHeight="1">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549</v>
      </c>
      <c r="AE715" s="675"/>
      <c r="AF715" s="784"/>
      <c r="AG715" s="529" t="s">
        <v>587</v>
      </c>
      <c r="AH715" s="530"/>
      <c r="AI715" s="530"/>
      <c r="AJ715" s="530"/>
      <c r="AK715" s="530"/>
      <c r="AL715" s="530"/>
      <c r="AM715" s="530"/>
      <c r="AN715" s="530"/>
      <c r="AO715" s="530"/>
      <c r="AP715" s="530"/>
      <c r="AQ715" s="530"/>
      <c r="AR715" s="530"/>
      <c r="AS715" s="530"/>
      <c r="AT715" s="530"/>
      <c r="AU715" s="530"/>
      <c r="AV715" s="530"/>
      <c r="AW715" s="530"/>
      <c r="AX715" s="531"/>
    </row>
    <row r="716" spans="1:50" ht="69.75" customHeight="1">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549</v>
      </c>
      <c r="AE716" s="766"/>
      <c r="AF716" s="766"/>
      <c r="AG716" s="671" t="s">
        <v>588</v>
      </c>
      <c r="AH716" s="672"/>
      <c r="AI716" s="672"/>
      <c r="AJ716" s="672"/>
      <c r="AK716" s="672"/>
      <c r="AL716" s="672"/>
      <c r="AM716" s="672"/>
      <c r="AN716" s="672"/>
      <c r="AO716" s="672"/>
      <c r="AP716" s="672"/>
      <c r="AQ716" s="672"/>
      <c r="AR716" s="672"/>
      <c r="AS716" s="672"/>
      <c r="AT716" s="672"/>
      <c r="AU716" s="672"/>
      <c r="AV716" s="672"/>
      <c r="AW716" s="672"/>
      <c r="AX716" s="673"/>
    </row>
    <row r="717" spans="1:50" ht="60" customHeight="1">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549</v>
      </c>
      <c r="AE717" s="152"/>
      <c r="AF717" s="152"/>
      <c r="AG717" s="671" t="s">
        <v>589</v>
      </c>
      <c r="AH717" s="672"/>
      <c r="AI717" s="672"/>
      <c r="AJ717" s="672"/>
      <c r="AK717" s="672"/>
      <c r="AL717" s="672"/>
      <c r="AM717" s="672"/>
      <c r="AN717" s="672"/>
      <c r="AO717" s="672"/>
      <c r="AP717" s="672"/>
      <c r="AQ717" s="672"/>
      <c r="AR717" s="672"/>
      <c r="AS717" s="672"/>
      <c r="AT717" s="672"/>
      <c r="AU717" s="672"/>
      <c r="AV717" s="672"/>
      <c r="AW717" s="672"/>
      <c r="AX717" s="673"/>
    </row>
    <row r="718" spans="1:50" ht="44.25" customHeight="1">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549</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592</v>
      </c>
      <c r="AE719" s="675"/>
      <c r="AF719" s="675"/>
      <c r="AG719" s="157" t="s">
        <v>660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7"/>
      <c r="B720" s="658"/>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c r="A721" s="657"/>
      <c r="B721" s="658"/>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c r="A722" s="657"/>
      <c r="B722" s="658"/>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c r="A723" s="657"/>
      <c r="B723" s="658"/>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c r="A724" s="657"/>
      <c r="B724" s="658"/>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c r="A725" s="659"/>
      <c r="B725" s="660"/>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8" t="s">
        <v>48</v>
      </c>
      <c r="B726" s="629"/>
      <c r="C726" s="447" t="s">
        <v>53</v>
      </c>
      <c r="D726" s="586"/>
      <c r="E726" s="586"/>
      <c r="F726" s="587"/>
      <c r="G726" s="804" t="s">
        <v>593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c r="A727" s="630"/>
      <c r="B727" s="631"/>
      <c r="C727" s="702" t="s">
        <v>57</v>
      </c>
      <c r="D727" s="703"/>
      <c r="E727" s="703"/>
      <c r="F727" s="704"/>
      <c r="G727" s="802" t="s">
        <v>594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58.5" customHeight="1" thickBot="1">
      <c r="A729" s="772" t="s">
        <v>671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89.25" customHeight="1" thickBot="1">
      <c r="A731" s="625" t="s">
        <v>672</v>
      </c>
      <c r="B731" s="626"/>
      <c r="C731" s="626"/>
      <c r="D731" s="626"/>
      <c r="E731" s="627"/>
      <c r="F731" s="687" t="s">
        <v>673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93" customHeight="1" thickBot="1">
      <c r="A733" s="756" t="s">
        <v>528</v>
      </c>
      <c r="B733" s="757"/>
      <c r="C733" s="757"/>
      <c r="D733" s="757"/>
      <c r="E733" s="758"/>
      <c r="F733" s="773" t="s">
        <v>674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47.25" customHeight="1" thickBot="1">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c r="A737" s="116" t="s">
        <v>431</v>
      </c>
      <c r="B737" s="117"/>
      <c r="C737" s="117"/>
      <c r="D737" s="118"/>
      <c r="E737" s="111" t="s">
        <v>558</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c r="A738" s="116" t="s">
        <v>361</v>
      </c>
      <c r="B738" s="117"/>
      <c r="C738" s="117"/>
      <c r="D738" s="118"/>
      <c r="E738" s="111" t="s">
        <v>558</v>
      </c>
      <c r="F738" s="111"/>
      <c r="G738" s="111"/>
      <c r="H738" s="111"/>
      <c r="I738" s="111"/>
      <c r="J738" s="111"/>
      <c r="K738" s="111"/>
      <c r="L738" s="111"/>
      <c r="M738" s="111"/>
      <c r="N738" s="112" t="s">
        <v>362</v>
      </c>
      <c r="O738" s="112"/>
      <c r="P738" s="112"/>
      <c r="Q738" s="112"/>
      <c r="R738" s="111" t="s">
        <v>558</v>
      </c>
      <c r="S738" s="111"/>
      <c r="T738" s="111"/>
      <c r="U738" s="111"/>
      <c r="V738" s="111"/>
      <c r="W738" s="111"/>
      <c r="X738" s="111"/>
      <c r="Y738" s="111"/>
      <c r="Z738" s="111"/>
      <c r="AA738" s="112" t="s">
        <v>482</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541</v>
      </c>
      <c r="B739" s="123"/>
      <c r="C739" s="123"/>
      <c r="D739" s="124"/>
      <c r="E739" s="125" t="s">
        <v>548</v>
      </c>
      <c r="F739" s="126"/>
      <c r="G739" s="126"/>
      <c r="H739" s="91" t="str">
        <f>IF(E739="", "", "(")</f>
        <v>(</v>
      </c>
      <c r="I739" s="106"/>
      <c r="J739" s="106"/>
      <c r="K739" s="91" t="str">
        <f>IF(OR(I739="　", I739=""), "", "-")</f>
        <v/>
      </c>
      <c r="L739" s="107">
        <v>311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7" t="s">
        <v>532</v>
      </c>
      <c r="B779" s="768"/>
      <c r="C779" s="768"/>
      <c r="D779" s="768"/>
      <c r="E779" s="768"/>
      <c r="F779" s="769"/>
      <c r="G779" s="443" t="s">
        <v>595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596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59"/>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c r="A781" s="559"/>
      <c r="B781" s="770"/>
      <c r="C781" s="770"/>
      <c r="D781" s="770"/>
      <c r="E781" s="770"/>
      <c r="F781" s="771"/>
      <c r="G781" s="452" t="s">
        <v>634</v>
      </c>
      <c r="H781" s="453"/>
      <c r="I781" s="453"/>
      <c r="J781" s="453"/>
      <c r="K781" s="454"/>
      <c r="L781" s="455" t="s">
        <v>643</v>
      </c>
      <c r="M781" s="456"/>
      <c r="N781" s="456"/>
      <c r="O781" s="456"/>
      <c r="P781" s="456"/>
      <c r="Q781" s="456"/>
      <c r="R781" s="456"/>
      <c r="S781" s="456"/>
      <c r="T781" s="456"/>
      <c r="U781" s="456"/>
      <c r="V781" s="456"/>
      <c r="W781" s="456"/>
      <c r="X781" s="457"/>
      <c r="Y781" s="458">
        <v>2.0836299999999999</v>
      </c>
      <c r="Z781" s="459"/>
      <c r="AA781" s="459"/>
      <c r="AB781" s="560"/>
      <c r="AC781" s="452" t="s">
        <v>597</v>
      </c>
      <c r="AD781" s="453"/>
      <c r="AE781" s="453"/>
      <c r="AF781" s="453"/>
      <c r="AG781" s="454"/>
      <c r="AH781" s="455" t="s">
        <v>603</v>
      </c>
      <c r="AI781" s="456"/>
      <c r="AJ781" s="456"/>
      <c r="AK781" s="456"/>
      <c r="AL781" s="456"/>
      <c r="AM781" s="456"/>
      <c r="AN781" s="456"/>
      <c r="AO781" s="456"/>
      <c r="AP781" s="456"/>
      <c r="AQ781" s="456"/>
      <c r="AR781" s="456"/>
      <c r="AS781" s="456"/>
      <c r="AT781" s="457"/>
      <c r="AU781" s="458">
        <v>1.389</v>
      </c>
      <c r="AV781" s="459"/>
      <c r="AW781" s="459"/>
      <c r="AX781" s="460"/>
    </row>
    <row r="782" spans="1:50" ht="24.75" customHeight="1">
      <c r="A782" s="559"/>
      <c r="B782" s="770"/>
      <c r="C782" s="770"/>
      <c r="D782" s="770"/>
      <c r="E782" s="770"/>
      <c r="F782" s="771"/>
      <c r="G782" s="347" t="s">
        <v>598</v>
      </c>
      <c r="H782" s="348"/>
      <c r="I782" s="348"/>
      <c r="J782" s="348"/>
      <c r="K782" s="349"/>
      <c r="L782" s="400" t="s">
        <v>601</v>
      </c>
      <c r="M782" s="401"/>
      <c r="N782" s="401"/>
      <c r="O782" s="401"/>
      <c r="P782" s="401"/>
      <c r="Q782" s="401"/>
      <c r="R782" s="401"/>
      <c r="S782" s="401"/>
      <c r="T782" s="401"/>
      <c r="U782" s="401"/>
      <c r="V782" s="401"/>
      <c r="W782" s="401"/>
      <c r="X782" s="402"/>
      <c r="Y782" s="397">
        <v>0.79012000000000004</v>
      </c>
      <c r="Z782" s="398"/>
      <c r="AA782" s="398"/>
      <c r="AB782" s="404"/>
      <c r="AC782" s="347" t="s">
        <v>634</v>
      </c>
      <c r="AD782" s="584"/>
      <c r="AE782" s="584"/>
      <c r="AF782" s="584"/>
      <c r="AG782" s="585"/>
      <c r="AH782" s="400" t="s">
        <v>645</v>
      </c>
      <c r="AI782" s="401"/>
      <c r="AJ782" s="401"/>
      <c r="AK782" s="401"/>
      <c r="AL782" s="401"/>
      <c r="AM782" s="401"/>
      <c r="AN782" s="401"/>
      <c r="AO782" s="401"/>
      <c r="AP782" s="401"/>
      <c r="AQ782" s="401"/>
      <c r="AR782" s="401"/>
      <c r="AS782" s="401"/>
      <c r="AT782" s="402"/>
      <c r="AU782" s="397">
        <v>0.36652000000000001</v>
      </c>
      <c r="AV782" s="398"/>
      <c r="AW782" s="398"/>
      <c r="AX782" s="399"/>
    </row>
    <row r="783" spans="1:50" ht="24.75" customHeight="1">
      <c r="A783" s="559"/>
      <c r="B783" s="770"/>
      <c r="C783" s="770"/>
      <c r="D783" s="770"/>
      <c r="E783" s="770"/>
      <c r="F783" s="771"/>
      <c r="G783" s="347" t="s">
        <v>597</v>
      </c>
      <c r="H783" s="348"/>
      <c r="I783" s="348"/>
      <c r="J783" s="348"/>
      <c r="K783" s="349"/>
      <c r="L783" s="400" t="s">
        <v>600</v>
      </c>
      <c r="M783" s="401"/>
      <c r="N783" s="401"/>
      <c r="O783" s="401"/>
      <c r="P783" s="401"/>
      <c r="Q783" s="401"/>
      <c r="R783" s="401"/>
      <c r="S783" s="401"/>
      <c r="T783" s="401"/>
      <c r="U783" s="401"/>
      <c r="V783" s="401"/>
      <c r="W783" s="401"/>
      <c r="X783" s="402"/>
      <c r="Y783" s="397">
        <v>0.50283</v>
      </c>
      <c r="Z783" s="398"/>
      <c r="AA783" s="398"/>
      <c r="AB783" s="404"/>
      <c r="AC783" s="347" t="s">
        <v>644</v>
      </c>
      <c r="AD783" s="584"/>
      <c r="AE783" s="584"/>
      <c r="AF783" s="584"/>
      <c r="AG783" s="585"/>
      <c r="AH783" s="400" t="s">
        <v>647</v>
      </c>
      <c r="AI783" s="401"/>
      <c r="AJ783" s="401"/>
      <c r="AK783" s="401"/>
      <c r="AL783" s="401"/>
      <c r="AM783" s="401"/>
      <c r="AN783" s="401"/>
      <c r="AO783" s="401"/>
      <c r="AP783" s="401"/>
      <c r="AQ783" s="401"/>
      <c r="AR783" s="401"/>
      <c r="AS783" s="401"/>
      <c r="AT783" s="402"/>
      <c r="AU783" s="397">
        <v>0.32400000000000001</v>
      </c>
      <c r="AV783" s="398"/>
      <c r="AW783" s="398"/>
      <c r="AX783" s="399"/>
    </row>
    <row r="784" spans="1:50" ht="30.75" customHeight="1">
      <c r="A784" s="559"/>
      <c r="B784" s="770"/>
      <c r="C784" s="770"/>
      <c r="D784" s="770"/>
      <c r="E784" s="770"/>
      <c r="F784" s="771"/>
      <c r="G784" s="347" t="s">
        <v>633</v>
      </c>
      <c r="H784" s="348"/>
      <c r="I784" s="348"/>
      <c r="J784" s="348"/>
      <c r="K784" s="349"/>
      <c r="L784" s="400" t="s">
        <v>642</v>
      </c>
      <c r="M784" s="401"/>
      <c r="N784" s="401"/>
      <c r="O784" s="401"/>
      <c r="P784" s="401"/>
      <c r="Q784" s="401"/>
      <c r="R784" s="401"/>
      <c r="S784" s="401"/>
      <c r="T784" s="401"/>
      <c r="U784" s="401"/>
      <c r="V784" s="401"/>
      <c r="W784" s="401"/>
      <c r="X784" s="402"/>
      <c r="Y784" s="397">
        <v>0.49456</v>
      </c>
      <c r="Z784" s="398"/>
      <c r="AA784" s="398"/>
      <c r="AB784" s="404"/>
      <c r="AC784" s="347" t="s">
        <v>196</v>
      </c>
      <c r="AD784" s="584"/>
      <c r="AE784" s="584"/>
      <c r="AF784" s="584"/>
      <c r="AG784" s="585"/>
      <c r="AH784" s="400" t="s">
        <v>646</v>
      </c>
      <c r="AI784" s="401"/>
      <c r="AJ784" s="401"/>
      <c r="AK784" s="401"/>
      <c r="AL784" s="401"/>
      <c r="AM784" s="401"/>
      <c r="AN784" s="401"/>
      <c r="AO784" s="401"/>
      <c r="AP784" s="401"/>
      <c r="AQ784" s="401"/>
      <c r="AR784" s="401"/>
      <c r="AS784" s="401"/>
      <c r="AT784" s="402"/>
      <c r="AU784" s="397">
        <v>0.10202799999999999</v>
      </c>
      <c r="AV784" s="398"/>
      <c r="AW784" s="398"/>
      <c r="AX784" s="399"/>
    </row>
    <row r="785" spans="1:50" ht="24.75" customHeight="1">
      <c r="A785" s="559"/>
      <c r="B785" s="770"/>
      <c r="C785" s="770"/>
      <c r="D785" s="770"/>
      <c r="E785" s="770"/>
      <c r="F785" s="771"/>
      <c r="G785" s="347" t="s">
        <v>602</v>
      </c>
      <c r="H785" s="348"/>
      <c r="I785" s="348"/>
      <c r="J785" s="348"/>
      <c r="K785" s="349"/>
      <c r="L785" s="400" t="s">
        <v>641</v>
      </c>
      <c r="M785" s="401"/>
      <c r="N785" s="401"/>
      <c r="O785" s="401"/>
      <c r="P785" s="401"/>
      <c r="Q785" s="401"/>
      <c r="R785" s="401"/>
      <c r="S785" s="401"/>
      <c r="T785" s="401"/>
      <c r="U785" s="401"/>
      <c r="V785" s="401"/>
      <c r="W785" s="401"/>
      <c r="X785" s="402"/>
      <c r="Y785" s="397">
        <v>0.45892300000000003</v>
      </c>
      <c r="Z785" s="398"/>
      <c r="AA785" s="398"/>
      <c r="AB785" s="404"/>
      <c r="AC785" s="347"/>
      <c r="AD785" s="584"/>
      <c r="AE785" s="584"/>
      <c r="AF785" s="584"/>
      <c r="AG785" s="585"/>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c r="A786" s="559"/>
      <c r="B786" s="770"/>
      <c r="C786" s="770"/>
      <c r="D786" s="770"/>
      <c r="E786" s="770"/>
      <c r="F786" s="771"/>
      <c r="G786" s="347" t="s">
        <v>636</v>
      </c>
      <c r="H786" s="348"/>
      <c r="I786" s="348"/>
      <c r="J786" s="348"/>
      <c r="K786" s="349"/>
      <c r="L786" s="400" t="s">
        <v>640</v>
      </c>
      <c r="M786" s="401"/>
      <c r="N786" s="401"/>
      <c r="O786" s="401"/>
      <c r="P786" s="401"/>
      <c r="Q786" s="401"/>
      <c r="R786" s="401"/>
      <c r="S786" s="401"/>
      <c r="T786" s="401"/>
      <c r="U786" s="401"/>
      <c r="V786" s="401"/>
      <c r="W786" s="401"/>
      <c r="X786" s="402"/>
      <c r="Y786" s="397">
        <v>0.243205</v>
      </c>
      <c r="Z786" s="398"/>
      <c r="AA786" s="398"/>
      <c r="AB786" s="404"/>
      <c r="AC786" s="347"/>
      <c r="AD786" s="584"/>
      <c r="AE786" s="584"/>
      <c r="AF786" s="584"/>
      <c r="AG786" s="585"/>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c r="A787" s="559"/>
      <c r="B787" s="770"/>
      <c r="C787" s="770"/>
      <c r="D787" s="770"/>
      <c r="E787" s="770"/>
      <c r="F787" s="771"/>
      <c r="G787" s="347" t="s">
        <v>635</v>
      </c>
      <c r="H787" s="348"/>
      <c r="I787" s="348"/>
      <c r="J787" s="348"/>
      <c r="K787" s="349"/>
      <c r="L787" s="400" t="s">
        <v>639</v>
      </c>
      <c r="M787" s="401"/>
      <c r="N787" s="401"/>
      <c r="O787" s="401"/>
      <c r="P787" s="401"/>
      <c r="Q787" s="401"/>
      <c r="R787" s="401"/>
      <c r="S787" s="401"/>
      <c r="T787" s="401"/>
      <c r="U787" s="401"/>
      <c r="V787" s="401"/>
      <c r="W787" s="401"/>
      <c r="X787" s="402"/>
      <c r="Y787" s="397">
        <v>0.241812</v>
      </c>
      <c r="Z787" s="398"/>
      <c r="AA787" s="398"/>
      <c r="AB787" s="404"/>
      <c r="AC787" s="347"/>
      <c r="AD787" s="584"/>
      <c r="AE787" s="584"/>
      <c r="AF787" s="584"/>
      <c r="AG787" s="585"/>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c r="A788" s="559"/>
      <c r="B788" s="770"/>
      <c r="C788" s="770"/>
      <c r="D788" s="770"/>
      <c r="E788" s="770"/>
      <c r="F788" s="771"/>
      <c r="G788" s="347" t="s">
        <v>599</v>
      </c>
      <c r="H788" s="348"/>
      <c r="I788" s="348"/>
      <c r="J788" s="348"/>
      <c r="K788" s="349"/>
      <c r="L788" s="400" t="s">
        <v>638</v>
      </c>
      <c r="M788" s="401"/>
      <c r="N788" s="401"/>
      <c r="O788" s="401"/>
      <c r="P788" s="401"/>
      <c r="Q788" s="401"/>
      <c r="R788" s="401"/>
      <c r="S788" s="401"/>
      <c r="T788" s="401"/>
      <c r="U788" s="401"/>
      <c r="V788" s="401"/>
      <c r="W788" s="401"/>
      <c r="X788" s="402"/>
      <c r="Y788" s="397">
        <v>8.5101999999999997E-2</v>
      </c>
      <c r="Z788" s="398"/>
      <c r="AA788" s="398"/>
      <c r="AB788" s="404"/>
      <c r="AC788" s="347"/>
      <c r="AD788" s="584"/>
      <c r="AE788" s="584"/>
      <c r="AF788" s="584"/>
      <c r="AG788" s="585"/>
      <c r="AH788" s="400"/>
      <c r="AI788" s="401"/>
      <c r="AJ788" s="401"/>
      <c r="AK788" s="401"/>
      <c r="AL788" s="401"/>
      <c r="AM788" s="401"/>
      <c r="AN788" s="401"/>
      <c r="AO788" s="401"/>
      <c r="AP788" s="401"/>
      <c r="AQ788" s="401"/>
      <c r="AR788" s="401"/>
      <c r="AS788" s="401"/>
      <c r="AT788" s="402"/>
      <c r="AU788" s="397"/>
      <c r="AV788" s="398"/>
      <c r="AW788" s="398"/>
      <c r="AX788" s="399"/>
    </row>
    <row r="789" spans="1:50" ht="30.75" customHeight="1">
      <c r="A789" s="559"/>
      <c r="B789" s="770"/>
      <c r="C789" s="770"/>
      <c r="D789" s="770"/>
      <c r="E789" s="770"/>
      <c r="F789" s="771"/>
      <c r="G789" s="347" t="s">
        <v>196</v>
      </c>
      <c r="H789" s="584"/>
      <c r="I789" s="584"/>
      <c r="J789" s="584"/>
      <c r="K789" s="585"/>
      <c r="L789" s="400" t="s">
        <v>637</v>
      </c>
      <c r="M789" s="592"/>
      <c r="N789" s="592"/>
      <c r="O789" s="592"/>
      <c r="P789" s="592"/>
      <c r="Q789" s="592"/>
      <c r="R789" s="592"/>
      <c r="S789" s="592"/>
      <c r="T789" s="592"/>
      <c r="U789" s="592"/>
      <c r="V789" s="592"/>
      <c r="W789" s="592"/>
      <c r="X789" s="593"/>
      <c r="Y789" s="397">
        <v>0.102631</v>
      </c>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c r="A790" s="559"/>
      <c r="B790" s="770"/>
      <c r="C790" s="770"/>
      <c r="D790" s="770"/>
      <c r="E790" s="770"/>
      <c r="F790" s="771"/>
      <c r="G790" s="347"/>
      <c r="H790" s="584"/>
      <c r="I790" s="584"/>
      <c r="J790" s="584"/>
      <c r="K790" s="585"/>
      <c r="L790" s="400"/>
      <c r="M790" s="592"/>
      <c r="N790" s="592"/>
      <c r="O790" s="592"/>
      <c r="P790" s="592"/>
      <c r="Q790" s="592"/>
      <c r="R790" s="592"/>
      <c r="S790" s="592"/>
      <c r="T790" s="592"/>
      <c r="U790" s="592"/>
      <c r="V790" s="592"/>
      <c r="W790" s="592"/>
      <c r="X790" s="593"/>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c r="A791" s="559"/>
      <c r="B791" s="770"/>
      <c r="C791" s="770"/>
      <c r="D791" s="770"/>
      <c r="E791" s="770"/>
      <c r="F791" s="771"/>
      <c r="G791" s="408" t="s">
        <v>20</v>
      </c>
      <c r="H791" s="409"/>
      <c r="I791" s="409"/>
      <c r="J791" s="409"/>
      <c r="K791" s="409"/>
      <c r="L791" s="410"/>
      <c r="M791" s="411"/>
      <c r="N791" s="411"/>
      <c r="O791" s="411"/>
      <c r="P791" s="411"/>
      <c r="Q791" s="411"/>
      <c r="R791" s="411"/>
      <c r="S791" s="411"/>
      <c r="T791" s="411"/>
      <c r="U791" s="411"/>
      <c r="V791" s="411"/>
      <c r="W791" s="411"/>
      <c r="X791" s="412"/>
      <c r="Y791" s="413">
        <f>SUM(Y781:AB790)</f>
        <v>5.0028129999999997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2.1815479999999998</v>
      </c>
      <c r="AV791" s="414"/>
      <c r="AW791" s="414"/>
      <c r="AX791" s="416"/>
    </row>
    <row r="792" spans="1:50" ht="24.75" hidden="1" customHeight="1">
      <c r="A792" s="559"/>
      <c r="B792" s="770"/>
      <c r="C792" s="770"/>
      <c r="D792" s="770"/>
      <c r="E792" s="770"/>
      <c r="F792" s="771"/>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c r="A793" s="559"/>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c r="A794" s="559"/>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c r="A795" s="559"/>
      <c r="B795" s="770"/>
      <c r="C795" s="770"/>
      <c r="D795" s="770"/>
      <c r="E795" s="770"/>
      <c r="F795" s="77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c r="A796" s="559"/>
      <c r="B796" s="770"/>
      <c r="C796" s="770"/>
      <c r="D796" s="770"/>
      <c r="E796" s="770"/>
      <c r="F796" s="77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c r="A797" s="559"/>
      <c r="B797" s="770"/>
      <c r="C797" s="770"/>
      <c r="D797" s="770"/>
      <c r="E797" s="770"/>
      <c r="F797" s="77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c r="A798" s="559"/>
      <c r="B798" s="770"/>
      <c r="C798" s="770"/>
      <c r="D798" s="770"/>
      <c r="E798" s="770"/>
      <c r="F798" s="77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c r="A799" s="559"/>
      <c r="B799" s="770"/>
      <c r="C799" s="770"/>
      <c r="D799" s="770"/>
      <c r="E799" s="770"/>
      <c r="F799" s="77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c r="A800" s="559"/>
      <c r="B800" s="770"/>
      <c r="C800" s="770"/>
      <c r="D800" s="770"/>
      <c r="E800" s="770"/>
      <c r="F800" s="77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c r="A801" s="559"/>
      <c r="B801" s="770"/>
      <c r="C801" s="770"/>
      <c r="D801" s="770"/>
      <c r="E801" s="770"/>
      <c r="F801" s="77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c r="A802" s="559"/>
      <c r="B802" s="770"/>
      <c r="C802" s="770"/>
      <c r="D802" s="770"/>
      <c r="E802" s="770"/>
      <c r="F802" s="77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c r="A803" s="559"/>
      <c r="B803" s="770"/>
      <c r="C803" s="770"/>
      <c r="D803" s="770"/>
      <c r="E803" s="770"/>
      <c r="F803" s="77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c r="A804" s="559"/>
      <c r="B804" s="770"/>
      <c r="C804" s="770"/>
      <c r="D804" s="770"/>
      <c r="E804" s="770"/>
      <c r="F804" s="77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c r="A805" s="559"/>
      <c r="B805" s="770"/>
      <c r="C805" s="770"/>
      <c r="D805" s="770"/>
      <c r="E805" s="770"/>
      <c r="F805" s="771"/>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c r="A806" s="559"/>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c r="A807" s="559"/>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c r="A808" s="559"/>
      <c r="B808" s="770"/>
      <c r="C808" s="770"/>
      <c r="D808" s="770"/>
      <c r="E808" s="770"/>
      <c r="F808" s="77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c r="A809" s="559"/>
      <c r="B809" s="770"/>
      <c r="C809" s="770"/>
      <c r="D809" s="770"/>
      <c r="E809" s="770"/>
      <c r="F809" s="77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c r="A810" s="559"/>
      <c r="B810" s="770"/>
      <c r="C810" s="770"/>
      <c r="D810" s="770"/>
      <c r="E810" s="770"/>
      <c r="F810" s="77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c r="A811" s="559"/>
      <c r="B811" s="770"/>
      <c r="C811" s="770"/>
      <c r="D811" s="770"/>
      <c r="E811" s="770"/>
      <c r="F811" s="77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c r="A812" s="559"/>
      <c r="B812" s="770"/>
      <c r="C812" s="770"/>
      <c r="D812" s="770"/>
      <c r="E812" s="770"/>
      <c r="F812" s="77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c r="A813" s="559"/>
      <c r="B813" s="770"/>
      <c r="C813" s="770"/>
      <c r="D813" s="770"/>
      <c r="E813" s="770"/>
      <c r="F813" s="77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c r="A814" s="559"/>
      <c r="B814" s="770"/>
      <c r="C814" s="770"/>
      <c r="D814" s="770"/>
      <c r="E814" s="770"/>
      <c r="F814" s="77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c r="A815" s="559"/>
      <c r="B815" s="770"/>
      <c r="C815" s="770"/>
      <c r="D815" s="770"/>
      <c r="E815" s="770"/>
      <c r="F815" s="77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c r="A816" s="559"/>
      <c r="B816" s="770"/>
      <c r="C816" s="770"/>
      <c r="D816" s="770"/>
      <c r="E816" s="770"/>
      <c r="F816" s="77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c r="A817" s="559"/>
      <c r="B817" s="770"/>
      <c r="C817" s="770"/>
      <c r="D817" s="770"/>
      <c r="E817" s="770"/>
      <c r="F817" s="77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c r="A818" s="559"/>
      <c r="B818" s="770"/>
      <c r="C818" s="770"/>
      <c r="D818" s="770"/>
      <c r="E818" s="770"/>
      <c r="F818" s="771"/>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c r="A819" s="559"/>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c r="A820" s="559"/>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c r="A821" s="559"/>
      <c r="B821" s="770"/>
      <c r="C821" s="770"/>
      <c r="D821" s="770"/>
      <c r="E821" s="770"/>
      <c r="F821" s="77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c r="A822" s="559"/>
      <c r="B822" s="770"/>
      <c r="C822" s="770"/>
      <c r="D822" s="770"/>
      <c r="E822" s="770"/>
      <c r="F822" s="77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c r="A823" s="559"/>
      <c r="B823" s="770"/>
      <c r="C823" s="770"/>
      <c r="D823" s="770"/>
      <c r="E823" s="770"/>
      <c r="F823" s="77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c r="A824" s="559"/>
      <c r="B824" s="770"/>
      <c r="C824" s="770"/>
      <c r="D824" s="770"/>
      <c r="E824" s="770"/>
      <c r="F824" s="77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c r="A825" s="559"/>
      <c r="B825" s="770"/>
      <c r="C825" s="770"/>
      <c r="D825" s="770"/>
      <c r="E825" s="770"/>
      <c r="F825" s="77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c r="A826" s="559"/>
      <c r="B826" s="770"/>
      <c r="C826" s="770"/>
      <c r="D826" s="770"/>
      <c r="E826" s="770"/>
      <c r="F826" s="77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c r="A827" s="559"/>
      <c r="B827" s="770"/>
      <c r="C827" s="770"/>
      <c r="D827" s="770"/>
      <c r="E827" s="770"/>
      <c r="F827" s="77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c r="A828" s="559"/>
      <c r="B828" s="770"/>
      <c r="C828" s="770"/>
      <c r="D828" s="770"/>
      <c r="E828" s="770"/>
      <c r="F828" s="77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c r="A829" s="559"/>
      <c r="B829" s="770"/>
      <c r="C829" s="770"/>
      <c r="D829" s="770"/>
      <c r="E829" s="770"/>
      <c r="F829" s="77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c r="A830" s="559"/>
      <c r="B830" s="770"/>
      <c r="C830" s="770"/>
      <c r="D830" s="770"/>
      <c r="E830" s="770"/>
      <c r="F830" s="77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486</v>
      </c>
      <c r="AM831" s="966"/>
      <c r="AN831" s="966"/>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45" customHeight="1">
      <c r="A837" s="403">
        <v>1</v>
      </c>
      <c r="B837" s="403">
        <v>1</v>
      </c>
      <c r="C837" s="417" t="s">
        <v>605</v>
      </c>
      <c r="D837" s="417"/>
      <c r="E837" s="417"/>
      <c r="F837" s="417"/>
      <c r="G837" s="417"/>
      <c r="H837" s="417"/>
      <c r="I837" s="417"/>
      <c r="J837" s="418">
        <v>3010005023034</v>
      </c>
      <c r="K837" s="419"/>
      <c r="L837" s="419"/>
      <c r="M837" s="419"/>
      <c r="N837" s="419"/>
      <c r="O837" s="419"/>
      <c r="P837" s="315" t="s">
        <v>608</v>
      </c>
      <c r="Q837" s="315"/>
      <c r="R837" s="315"/>
      <c r="S837" s="315"/>
      <c r="T837" s="315"/>
      <c r="U837" s="315"/>
      <c r="V837" s="315"/>
      <c r="W837" s="315"/>
      <c r="X837" s="315"/>
      <c r="Y837" s="316">
        <v>4.999409</v>
      </c>
      <c r="Z837" s="317"/>
      <c r="AA837" s="317"/>
      <c r="AB837" s="318"/>
      <c r="AC837" s="326" t="s">
        <v>522</v>
      </c>
      <c r="AD837" s="327"/>
      <c r="AE837" s="327"/>
      <c r="AF837" s="327"/>
      <c r="AG837" s="327"/>
      <c r="AH837" s="420">
        <v>32</v>
      </c>
      <c r="AI837" s="421"/>
      <c r="AJ837" s="421"/>
      <c r="AK837" s="421"/>
      <c r="AL837" s="323">
        <v>100</v>
      </c>
      <c r="AM837" s="324"/>
      <c r="AN837" s="324"/>
      <c r="AO837" s="325"/>
      <c r="AP837" s="319"/>
      <c r="AQ837" s="319"/>
      <c r="AR837" s="319"/>
      <c r="AS837" s="319"/>
      <c r="AT837" s="319"/>
      <c r="AU837" s="319"/>
      <c r="AV837" s="319"/>
      <c r="AW837" s="319"/>
      <c r="AX837" s="319"/>
    </row>
    <row r="838" spans="1:50" ht="30" customHeight="1">
      <c r="A838" s="403">
        <v>2</v>
      </c>
      <c r="B838" s="403">
        <v>1</v>
      </c>
      <c r="C838" s="417" t="s">
        <v>606</v>
      </c>
      <c r="D838" s="417"/>
      <c r="E838" s="417"/>
      <c r="F838" s="417"/>
      <c r="G838" s="417"/>
      <c r="H838" s="417"/>
      <c r="I838" s="417"/>
      <c r="J838" s="418">
        <v>5010905000774</v>
      </c>
      <c r="K838" s="419"/>
      <c r="L838" s="419"/>
      <c r="M838" s="419"/>
      <c r="N838" s="419"/>
      <c r="O838" s="419"/>
      <c r="P838" s="315" t="s">
        <v>608</v>
      </c>
      <c r="Q838" s="315"/>
      <c r="R838" s="315"/>
      <c r="S838" s="315"/>
      <c r="T838" s="315"/>
      <c r="U838" s="315"/>
      <c r="V838" s="315"/>
      <c r="W838" s="315"/>
      <c r="X838" s="315"/>
      <c r="Y838" s="316">
        <v>2.6994699999999998</v>
      </c>
      <c r="Z838" s="317"/>
      <c r="AA838" s="317"/>
      <c r="AB838" s="318"/>
      <c r="AC838" s="326" t="s">
        <v>522</v>
      </c>
      <c r="AD838" s="327"/>
      <c r="AE838" s="327"/>
      <c r="AF838" s="327"/>
      <c r="AG838" s="327"/>
      <c r="AH838" s="420">
        <v>32</v>
      </c>
      <c r="AI838" s="421"/>
      <c r="AJ838" s="421"/>
      <c r="AK838" s="421"/>
      <c r="AL838" s="323">
        <v>100</v>
      </c>
      <c r="AM838" s="324"/>
      <c r="AN838" s="324"/>
      <c r="AO838" s="325"/>
      <c r="AP838" s="319"/>
      <c r="AQ838" s="319"/>
      <c r="AR838" s="319"/>
      <c r="AS838" s="319"/>
      <c r="AT838" s="319"/>
      <c r="AU838" s="319"/>
      <c r="AV838" s="319"/>
      <c r="AW838" s="319"/>
      <c r="AX838" s="319"/>
    </row>
    <row r="839" spans="1:50" ht="30" customHeight="1">
      <c r="A839" s="403">
        <v>3</v>
      </c>
      <c r="B839" s="403">
        <v>1</v>
      </c>
      <c r="C839" s="425" t="s">
        <v>607</v>
      </c>
      <c r="D839" s="417"/>
      <c r="E839" s="417"/>
      <c r="F839" s="417"/>
      <c r="G839" s="417"/>
      <c r="H839" s="417"/>
      <c r="I839" s="417"/>
      <c r="J839" s="418">
        <v>5050005005266</v>
      </c>
      <c r="K839" s="419"/>
      <c r="L839" s="419"/>
      <c r="M839" s="419"/>
      <c r="N839" s="419"/>
      <c r="O839" s="419"/>
      <c r="P839" s="426" t="s">
        <v>608</v>
      </c>
      <c r="Q839" s="315"/>
      <c r="R839" s="315"/>
      <c r="S839" s="315"/>
      <c r="T839" s="315"/>
      <c r="U839" s="315"/>
      <c r="V839" s="315"/>
      <c r="W839" s="315"/>
      <c r="X839" s="315"/>
      <c r="Y839" s="316">
        <v>2.4265020000000002</v>
      </c>
      <c r="Z839" s="317"/>
      <c r="AA839" s="317"/>
      <c r="AB839" s="318"/>
      <c r="AC839" s="326" t="s">
        <v>522</v>
      </c>
      <c r="AD839" s="327"/>
      <c r="AE839" s="327"/>
      <c r="AF839" s="327"/>
      <c r="AG839" s="327"/>
      <c r="AH839" s="321">
        <v>32</v>
      </c>
      <c r="AI839" s="322"/>
      <c r="AJ839" s="322"/>
      <c r="AK839" s="322"/>
      <c r="AL839" s="323">
        <v>100</v>
      </c>
      <c r="AM839" s="324"/>
      <c r="AN839" s="324"/>
      <c r="AO839" s="325"/>
      <c r="AP839" s="319"/>
      <c r="AQ839" s="319"/>
      <c r="AR839" s="319"/>
      <c r="AS839" s="319"/>
      <c r="AT839" s="319"/>
      <c r="AU839" s="319"/>
      <c r="AV839" s="319"/>
      <c r="AW839" s="319"/>
      <c r="AX839" s="319"/>
    </row>
    <row r="840" spans="1:50" ht="30" customHeight="1">
      <c r="A840" s="403">
        <v>4</v>
      </c>
      <c r="B840" s="403">
        <v>1</v>
      </c>
      <c r="C840" s="425" t="s">
        <v>604</v>
      </c>
      <c r="D840" s="417"/>
      <c r="E840" s="417"/>
      <c r="F840" s="417"/>
      <c r="G840" s="417"/>
      <c r="H840" s="417"/>
      <c r="I840" s="417"/>
      <c r="J840" s="418">
        <v>1010005016683</v>
      </c>
      <c r="K840" s="419"/>
      <c r="L840" s="419"/>
      <c r="M840" s="419"/>
      <c r="N840" s="419"/>
      <c r="O840" s="419"/>
      <c r="P840" s="426" t="s">
        <v>608</v>
      </c>
      <c r="Q840" s="315"/>
      <c r="R840" s="315"/>
      <c r="S840" s="315"/>
      <c r="T840" s="315"/>
      <c r="U840" s="315"/>
      <c r="V840" s="315"/>
      <c r="W840" s="315"/>
      <c r="X840" s="315"/>
      <c r="Y840" s="316">
        <v>2.4153859999999998</v>
      </c>
      <c r="Z840" s="317"/>
      <c r="AA840" s="317"/>
      <c r="AB840" s="318"/>
      <c r="AC840" s="326" t="s">
        <v>522</v>
      </c>
      <c r="AD840" s="327"/>
      <c r="AE840" s="327"/>
      <c r="AF840" s="327"/>
      <c r="AG840" s="327"/>
      <c r="AH840" s="321">
        <v>32</v>
      </c>
      <c r="AI840" s="322"/>
      <c r="AJ840" s="322"/>
      <c r="AK840" s="322"/>
      <c r="AL840" s="323">
        <v>100</v>
      </c>
      <c r="AM840" s="324"/>
      <c r="AN840" s="324"/>
      <c r="AO840" s="325"/>
      <c r="AP840" s="319"/>
      <c r="AQ840" s="319"/>
      <c r="AR840" s="319"/>
      <c r="AS840" s="319"/>
      <c r="AT840" s="319"/>
      <c r="AU840" s="319"/>
      <c r="AV840" s="319"/>
      <c r="AW840" s="319"/>
      <c r="AX840" s="319"/>
    </row>
    <row r="841" spans="1:50" ht="30" hidden="1" customHeight="1">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c r="A870" s="403">
        <v>1</v>
      </c>
      <c r="B870" s="403">
        <v>1</v>
      </c>
      <c r="C870" s="417" t="s">
        <v>609</v>
      </c>
      <c r="D870" s="417"/>
      <c r="E870" s="417"/>
      <c r="F870" s="417"/>
      <c r="G870" s="417"/>
      <c r="H870" s="417"/>
      <c r="I870" s="417"/>
      <c r="J870" s="418">
        <v>7000020141305</v>
      </c>
      <c r="K870" s="419"/>
      <c r="L870" s="419"/>
      <c r="M870" s="419"/>
      <c r="N870" s="419"/>
      <c r="O870" s="419"/>
      <c r="P870" s="315" t="s">
        <v>613</v>
      </c>
      <c r="Q870" s="315"/>
      <c r="R870" s="315"/>
      <c r="S870" s="315"/>
      <c r="T870" s="315"/>
      <c r="U870" s="315"/>
      <c r="V870" s="315"/>
      <c r="W870" s="315"/>
      <c r="X870" s="315"/>
      <c r="Y870" s="316">
        <v>2.1815479999999998</v>
      </c>
      <c r="Z870" s="317"/>
      <c r="AA870" s="317"/>
      <c r="AB870" s="318"/>
      <c r="AC870" s="326" t="s">
        <v>522</v>
      </c>
      <c r="AD870" s="327"/>
      <c r="AE870" s="327"/>
      <c r="AF870" s="327"/>
      <c r="AG870" s="327"/>
      <c r="AH870" s="420">
        <v>32</v>
      </c>
      <c r="AI870" s="421"/>
      <c r="AJ870" s="421"/>
      <c r="AK870" s="421"/>
      <c r="AL870" s="323">
        <v>100</v>
      </c>
      <c r="AM870" s="324"/>
      <c r="AN870" s="324"/>
      <c r="AO870" s="325"/>
      <c r="AP870" s="319" t="s">
        <v>617</v>
      </c>
      <c r="AQ870" s="319"/>
      <c r="AR870" s="319"/>
      <c r="AS870" s="319"/>
      <c r="AT870" s="319"/>
      <c r="AU870" s="319"/>
      <c r="AV870" s="319"/>
      <c r="AW870" s="319"/>
      <c r="AX870" s="319"/>
    </row>
    <row r="871" spans="1:50" ht="30" customHeight="1">
      <c r="A871" s="403">
        <v>2</v>
      </c>
      <c r="B871" s="403">
        <v>1</v>
      </c>
      <c r="C871" s="429" t="s">
        <v>610</v>
      </c>
      <c r="D871" s="430"/>
      <c r="E871" s="430"/>
      <c r="F871" s="430"/>
      <c r="G871" s="430"/>
      <c r="H871" s="430"/>
      <c r="I871" s="431"/>
      <c r="J871" s="418">
        <v>8000020041009</v>
      </c>
      <c r="K871" s="419"/>
      <c r="L871" s="419"/>
      <c r="M871" s="419"/>
      <c r="N871" s="419"/>
      <c r="O871" s="419"/>
      <c r="P871" s="315" t="s">
        <v>613</v>
      </c>
      <c r="Q871" s="315"/>
      <c r="R871" s="315"/>
      <c r="S871" s="315"/>
      <c r="T871" s="315"/>
      <c r="U871" s="315"/>
      <c r="V871" s="315"/>
      <c r="W871" s="315"/>
      <c r="X871" s="315"/>
      <c r="Y871" s="316">
        <v>2.0510809999999999</v>
      </c>
      <c r="Z871" s="317"/>
      <c r="AA871" s="317"/>
      <c r="AB871" s="318"/>
      <c r="AC871" s="326" t="s">
        <v>522</v>
      </c>
      <c r="AD871" s="326"/>
      <c r="AE871" s="326"/>
      <c r="AF871" s="326"/>
      <c r="AG871" s="326"/>
      <c r="AH871" s="420">
        <v>32</v>
      </c>
      <c r="AI871" s="421"/>
      <c r="AJ871" s="421"/>
      <c r="AK871" s="421"/>
      <c r="AL871" s="323">
        <v>100</v>
      </c>
      <c r="AM871" s="324"/>
      <c r="AN871" s="324"/>
      <c r="AO871" s="325"/>
      <c r="AP871" s="319" t="s">
        <v>618</v>
      </c>
      <c r="AQ871" s="319"/>
      <c r="AR871" s="319"/>
      <c r="AS871" s="319"/>
      <c r="AT871" s="319"/>
      <c r="AU871" s="319"/>
      <c r="AV871" s="319"/>
      <c r="AW871" s="319"/>
      <c r="AX871" s="319"/>
    </row>
    <row r="872" spans="1:50" ht="30" customHeight="1">
      <c r="A872" s="403">
        <v>3</v>
      </c>
      <c r="B872" s="403">
        <v>1</v>
      </c>
      <c r="C872" s="425" t="s">
        <v>611</v>
      </c>
      <c r="D872" s="417"/>
      <c r="E872" s="417"/>
      <c r="F872" s="417"/>
      <c r="G872" s="417"/>
      <c r="H872" s="417"/>
      <c r="I872" s="417"/>
      <c r="J872" s="418">
        <v>9000020431001</v>
      </c>
      <c r="K872" s="419"/>
      <c r="L872" s="419"/>
      <c r="M872" s="419"/>
      <c r="N872" s="419"/>
      <c r="O872" s="419"/>
      <c r="P872" s="426" t="s">
        <v>613</v>
      </c>
      <c r="Q872" s="315"/>
      <c r="R872" s="315"/>
      <c r="S872" s="315"/>
      <c r="T872" s="315"/>
      <c r="U872" s="315"/>
      <c r="V872" s="315"/>
      <c r="W872" s="315"/>
      <c r="X872" s="315"/>
      <c r="Y872" s="316">
        <v>1.952447</v>
      </c>
      <c r="Z872" s="317"/>
      <c r="AA872" s="317"/>
      <c r="AB872" s="318"/>
      <c r="AC872" s="326" t="s">
        <v>522</v>
      </c>
      <c r="AD872" s="326"/>
      <c r="AE872" s="326"/>
      <c r="AF872" s="326"/>
      <c r="AG872" s="326"/>
      <c r="AH872" s="321">
        <v>32</v>
      </c>
      <c r="AI872" s="322"/>
      <c r="AJ872" s="322"/>
      <c r="AK872" s="322"/>
      <c r="AL872" s="323">
        <v>100</v>
      </c>
      <c r="AM872" s="324"/>
      <c r="AN872" s="324"/>
      <c r="AO872" s="325"/>
      <c r="AP872" s="319" t="s">
        <v>619</v>
      </c>
      <c r="AQ872" s="319"/>
      <c r="AR872" s="319"/>
      <c r="AS872" s="319"/>
      <c r="AT872" s="319"/>
      <c r="AU872" s="319"/>
      <c r="AV872" s="319"/>
      <c r="AW872" s="319"/>
      <c r="AX872" s="319"/>
    </row>
    <row r="873" spans="1:50" ht="45" customHeight="1">
      <c r="A873" s="403">
        <v>4</v>
      </c>
      <c r="B873" s="403">
        <v>1</v>
      </c>
      <c r="C873" s="425" t="s">
        <v>612</v>
      </c>
      <c r="D873" s="417"/>
      <c r="E873" s="417"/>
      <c r="F873" s="417"/>
      <c r="G873" s="417"/>
      <c r="H873" s="417"/>
      <c r="I873" s="417"/>
      <c r="J873" s="418">
        <v>6000020271004</v>
      </c>
      <c r="K873" s="419"/>
      <c r="L873" s="419"/>
      <c r="M873" s="419"/>
      <c r="N873" s="419"/>
      <c r="O873" s="419"/>
      <c r="P873" s="426" t="s">
        <v>613</v>
      </c>
      <c r="Q873" s="315"/>
      <c r="R873" s="315"/>
      <c r="S873" s="315"/>
      <c r="T873" s="315"/>
      <c r="U873" s="315"/>
      <c r="V873" s="315"/>
      <c r="W873" s="315"/>
      <c r="X873" s="315"/>
      <c r="Y873" s="316">
        <v>1.7029160000000001</v>
      </c>
      <c r="Z873" s="317"/>
      <c r="AA873" s="317"/>
      <c r="AB873" s="318"/>
      <c r="AC873" s="326" t="s">
        <v>522</v>
      </c>
      <c r="AD873" s="326"/>
      <c r="AE873" s="326"/>
      <c r="AF873" s="326"/>
      <c r="AG873" s="326"/>
      <c r="AH873" s="321">
        <v>32</v>
      </c>
      <c r="AI873" s="322"/>
      <c r="AJ873" s="322"/>
      <c r="AK873" s="322"/>
      <c r="AL873" s="323">
        <v>100</v>
      </c>
      <c r="AM873" s="324"/>
      <c r="AN873" s="324"/>
      <c r="AO873" s="325"/>
      <c r="AP873" s="319" t="s">
        <v>620</v>
      </c>
      <c r="AQ873" s="319"/>
      <c r="AR873" s="319"/>
      <c r="AS873" s="319"/>
      <c r="AT873" s="319"/>
      <c r="AU873" s="319"/>
      <c r="AV873" s="319"/>
      <c r="AW873" s="319"/>
      <c r="AX873" s="319"/>
    </row>
    <row r="874" spans="1:50" ht="30" customHeight="1">
      <c r="A874" s="403">
        <v>5</v>
      </c>
      <c r="B874" s="403">
        <v>1</v>
      </c>
      <c r="C874" s="425" t="s">
        <v>624</v>
      </c>
      <c r="D874" s="417"/>
      <c r="E874" s="417"/>
      <c r="F874" s="417"/>
      <c r="G874" s="417"/>
      <c r="H874" s="417"/>
      <c r="I874" s="417"/>
      <c r="J874" s="418" t="s">
        <v>670</v>
      </c>
      <c r="K874" s="419"/>
      <c r="L874" s="419"/>
      <c r="M874" s="419"/>
      <c r="N874" s="419"/>
      <c r="O874" s="419"/>
      <c r="P874" s="315" t="s">
        <v>613</v>
      </c>
      <c r="Q874" s="315"/>
      <c r="R874" s="315"/>
      <c r="S874" s="315"/>
      <c r="T874" s="315"/>
      <c r="U874" s="315"/>
      <c r="V874" s="315"/>
      <c r="W874" s="315"/>
      <c r="X874" s="315"/>
      <c r="Y874" s="316">
        <v>1.692215</v>
      </c>
      <c r="Z874" s="317"/>
      <c r="AA874" s="317"/>
      <c r="AB874" s="318"/>
      <c r="AC874" s="320" t="s">
        <v>522</v>
      </c>
      <c r="AD874" s="320"/>
      <c r="AE874" s="320"/>
      <c r="AF874" s="320"/>
      <c r="AG874" s="320"/>
      <c r="AH874" s="321">
        <v>32</v>
      </c>
      <c r="AI874" s="322"/>
      <c r="AJ874" s="322"/>
      <c r="AK874" s="322"/>
      <c r="AL874" s="323">
        <v>100</v>
      </c>
      <c r="AM874" s="324"/>
      <c r="AN874" s="324"/>
      <c r="AO874" s="325"/>
      <c r="AP874" s="319" t="s">
        <v>621</v>
      </c>
      <c r="AQ874" s="319"/>
      <c r="AR874" s="319"/>
      <c r="AS874" s="319"/>
      <c r="AT874" s="319"/>
      <c r="AU874" s="319"/>
      <c r="AV874" s="319"/>
      <c r="AW874" s="319"/>
      <c r="AX874" s="319"/>
    </row>
    <row r="875" spans="1:50" ht="30" customHeight="1">
      <c r="A875" s="403">
        <v>6</v>
      </c>
      <c r="B875" s="403">
        <v>1</v>
      </c>
      <c r="C875" s="425" t="s">
        <v>625</v>
      </c>
      <c r="D875" s="417"/>
      <c r="E875" s="417"/>
      <c r="F875" s="417"/>
      <c r="G875" s="417"/>
      <c r="H875" s="417"/>
      <c r="I875" s="417"/>
      <c r="J875" s="418">
        <v>2000020170003</v>
      </c>
      <c r="K875" s="419"/>
      <c r="L875" s="419"/>
      <c r="M875" s="419"/>
      <c r="N875" s="419"/>
      <c r="O875" s="419"/>
      <c r="P875" s="315" t="s">
        <v>613</v>
      </c>
      <c r="Q875" s="315"/>
      <c r="R875" s="315"/>
      <c r="S875" s="315"/>
      <c r="T875" s="315"/>
      <c r="U875" s="315"/>
      <c r="V875" s="315"/>
      <c r="W875" s="315"/>
      <c r="X875" s="315"/>
      <c r="Y875" s="316">
        <v>1.6250020000000001</v>
      </c>
      <c r="Z875" s="317"/>
      <c r="AA875" s="317"/>
      <c r="AB875" s="318"/>
      <c r="AC875" s="320" t="s">
        <v>522</v>
      </c>
      <c r="AD875" s="320"/>
      <c r="AE875" s="320"/>
      <c r="AF875" s="320"/>
      <c r="AG875" s="320"/>
      <c r="AH875" s="321">
        <v>32</v>
      </c>
      <c r="AI875" s="322"/>
      <c r="AJ875" s="322"/>
      <c r="AK875" s="322"/>
      <c r="AL875" s="323">
        <v>100</v>
      </c>
      <c r="AM875" s="324"/>
      <c r="AN875" s="324"/>
      <c r="AO875" s="325"/>
      <c r="AP875" s="319" t="s">
        <v>568</v>
      </c>
      <c r="AQ875" s="319"/>
      <c r="AR875" s="319"/>
      <c r="AS875" s="319"/>
      <c r="AT875" s="319"/>
      <c r="AU875" s="319"/>
      <c r="AV875" s="319"/>
      <c r="AW875" s="319"/>
      <c r="AX875" s="319"/>
    </row>
    <row r="876" spans="1:50" ht="30" customHeight="1">
      <c r="A876" s="403">
        <v>7</v>
      </c>
      <c r="B876" s="403">
        <v>1</v>
      </c>
      <c r="C876" s="425" t="s">
        <v>626</v>
      </c>
      <c r="D876" s="417"/>
      <c r="E876" s="417"/>
      <c r="F876" s="417"/>
      <c r="G876" s="417"/>
      <c r="H876" s="417"/>
      <c r="I876" s="417"/>
      <c r="J876" s="418">
        <v>8000020460001</v>
      </c>
      <c r="K876" s="419"/>
      <c r="L876" s="419"/>
      <c r="M876" s="419"/>
      <c r="N876" s="419"/>
      <c r="O876" s="419"/>
      <c r="P876" s="315" t="s">
        <v>613</v>
      </c>
      <c r="Q876" s="315"/>
      <c r="R876" s="315"/>
      <c r="S876" s="315"/>
      <c r="T876" s="315"/>
      <c r="U876" s="315"/>
      <c r="V876" s="315"/>
      <c r="W876" s="315"/>
      <c r="X876" s="315"/>
      <c r="Y876" s="316">
        <v>1.5873029999999999</v>
      </c>
      <c r="Z876" s="317"/>
      <c r="AA876" s="317"/>
      <c r="AB876" s="318"/>
      <c r="AC876" s="320" t="s">
        <v>522</v>
      </c>
      <c r="AD876" s="320"/>
      <c r="AE876" s="320"/>
      <c r="AF876" s="320"/>
      <c r="AG876" s="320"/>
      <c r="AH876" s="321">
        <v>32</v>
      </c>
      <c r="AI876" s="322"/>
      <c r="AJ876" s="322"/>
      <c r="AK876" s="322"/>
      <c r="AL876" s="323">
        <v>100</v>
      </c>
      <c r="AM876" s="324"/>
      <c r="AN876" s="324"/>
      <c r="AO876" s="325"/>
      <c r="AP876" s="319" t="s">
        <v>621</v>
      </c>
      <c r="AQ876" s="319"/>
      <c r="AR876" s="319"/>
      <c r="AS876" s="319"/>
      <c r="AT876" s="319"/>
      <c r="AU876" s="319"/>
      <c r="AV876" s="319"/>
      <c r="AW876" s="319"/>
      <c r="AX876" s="319"/>
    </row>
    <row r="877" spans="1:50" ht="30" customHeight="1">
      <c r="A877" s="403">
        <v>8</v>
      </c>
      <c r="B877" s="403">
        <v>1</v>
      </c>
      <c r="C877" s="425" t="s">
        <v>627</v>
      </c>
      <c r="D877" s="417"/>
      <c r="E877" s="417"/>
      <c r="F877" s="417"/>
      <c r="G877" s="417"/>
      <c r="H877" s="417"/>
      <c r="I877" s="417"/>
      <c r="J877" s="418">
        <v>4000020030007</v>
      </c>
      <c r="K877" s="419"/>
      <c r="L877" s="419"/>
      <c r="M877" s="419"/>
      <c r="N877" s="419"/>
      <c r="O877" s="419"/>
      <c r="P877" s="315" t="s">
        <v>613</v>
      </c>
      <c r="Q877" s="315"/>
      <c r="R877" s="315"/>
      <c r="S877" s="315"/>
      <c r="T877" s="315"/>
      <c r="U877" s="315"/>
      <c r="V877" s="315"/>
      <c r="W877" s="315"/>
      <c r="X877" s="315"/>
      <c r="Y877" s="316">
        <v>1.5439020000000001</v>
      </c>
      <c r="Z877" s="317"/>
      <c r="AA877" s="317"/>
      <c r="AB877" s="318"/>
      <c r="AC877" s="320" t="s">
        <v>522</v>
      </c>
      <c r="AD877" s="320"/>
      <c r="AE877" s="320"/>
      <c r="AF877" s="320"/>
      <c r="AG877" s="320"/>
      <c r="AH877" s="321">
        <v>32</v>
      </c>
      <c r="AI877" s="322"/>
      <c r="AJ877" s="322"/>
      <c r="AK877" s="322"/>
      <c r="AL877" s="323">
        <v>100</v>
      </c>
      <c r="AM877" s="324"/>
      <c r="AN877" s="324"/>
      <c r="AO877" s="325"/>
      <c r="AP877" s="319" t="s">
        <v>621</v>
      </c>
      <c r="AQ877" s="319"/>
      <c r="AR877" s="319"/>
      <c r="AS877" s="319"/>
      <c r="AT877" s="319"/>
      <c r="AU877" s="319"/>
      <c r="AV877" s="319"/>
      <c r="AW877" s="319"/>
      <c r="AX877" s="319"/>
    </row>
    <row r="878" spans="1:50" ht="30" customHeight="1">
      <c r="A878" s="403">
        <v>9</v>
      </c>
      <c r="B878" s="403">
        <v>1</v>
      </c>
      <c r="C878" s="425" t="s">
        <v>628</v>
      </c>
      <c r="D878" s="417"/>
      <c r="E878" s="417"/>
      <c r="F878" s="417"/>
      <c r="G878" s="417"/>
      <c r="H878" s="417"/>
      <c r="I878" s="417"/>
      <c r="J878" s="418">
        <v>1000020380008</v>
      </c>
      <c r="K878" s="419"/>
      <c r="L878" s="419"/>
      <c r="M878" s="419"/>
      <c r="N878" s="419"/>
      <c r="O878" s="419"/>
      <c r="P878" s="315" t="s">
        <v>613</v>
      </c>
      <c r="Q878" s="315"/>
      <c r="R878" s="315"/>
      <c r="S878" s="315"/>
      <c r="T878" s="315"/>
      <c r="U878" s="315"/>
      <c r="V878" s="315"/>
      <c r="W878" s="315"/>
      <c r="X878" s="315"/>
      <c r="Y878" s="316">
        <v>1.5119750000000001</v>
      </c>
      <c r="Z878" s="317"/>
      <c r="AA878" s="317"/>
      <c r="AB878" s="318"/>
      <c r="AC878" s="320" t="s">
        <v>522</v>
      </c>
      <c r="AD878" s="320"/>
      <c r="AE878" s="320"/>
      <c r="AF878" s="320"/>
      <c r="AG878" s="320"/>
      <c r="AH878" s="321">
        <v>32</v>
      </c>
      <c r="AI878" s="322"/>
      <c r="AJ878" s="322"/>
      <c r="AK878" s="322"/>
      <c r="AL878" s="323">
        <v>100</v>
      </c>
      <c r="AM878" s="324"/>
      <c r="AN878" s="324"/>
      <c r="AO878" s="325"/>
      <c r="AP878" s="319" t="s">
        <v>568</v>
      </c>
      <c r="AQ878" s="319"/>
      <c r="AR878" s="319"/>
      <c r="AS878" s="319"/>
      <c r="AT878" s="319"/>
      <c r="AU878" s="319"/>
      <c r="AV878" s="319"/>
      <c r="AW878" s="319"/>
      <c r="AX878" s="319"/>
    </row>
    <row r="879" spans="1:50" ht="30" customHeight="1">
      <c r="A879" s="403">
        <v>10</v>
      </c>
      <c r="B879" s="403">
        <v>1</v>
      </c>
      <c r="C879" s="425" t="s">
        <v>629</v>
      </c>
      <c r="D879" s="417"/>
      <c r="E879" s="417"/>
      <c r="F879" s="417"/>
      <c r="G879" s="417"/>
      <c r="H879" s="417"/>
      <c r="I879" s="417"/>
      <c r="J879" s="418">
        <v>7000020430005</v>
      </c>
      <c r="K879" s="419"/>
      <c r="L879" s="419"/>
      <c r="M879" s="419"/>
      <c r="N879" s="419"/>
      <c r="O879" s="419"/>
      <c r="P879" s="315" t="s">
        <v>613</v>
      </c>
      <c r="Q879" s="315"/>
      <c r="R879" s="315"/>
      <c r="S879" s="315"/>
      <c r="T879" s="315"/>
      <c r="U879" s="315"/>
      <c r="V879" s="315"/>
      <c r="W879" s="315"/>
      <c r="X879" s="315"/>
      <c r="Y879" s="316">
        <v>1.3878360000000001</v>
      </c>
      <c r="Z879" s="317"/>
      <c r="AA879" s="317"/>
      <c r="AB879" s="318"/>
      <c r="AC879" s="320" t="s">
        <v>522</v>
      </c>
      <c r="AD879" s="320"/>
      <c r="AE879" s="320"/>
      <c r="AF879" s="320"/>
      <c r="AG879" s="320"/>
      <c r="AH879" s="321">
        <v>32</v>
      </c>
      <c r="AI879" s="322"/>
      <c r="AJ879" s="322"/>
      <c r="AK879" s="322"/>
      <c r="AL879" s="323">
        <v>100</v>
      </c>
      <c r="AM879" s="324"/>
      <c r="AN879" s="324"/>
      <c r="AO879" s="325"/>
      <c r="AP879" s="319" t="s">
        <v>568</v>
      </c>
      <c r="AQ879" s="319"/>
      <c r="AR879" s="319"/>
      <c r="AS879" s="319"/>
      <c r="AT879" s="319"/>
      <c r="AU879" s="319"/>
      <c r="AV879" s="319"/>
      <c r="AW879" s="319"/>
      <c r="AX879" s="319"/>
    </row>
    <row r="880" spans="1:50" ht="30" hidden="1" customHeight="1">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45" customHeight="1">
      <c r="A903" s="403">
        <v>1</v>
      </c>
      <c r="B903" s="403">
        <v>1</v>
      </c>
      <c r="C903" s="425" t="s">
        <v>654</v>
      </c>
      <c r="D903" s="417"/>
      <c r="E903" s="417"/>
      <c r="F903" s="417"/>
      <c r="G903" s="417"/>
      <c r="H903" s="417"/>
      <c r="I903" s="417"/>
      <c r="J903" s="418">
        <v>1220005007389</v>
      </c>
      <c r="K903" s="419"/>
      <c r="L903" s="419"/>
      <c r="M903" s="419"/>
      <c r="N903" s="419"/>
      <c r="O903" s="419"/>
      <c r="P903" s="426" t="s">
        <v>655</v>
      </c>
      <c r="Q903" s="315"/>
      <c r="R903" s="315"/>
      <c r="S903" s="315"/>
      <c r="T903" s="315"/>
      <c r="U903" s="315"/>
      <c r="V903" s="315"/>
      <c r="W903" s="315"/>
      <c r="X903" s="315"/>
      <c r="Y903" s="316">
        <v>0.64580000000000004</v>
      </c>
      <c r="Z903" s="317"/>
      <c r="AA903" s="317"/>
      <c r="AB903" s="318"/>
      <c r="AC903" s="326" t="s">
        <v>524</v>
      </c>
      <c r="AD903" s="327"/>
      <c r="AE903" s="327"/>
      <c r="AF903" s="327"/>
      <c r="AG903" s="327"/>
      <c r="AH903" s="420">
        <v>1</v>
      </c>
      <c r="AI903" s="421"/>
      <c r="AJ903" s="421"/>
      <c r="AK903" s="421"/>
      <c r="AL903" s="323">
        <v>100</v>
      </c>
      <c r="AM903" s="324"/>
      <c r="AN903" s="324"/>
      <c r="AO903" s="325"/>
      <c r="AP903" s="319" t="s">
        <v>658</v>
      </c>
      <c r="AQ903" s="319"/>
      <c r="AR903" s="319"/>
      <c r="AS903" s="319"/>
      <c r="AT903" s="319"/>
      <c r="AU903" s="319"/>
      <c r="AV903" s="319"/>
      <c r="AW903" s="319"/>
      <c r="AX903" s="319"/>
    </row>
    <row r="904" spans="1:50" ht="48.75" customHeight="1">
      <c r="A904" s="403">
        <v>2</v>
      </c>
      <c r="B904" s="403">
        <v>1</v>
      </c>
      <c r="C904" s="425" t="s">
        <v>656</v>
      </c>
      <c r="D904" s="417"/>
      <c r="E904" s="417"/>
      <c r="F904" s="417"/>
      <c r="G904" s="417"/>
      <c r="H904" s="417"/>
      <c r="I904" s="417"/>
      <c r="J904" s="418">
        <v>1020001071491</v>
      </c>
      <c r="K904" s="419"/>
      <c r="L904" s="419"/>
      <c r="M904" s="419"/>
      <c r="N904" s="419"/>
      <c r="O904" s="419"/>
      <c r="P904" s="426" t="s">
        <v>657</v>
      </c>
      <c r="Q904" s="315"/>
      <c r="R904" s="315"/>
      <c r="S904" s="315"/>
      <c r="T904" s="315"/>
      <c r="U904" s="315"/>
      <c r="V904" s="315"/>
      <c r="W904" s="315"/>
      <c r="X904" s="315"/>
      <c r="Y904" s="316">
        <v>0.32400000000000001</v>
      </c>
      <c r="Z904" s="317"/>
      <c r="AA904" s="317"/>
      <c r="AB904" s="318"/>
      <c r="AC904" s="326" t="s">
        <v>524</v>
      </c>
      <c r="AD904" s="326"/>
      <c r="AE904" s="326"/>
      <c r="AF904" s="326"/>
      <c r="AG904" s="326"/>
      <c r="AH904" s="420">
        <v>1</v>
      </c>
      <c r="AI904" s="421"/>
      <c r="AJ904" s="421"/>
      <c r="AK904" s="421"/>
      <c r="AL904" s="323">
        <v>100</v>
      </c>
      <c r="AM904" s="324"/>
      <c r="AN904" s="324"/>
      <c r="AO904" s="325"/>
      <c r="AP904" s="319" t="s">
        <v>652</v>
      </c>
      <c r="AQ904" s="319"/>
      <c r="AR904" s="319"/>
      <c r="AS904" s="319"/>
      <c r="AT904" s="319"/>
      <c r="AU904" s="319"/>
      <c r="AV904" s="319"/>
      <c r="AW904" s="319"/>
      <c r="AX904" s="319"/>
    </row>
    <row r="905" spans="1:50" ht="30" hidden="1" customHeight="1">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33"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3"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3" customHeight="1">
      <c r="A1101" s="403"/>
      <c r="B1101" s="403"/>
      <c r="C1101" s="275" t="s">
        <v>397</v>
      </c>
      <c r="D1101" s="901"/>
      <c r="E1101" s="275" t="s">
        <v>396</v>
      </c>
      <c r="F1101" s="901"/>
      <c r="G1101" s="901"/>
      <c r="H1101" s="901"/>
      <c r="I1101" s="901"/>
      <c r="J1101" s="275" t="s">
        <v>432</v>
      </c>
      <c r="K1101" s="275"/>
      <c r="L1101" s="275"/>
      <c r="M1101" s="275"/>
      <c r="N1101" s="275"/>
      <c r="O1101" s="275"/>
      <c r="P1101" s="343" t="s">
        <v>27</v>
      </c>
      <c r="Q1101" s="343"/>
      <c r="R1101" s="343"/>
      <c r="S1101" s="343"/>
      <c r="T1101" s="343"/>
      <c r="U1101" s="343"/>
      <c r="V1101" s="343"/>
      <c r="W1101" s="343"/>
      <c r="X1101" s="343"/>
      <c r="Y1101" s="275" t="s">
        <v>434</v>
      </c>
      <c r="Z1101" s="901"/>
      <c r="AA1101" s="901"/>
      <c r="AB1101" s="901"/>
      <c r="AC1101" s="275" t="s">
        <v>377</v>
      </c>
      <c r="AD1101" s="275"/>
      <c r="AE1101" s="275"/>
      <c r="AF1101" s="275"/>
      <c r="AG1101" s="275"/>
      <c r="AH1101" s="343" t="s">
        <v>391</v>
      </c>
      <c r="AI1101" s="344"/>
      <c r="AJ1101" s="344"/>
      <c r="AK1101" s="344"/>
      <c r="AL1101" s="344" t="s">
        <v>21</v>
      </c>
      <c r="AM1101" s="344"/>
      <c r="AN1101" s="344"/>
      <c r="AO1101" s="904"/>
      <c r="AP1101" s="428" t="s">
        <v>468</v>
      </c>
      <c r="AQ1101" s="428"/>
      <c r="AR1101" s="428"/>
      <c r="AS1101" s="428"/>
      <c r="AT1101" s="428"/>
      <c r="AU1101" s="428"/>
      <c r="AV1101" s="428"/>
      <c r="AW1101" s="428"/>
      <c r="AX1101" s="428"/>
    </row>
    <row r="1102" spans="1:50" ht="33" customHeight="1">
      <c r="A1102" s="403">
        <v>1</v>
      </c>
      <c r="B1102" s="403">
        <v>1</v>
      </c>
      <c r="C1102" s="903"/>
      <c r="D1102" s="903"/>
      <c r="E1102" s="259" t="s">
        <v>622</v>
      </c>
      <c r="F1102" s="902"/>
      <c r="G1102" s="902"/>
      <c r="H1102" s="902"/>
      <c r="I1102" s="902"/>
      <c r="J1102" s="418" t="s">
        <v>568</v>
      </c>
      <c r="K1102" s="419"/>
      <c r="L1102" s="419"/>
      <c r="M1102" s="419"/>
      <c r="N1102" s="419"/>
      <c r="O1102" s="419"/>
      <c r="P1102" s="426" t="s">
        <v>621</v>
      </c>
      <c r="Q1102" s="315"/>
      <c r="R1102" s="315"/>
      <c r="S1102" s="315"/>
      <c r="T1102" s="315"/>
      <c r="U1102" s="315"/>
      <c r="V1102" s="315"/>
      <c r="W1102" s="315"/>
      <c r="X1102" s="315"/>
      <c r="Y1102" s="316" t="s">
        <v>568</v>
      </c>
      <c r="Z1102" s="317"/>
      <c r="AA1102" s="317"/>
      <c r="AB1102" s="318"/>
      <c r="AC1102" s="320" t="s">
        <v>557</v>
      </c>
      <c r="AD1102" s="320"/>
      <c r="AE1102" s="320"/>
      <c r="AF1102" s="320"/>
      <c r="AG1102" s="320"/>
      <c r="AH1102" s="321" t="s">
        <v>623</v>
      </c>
      <c r="AI1102" s="322"/>
      <c r="AJ1102" s="322"/>
      <c r="AK1102" s="322"/>
      <c r="AL1102" s="323" t="s">
        <v>568</v>
      </c>
      <c r="AM1102" s="324"/>
      <c r="AN1102" s="324"/>
      <c r="AO1102" s="325"/>
      <c r="AP1102" s="319" t="s">
        <v>621</v>
      </c>
      <c r="AQ1102" s="319"/>
      <c r="AR1102" s="319"/>
      <c r="AS1102" s="319"/>
      <c r="AT1102" s="319"/>
      <c r="AU1102" s="319"/>
      <c r="AV1102" s="319"/>
      <c r="AW1102" s="319"/>
      <c r="AX1102" s="319"/>
    </row>
    <row r="1103" spans="1:50" ht="33" hidden="1" customHeight="1">
      <c r="A1103" s="403">
        <v>2</v>
      </c>
      <c r="B1103" s="403">
        <v>1</v>
      </c>
      <c r="C1103" s="903"/>
      <c r="D1103" s="903"/>
      <c r="E1103" s="902"/>
      <c r="F1103" s="902"/>
      <c r="G1103" s="902"/>
      <c r="H1103" s="902"/>
      <c r="I1103" s="902"/>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3" hidden="1" customHeight="1">
      <c r="A1104" s="403">
        <v>3</v>
      </c>
      <c r="B1104" s="403">
        <v>1</v>
      </c>
      <c r="C1104" s="903"/>
      <c r="D1104" s="903"/>
      <c r="E1104" s="902"/>
      <c r="F1104" s="902"/>
      <c r="G1104" s="902"/>
      <c r="H1104" s="902"/>
      <c r="I1104" s="902"/>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3" hidden="1" customHeight="1">
      <c r="A1105" s="403">
        <v>4</v>
      </c>
      <c r="B1105" s="403">
        <v>1</v>
      </c>
      <c r="C1105" s="903"/>
      <c r="D1105" s="903"/>
      <c r="E1105" s="902"/>
      <c r="F1105" s="902"/>
      <c r="G1105" s="902"/>
      <c r="H1105" s="902"/>
      <c r="I1105" s="902"/>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3" hidden="1" customHeight="1">
      <c r="A1106" s="403">
        <v>5</v>
      </c>
      <c r="B1106" s="403">
        <v>1</v>
      </c>
      <c r="C1106" s="903"/>
      <c r="D1106" s="903"/>
      <c r="E1106" s="902"/>
      <c r="F1106" s="902"/>
      <c r="G1106" s="902"/>
      <c r="H1106" s="902"/>
      <c r="I1106" s="902"/>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3" hidden="1" customHeight="1">
      <c r="A1107" s="403">
        <v>6</v>
      </c>
      <c r="B1107" s="403">
        <v>1</v>
      </c>
      <c r="C1107" s="903"/>
      <c r="D1107" s="903"/>
      <c r="E1107" s="902"/>
      <c r="F1107" s="902"/>
      <c r="G1107" s="902"/>
      <c r="H1107" s="902"/>
      <c r="I1107" s="902"/>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3" hidden="1" customHeight="1">
      <c r="A1108" s="403">
        <v>7</v>
      </c>
      <c r="B1108" s="403">
        <v>1</v>
      </c>
      <c r="C1108" s="903"/>
      <c r="D1108" s="903"/>
      <c r="E1108" s="902"/>
      <c r="F1108" s="902"/>
      <c r="G1108" s="902"/>
      <c r="H1108" s="902"/>
      <c r="I1108" s="902"/>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3" hidden="1" customHeight="1">
      <c r="A1109" s="403">
        <v>8</v>
      </c>
      <c r="B1109" s="403">
        <v>1</v>
      </c>
      <c r="C1109" s="903"/>
      <c r="D1109" s="903"/>
      <c r="E1109" s="902"/>
      <c r="F1109" s="902"/>
      <c r="G1109" s="902"/>
      <c r="H1109" s="902"/>
      <c r="I1109" s="902"/>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3" hidden="1" customHeight="1">
      <c r="A1110" s="403">
        <v>9</v>
      </c>
      <c r="B1110" s="403">
        <v>1</v>
      </c>
      <c r="C1110" s="903"/>
      <c r="D1110" s="903"/>
      <c r="E1110" s="902"/>
      <c r="F1110" s="902"/>
      <c r="G1110" s="902"/>
      <c r="H1110" s="902"/>
      <c r="I1110" s="902"/>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3" hidden="1" customHeight="1">
      <c r="A1111" s="403">
        <v>10</v>
      </c>
      <c r="B1111" s="403">
        <v>1</v>
      </c>
      <c r="C1111" s="903"/>
      <c r="D1111" s="903"/>
      <c r="E1111" s="902"/>
      <c r="F1111" s="902"/>
      <c r="G1111" s="902"/>
      <c r="H1111" s="902"/>
      <c r="I1111" s="902"/>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3" hidden="1" customHeight="1">
      <c r="A1112" s="403">
        <v>11</v>
      </c>
      <c r="B1112" s="403">
        <v>1</v>
      </c>
      <c r="C1112" s="903"/>
      <c r="D1112" s="903"/>
      <c r="E1112" s="902"/>
      <c r="F1112" s="902"/>
      <c r="G1112" s="902"/>
      <c r="H1112" s="902"/>
      <c r="I1112" s="902"/>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3" hidden="1" customHeight="1">
      <c r="A1113" s="403">
        <v>12</v>
      </c>
      <c r="B1113" s="403">
        <v>1</v>
      </c>
      <c r="C1113" s="903"/>
      <c r="D1113" s="903"/>
      <c r="E1113" s="902"/>
      <c r="F1113" s="902"/>
      <c r="G1113" s="902"/>
      <c r="H1113" s="902"/>
      <c r="I1113" s="902"/>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3" hidden="1" customHeight="1">
      <c r="A1114" s="403">
        <v>13</v>
      </c>
      <c r="B1114" s="403">
        <v>1</v>
      </c>
      <c r="C1114" s="903"/>
      <c r="D1114" s="903"/>
      <c r="E1114" s="902"/>
      <c r="F1114" s="902"/>
      <c r="G1114" s="902"/>
      <c r="H1114" s="902"/>
      <c r="I1114" s="902"/>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3" hidden="1" customHeight="1">
      <c r="A1115" s="403">
        <v>14</v>
      </c>
      <c r="B1115" s="403">
        <v>1</v>
      </c>
      <c r="C1115" s="903"/>
      <c r="D1115" s="903"/>
      <c r="E1115" s="902"/>
      <c r="F1115" s="902"/>
      <c r="G1115" s="902"/>
      <c r="H1115" s="902"/>
      <c r="I1115" s="902"/>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3" hidden="1" customHeight="1">
      <c r="A1116" s="403">
        <v>15</v>
      </c>
      <c r="B1116" s="403">
        <v>1</v>
      </c>
      <c r="C1116" s="903"/>
      <c r="D1116" s="903"/>
      <c r="E1116" s="902"/>
      <c r="F1116" s="902"/>
      <c r="G1116" s="902"/>
      <c r="H1116" s="902"/>
      <c r="I1116" s="902"/>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3" hidden="1" customHeight="1">
      <c r="A1117" s="403">
        <v>16</v>
      </c>
      <c r="B1117" s="403">
        <v>1</v>
      </c>
      <c r="C1117" s="903"/>
      <c r="D1117" s="903"/>
      <c r="E1117" s="902"/>
      <c r="F1117" s="902"/>
      <c r="G1117" s="902"/>
      <c r="H1117" s="902"/>
      <c r="I1117" s="902"/>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3" hidden="1" customHeight="1">
      <c r="A1118" s="403">
        <v>17</v>
      </c>
      <c r="B1118" s="403">
        <v>1</v>
      </c>
      <c r="C1118" s="903"/>
      <c r="D1118" s="903"/>
      <c r="E1118" s="902"/>
      <c r="F1118" s="902"/>
      <c r="G1118" s="902"/>
      <c r="H1118" s="902"/>
      <c r="I1118" s="902"/>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3" hidden="1" customHeight="1">
      <c r="A1119" s="403">
        <v>18</v>
      </c>
      <c r="B1119" s="403">
        <v>1</v>
      </c>
      <c r="C1119" s="903"/>
      <c r="D1119" s="903"/>
      <c r="E1119" s="259"/>
      <c r="F1119" s="902"/>
      <c r="G1119" s="902"/>
      <c r="H1119" s="902"/>
      <c r="I1119" s="902"/>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3" hidden="1" customHeight="1">
      <c r="A1120" s="403">
        <v>19</v>
      </c>
      <c r="B1120" s="403">
        <v>1</v>
      </c>
      <c r="C1120" s="903"/>
      <c r="D1120" s="903"/>
      <c r="E1120" s="902"/>
      <c r="F1120" s="902"/>
      <c r="G1120" s="902"/>
      <c r="H1120" s="902"/>
      <c r="I1120" s="902"/>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3" hidden="1" customHeight="1">
      <c r="A1121" s="403">
        <v>20</v>
      </c>
      <c r="B1121" s="403">
        <v>1</v>
      </c>
      <c r="C1121" s="903"/>
      <c r="D1121" s="903"/>
      <c r="E1121" s="902"/>
      <c r="F1121" s="902"/>
      <c r="G1121" s="902"/>
      <c r="H1121" s="902"/>
      <c r="I1121" s="902"/>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3" hidden="1" customHeight="1">
      <c r="A1122" s="403">
        <v>21</v>
      </c>
      <c r="B1122" s="403">
        <v>1</v>
      </c>
      <c r="C1122" s="903"/>
      <c r="D1122" s="903"/>
      <c r="E1122" s="902"/>
      <c r="F1122" s="902"/>
      <c r="G1122" s="902"/>
      <c r="H1122" s="902"/>
      <c r="I1122" s="902"/>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3" hidden="1" customHeight="1">
      <c r="A1123" s="403">
        <v>22</v>
      </c>
      <c r="B1123" s="403">
        <v>1</v>
      </c>
      <c r="C1123" s="903"/>
      <c r="D1123" s="903"/>
      <c r="E1123" s="902"/>
      <c r="F1123" s="902"/>
      <c r="G1123" s="902"/>
      <c r="H1123" s="902"/>
      <c r="I1123" s="902"/>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3" hidden="1" customHeight="1">
      <c r="A1124" s="403">
        <v>23</v>
      </c>
      <c r="B1124" s="403">
        <v>1</v>
      </c>
      <c r="C1124" s="903"/>
      <c r="D1124" s="903"/>
      <c r="E1124" s="902"/>
      <c r="F1124" s="902"/>
      <c r="G1124" s="902"/>
      <c r="H1124" s="902"/>
      <c r="I1124" s="902"/>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3" hidden="1" customHeight="1">
      <c r="A1125" s="403">
        <v>24</v>
      </c>
      <c r="B1125" s="403">
        <v>1</v>
      </c>
      <c r="C1125" s="903"/>
      <c r="D1125" s="903"/>
      <c r="E1125" s="902"/>
      <c r="F1125" s="902"/>
      <c r="G1125" s="902"/>
      <c r="H1125" s="902"/>
      <c r="I1125" s="902"/>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3" hidden="1" customHeight="1">
      <c r="A1126" s="403">
        <v>25</v>
      </c>
      <c r="B1126" s="403">
        <v>1</v>
      </c>
      <c r="C1126" s="903"/>
      <c r="D1126" s="903"/>
      <c r="E1126" s="902"/>
      <c r="F1126" s="902"/>
      <c r="G1126" s="902"/>
      <c r="H1126" s="902"/>
      <c r="I1126" s="902"/>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3" hidden="1" customHeight="1">
      <c r="A1127" s="403">
        <v>26</v>
      </c>
      <c r="B1127" s="403">
        <v>1</v>
      </c>
      <c r="C1127" s="903"/>
      <c r="D1127" s="903"/>
      <c r="E1127" s="902"/>
      <c r="F1127" s="902"/>
      <c r="G1127" s="902"/>
      <c r="H1127" s="902"/>
      <c r="I1127" s="902"/>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3" hidden="1" customHeight="1">
      <c r="A1128" s="403">
        <v>27</v>
      </c>
      <c r="B1128" s="403">
        <v>1</v>
      </c>
      <c r="C1128" s="903"/>
      <c r="D1128" s="903"/>
      <c r="E1128" s="902"/>
      <c r="F1128" s="902"/>
      <c r="G1128" s="902"/>
      <c r="H1128" s="902"/>
      <c r="I1128" s="902"/>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3" hidden="1" customHeight="1">
      <c r="A1129" s="403">
        <v>28</v>
      </c>
      <c r="B1129" s="403">
        <v>1</v>
      </c>
      <c r="C1129" s="903"/>
      <c r="D1129" s="903"/>
      <c r="E1129" s="902"/>
      <c r="F1129" s="902"/>
      <c r="G1129" s="902"/>
      <c r="H1129" s="902"/>
      <c r="I1129" s="902"/>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3" hidden="1" customHeight="1">
      <c r="A1130" s="403">
        <v>29</v>
      </c>
      <c r="B1130" s="403">
        <v>1</v>
      </c>
      <c r="C1130" s="903"/>
      <c r="D1130" s="903"/>
      <c r="E1130" s="902"/>
      <c r="F1130" s="902"/>
      <c r="G1130" s="902"/>
      <c r="H1130" s="902"/>
      <c r="I1130" s="902"/>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3" hidden="1" customHeight="1">
      <c r="A1131" s="403">
        <v>30</v>
      </c>
      <c r="B1131" s="403">
        <v>1</v>
      </c>
      <c r="C1131" s="903"/>
      <c r="D1131" s="903"/>
      <c r="E1131" s="902"/>
      <c r="F1131" s="902"/>
      <c r="G1131" s="902"/>
      <c r="H1131" s="902"/>
      <c r="I1131" s="902"/>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33" customHeight="1"/>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87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41 Y843: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Q138:AQ139 AU138:AU139 AI138:AI139 AM138:AM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Y790">
    <cfRule type="expression" dxfId="705" priority="5">
      <formula>IF(RIGHT(TEXT(Y790,"0.#"),1)=".",FALSE,TRUE)</formula>
    </cfRule>
    <cfRule type="expression" dxfId="704" priority="6">
      <formula>IF(RIGHT(TEXT(Y790,"0.#"),1)=".",TRUE,FALSE)</formula>
    </cfRule>
  </conditionalFormatting>
  <conditionalFormatting sqref="Y788">
    <cfRule type="expression" dxfId="703" priority="3">
      <formula>IF(RIGHT(TEXT(Y788,"0.#"),1)=".",FALSE,TRUE)</formula>
    </cfRule>
    <cfRule type="expression" dxfId="702" priority="4">
      <formula>IF(RIGHT(TEXT(Y788,"0.#"),1)=".",TRUE,FALSE)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0" max="49" man="1"/>
    <brk id="483" max="49" man="1"/>
    <brk id="727" max="49" man="1"/>
    <brk id="739" max="49" man="1"/>
    <brk id="831"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5" t="s">
        <v>491</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4"/>
      <c r="Z2" s="411"/>
      <c r="AA2" s="412"/>
      <c r="AB2" s="1018" t="s">
        <v>11</v>
      </c>
      <c r="AC2" s="1019"/>
      <c r="AD2" s="1020"/>
      <c r="AE2" s="1006" t="s">
        <v>357</v>
      </c>
      <c r="AF2" s="1006"/>
      <c r="AG2" s="1006"/>
      <c r="AH2" s="1006"/>
      <c r="AI2" s="1006" t="s">
        <v>363</v>
      </c>
      <c r="AJ2" s="1006"/>
      <c r="AK2" s="1006"/>
      <c r="AL2" s="1006"/>
      <c r="AM2" s="1006" t="s">
        <v>472</v>
      </c>
      <c r="AN2" s="1006"/>
      <c r="AO2" s="1006"/>
      <c r="AP2" s="461"/>
      <c r="AQ2" s="173" t="s">
        <v>355</v>
      </c>
      <c r="AR2" s="166"/>
      <c r="AS2" s="166"/>
      <c r="AT2" s="167"/>
      <c r="AU2" s="372" t="s">
        <v>253</v>
      </c>
      <c r="AV2" s="372"/>
      <c r="AW2" s="372"/>
      <c r="AX2" s="373"/>
    </row>
    <row r="3" spans="1:50" ht="18.75" customHeight="1">
      <c r="A3" s="515"/>
      <c r="B3" s="516"/>
      <c r="C3" s="516"/>
      <c r="D3" s="516"/>
      <c r="E3" s="516"/>
      <c r="F3" s="517"/>
      <c r="G3" s="570"/>
      <c r="H3" s="378"/>
      <c r="I3" s="378"/>
      <c r="J3" s="378"/>
      <c r="K3" s="378"/>
      <c r="L3" s="378"/>
      <c r="M3" s="378"/>
      <c r="N3" s="378"/>
      <c r="O3" s="571"/>
      <c r="P3" s="583"/>
      <c r="Q3" s="378"/>
      <c r="R3" s="378"/>
      <c r="S3" s="378"/>
      <c r="T3" s="378"/>
      <c r="U3" s="378"/>
      <c r="V3" s="378"/>
      <c r="W3" s="378"/>
      <c r="X3" s="571"/>
      <c r="Y3" s="1015"/>
      <c r="Z3" s="1016"/>
      <c r="AA3" s="1017"/>
      <c r="AB3" s="1021"/>
      <c r="AC3" s="1022"/>
      <c r="AD3" s="1023"/>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c r="A4" s="518"/>
      <c r="B4" s="516"/>
      <c r="C4" s="516"/>
      <c r="D4" s="516"/>
      <c r="E4" s="516"/>
      <c r="F4" s="517"/>
      <c r="G4" s="543"/>
      <c r="H4" s="1024"/>
      <c r="I4" s="1024"/>
      <c r="J4" s="1024"/>
      <c r="K4" s="1024"/>
      <c r="L4" s="1024"/>
      <c r="M4" s="1024"/>
      <c r="N4" s="1024"/>
      <c r="O4" s="1025"/>
      <c r="P4" s="158"/>
      <c r="Q4" s="1032"/>
      <c r="R4" s="1032"/>
      <c r="S4" s="1032"/>
      <c r="T4" s="1032"/>
      <c r="U4" s="1032"/>
      <c r="V4" s="1032"/>
      <c r="W4" s="1032"/>
      <c r="X4" s="1033"/>
      <c r="Y4" s="1010" t="s">
        <v>12</v>
      </c>
      <c r="Z4" s="1011"/>
      <c r="AA4" s="1012"/>
      <c r="AB4" s="554"/>
      <c r="AC4" s="1013"/>
      <c r="AD4" s="101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1" t="s">
        <v>54</v>
      </c>
      <c r="Z5" s="1007"/>
      <c r="AA5" s="1008"/>
      <c r="AB5" s="525"/>
      <c r="AC5" s="1009"/>
      <c r="AD5" s="100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c r="A7" s="907" t="s">
        <v>526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c r="A9" s="515" t="s">
        <v>491</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4"/>
      <c r="Z9" s="411"/>
      <c r="AA9" s="412"/>
      <c r="AB9" s="1018" t="s">
        <v>11</v>
      </c>
      <c r="AC9" s="1019"/>
      <c r="AD9" s="1020"/>
      <c r="AE9" s="1006" t="s">
        <v>357</v>
      </c>
      <c r="AF9" s="1006"/>
      <c r="AG9" s="1006"/>
      <c r="AH9" s="1006"/>
      <c r="AI9" s="1006" t="s">
        <v>363</v>
      </c>
      <c r="AJ9" s="1006"/>
      <c r="AK9" s="1006"/>
      <c r="AL9" s="1006"/>
      <c r="AM9" s="1006" t="s">
        <v>472</v>
      </c>
      <c r="AN9" s="1006"/>
      <c r="AO9" s="1006"/>
      <c r="AP9" s="461"/>
      <c r="AQ9" s="173" t="s">
        <v>355</v>
      </c>
      <c r="AR9" s="166"/>
      <c r="AS9" s="166"/>
      <c r="AT9" s="167"/>
      <c r="AU9" s="372" t="s">
        <v>253</v>
      </c>
      <c r="AV9" s="372"/>
      <c r="AW9" s="372"/>
      <c r="AX9" s="373"/>
    </row>
    <row r="10" spans="1:50" ht="18.75" customHeight="1">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5"/>
      <c r="Z10" s="1016"/>
      <c r="AA10" s="1017"/>
      <c r="AB10" s="1021"/>
      <c r="AC10" s="1022"/>
      <c r="AD10" s="1023"/>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c r="A11" s="518"/>
      <c r="B11" s="516"/>
      <c r="C11" s="516"/>
      <c r="D11" s="516"/>
      <c r="E11" s="516"/>
      <c r="F11" s="517"/>
      <c r="G11" s="543"/>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4"/>
      <c r="AC11" s="1013"/>
      <c r="AD11" s="101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5"/>
      <c r="AC12" s="1009"/>
      <c r="AD12" s="100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c r="A14" s="907" t="s">
        <v>526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c r="A16" s="515" t="s">
        <v>491</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4"/>
      <c r="Z16" s="411"/>
      <c r="AA16" s="412"/>
      <c r="AB16" s="1018" t="s">
        <v>11</v>
      </c>
      <c r="AC16" s="1019"/>
      <c r="AD16" s="1020"/>
      <c r="AE16" s="1006" t="s">
        <v>357</v>
      </c>
      <c r="AF16" s="1006"/>
      <c r="AG16" s="1006"/>
      <c r="AH16" s="1006"/>
      <c r="AI16" s="1006" t="s">
        <v>363</v>
      </c>
      <c r="AJ16" s="1006"/>
      <c r="AK16" s="1006"/>
      <c r="AL16" s="1006"/>
      <c r="AM16" s="1006" t="s">
        <v>472</v>
      </c>
      <c r="AN16" s="1006"/>
      <c r="AO16" s="1006"/>
      <c r="AP16" s="461"/>
      <c r="AQ16" s="173" t="s">
        <v>355</v>
      </c>
      <c r="AR16" s="166"/>
      <c r="AS16" s="166"/>
      <c r="AT16" s="167"/>
      <c r="AU16" s="372" t="s">
        <v>253</v>
      </c>
      <c r="AV16" s="372"/>
      <c r="AW16" s="372"/>
      <c r="AX16" s="373"/>
    </row>
    <row r="17" spans="1:50" ht="18.75" customHeight="1">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5"/>
      <c r="Z17" s="1016"/>
      <c r="AA17" s="1017"/>
      <c r="AB17" s="1021"/>
      <c r="AC17" s="1022"/>
      <c r="AD17" s="1023"/>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c r="A18" s="518"/>
      <c r="B18" s="516"/>
      <c r="C18" s="516"/>
      <c r="D18" s="516"/>
      <c r="E18" s="516"/>
      <c r="F18" s="517"/>
      <c r="G18" s="543"/>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4"/>
      <c r="AC18" s="1013"/>
      <c r="AD18" s="101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5"/>
      <c r="AC19" s="1009"/>
      <c r="AD19" s="100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c r="A21" s="907" t="s">
        <v>526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c r="A23" s="515" t="s">
        <v>491</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4"/>
      <c r="Z23" s="411"/>
      <c r="AA23" s="412"/>
      <c r="AB23" s="1018" t="s">
        <v>11</v>
      </c>
      <c r="AC23" s="1019"/>
      <c r="AD23" s="1020"/>
      <c r="AE23" s="1006" t="s">
        <v>357</v>
      </c>
      <c r="AF23" s="1006"/>
      <c r="AG23" s="1006"/>
      <c r="AH23" s="1006"/>
      <c r="AI23" s="1006" t="s">
        <v>363</v>
      </c>
      <c r="AJ23" s="1006"/>
      <c r="AK23" s="1006"/>
      <c r="AL23" s="1006"/>
      <c r="AM23" s="1006" t="s">
        <v>472</v>
      </c>
      <c r="AN23" s="1006"/>
      <c r="AO23" s="1006"/>
      <c r="AP23" s="461"/>
      <c r="AQ23" s="173" t="s">
        <v>355</v>
      </c>
      <c r="AR23" s="166"/>
      <c r="AS23" s="166"/>
      <c r="AT23" s="167"/>
      <c r="AU23" s="372" t="s">
        <v>253</v>
      </c>
      <c r="AV23" s="372"/>
      <c r="AW23" s="372"/>
      <c r="AX23" s="373"/>
    </row>
    <row r="24" spans="1:50" ht="18.75" customHeight="1">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5"/>
      <c r="Z24" s="1016"/>
      <c r="AA24" s="1017"/>
      <c r="AB24" s="1021"/>
      <c r="AC24" s="1022"/>
      <c r="AD24" s="1023"/>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c r="A25" s="518"/>
      <c r="B25" s="516"/>
      <c r="C25" s="516"/>
      <c r="D25" s="516"/>
      <c r="E25" s="516"/>
      <c r="F25" s="517"/>
      <c r="G25" s="543"/>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4"/>
      <c r="AC25" s="1013"/>
      <c r="AD25" s="101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5"/>
      <c r="AC26" s="1009"/>
      <c r="AD26" s="100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c r="A28" s="907" t="s">
        <v>526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c r="A30" s="515" t="s">
        <v>491</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4"/>
      <c r="Z30" s="411"/>
      <c r="AA30" s="412"/>
      <c r="AB30" s="1018" t="s">
        <v>11</v>
      </c>
      <c r="AC30" s="1019"/>
      <c r="AD30" s="1020"/>
      <c r="AE30" s="1006" t="s">
        <v>357</v>
      </c>
      <c r="AF30" s="1006"/>
      <c r="AG30" s="1006"/>
      <c r="AH30" s="1006"/>
      <c r="AI30" s="1006" t="s">
        <v>363</v>
      </c>
      <c r="AJ30" s="1006"/>
      <c r="AK30" s="1006"/>
      <c r="AL30" s="1006"/>
      <c r="AM30" s="1006" t="s">
        <v>472</v>
      </c>
      <c r="AN30" s="1006"/>
      <c r="AO30" s="1006"/>
      <c r="AP30" s="461"/>
      <c r="AQ30" s="173" t="s">
        <v>355</v>
      </c>
      <c r="AR30" s="166"/>
      <c r="AS30" s="166"/>
      <c r="AT30" s="167"/>
      <c r="AU30" s="372" t="s">
        <v>253</v>
      </c>
      <c r="AV30" s="372"/>
      <c r="AW30" s="372"/>
      <c r="AX30" s="373"/>
    </row>
    <row r="31" spans="1:50" ht="18.75" customHeight="1">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5"/>
      <c r="Z31" s="1016"/>
      <c r="AA31" s="1017"/>
      <c r="AB31" s="1021"/>
      <c r="AC31" s="1022"/>
      <c r="AD31" s="1023"/>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c r="A32" s="518"/>
      <c r="B32" s="516"/>
      <c r="C32" s="516"/>
      <c r="D32" s="516"/>
      <c r="E32" s="516"/>
      <c r="F32" s="517"/>
      <c r="G32" s="543"/>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4"/>
      <c r="AC32" s="1013"/>
      <c r="AD32" s="101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5"/>
      <c r="AC33" s="1009"/>
      <c r="AD33" s="100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c r="A35" s="907" t="s">
        <v>526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c r="A37" s="515" t="s">
        <v>491</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4"/>
      <c r="Z37" s="411"/>
      <c r="AA37" s="412"/>
      <c r="AB37" s="1018" t="s">
        <v>11</v>
      </c>
      <c r="AC37" s="1019"/>
      <c r="AD37" s="1020"/>
      <c r="AE37" s="1006" t="s">
        <v>357</v>
      </c>
      <c r="AF37" s="1006"/>
      <c r="AG37" s="1006"/>
      <c r="AH37" s="1006"/>
      <c r="AI37" s="1006" t="s">
        <v>363</v>
      </c>
      <c r="AJ37" s="1006"/>
      <c r="AK37" s="1006"/>
      <c r="AL37" s="1006"/>
      <c r="AM37" s="1006" t="s">
        <v>472</v>
      </c>
      <c r="AN37" s="1006"/>
      <c r="AO37" s="1006"/>
      <c r="AP37" s="461"/>
      <c r="AQ37" s="173" t="s">
        <v>355</v>
      </c>
      <c r="AR37" s="166"/>
      <c r="AS37" s="166"/>
      <c r="AT37" s="167"/>
      <c r="AU37" s="372" t="s">
        <v>253</v>
      </c>
      <c r="AV37" s="372"/>
      <c r="AW37" s="372"/>
      <c r="AX37" s="373"/>
    </row>
    <row r="38" spans="1:50" ht="18.75" customHeight="1">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5"/>
      <c r="Z38" s="1016"/>
      <c r="AA38" s="1017"/>
      <c r="AB38" s="1021"/>
      <c r="AC38" s="1022"/>
      <c r="AD38" s="1023"/>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c r="A39" s="518"/>
      <c r="B39" s="516"/>
      <c r="C39" s="516"/>
      <c r="D39" s="516"/>
      <c r="E39" s="516"/>
      <c r="F39" s="517"/>
      <c r="G39" s="543"/>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4"/>
      <c r="AC39" s="1013"/>
      <c r="AD39" s="101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5"/>
      <c r="AC40" s="1009"/>
      <c r="AD40" s="100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c r="A44" s="515" t="s">
        <v>491</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4"/>
      <c r="Z44" s="411"/>
      <c r="AA44" s="412"/>
      <c r="AB44" s="1018" t="s">
        <v>11</v>
      </c>
      <c r="AC44" s="1019"/>
      <c r="AD44" s="1020"/>
      <c r="AE44" s="1006" t="s">
        <v>357</v>
      </c>
      <c r="AF44" s="1006"/>
      <c r="AG44" s="1006"/>
      <c r="AH44" s="1006"/>
      <c r="AI44" s="1006" t="s">
        <v>363</v>
      </c>
      <c r="AJ44" s="1006"/>
      <c r="AK44" s="1006"/>
      <c r="AL44" s="1006"/>
      <c r="AM44" s="1006" t="s">
        <v>472</v>
      </c>
      <c r="AN44" s="1006"/>
      <c r="AO44" s="1006"/>
      <c r="AP44" s="461"/>
      <c r="AQ44" s="173" t="s">
        <v>355</v>
      </c>
      <c r="AR44" s="166"/>
      <c r="AS44" s="166"/>
      <c r="AT44" s="167"/>
      <c r="AU44" s="372" t="s">
        <v>253</v>
      </c>
      <c r="AV44" s="372"/>
      <c r="AW44" s="372"/>
      <c r="AX44" s="373"/>
    </row>
    <row r="45" spans="1:50" ht="18.75" customHeight="1">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5"/>
      <c r="Z45" s="1016"/>
      <c r="AA45" s="1017"/>
      <c r="AB45" s="1021"/>
      <c r="AC45" s="1022"/>
      <c r="AD45" s="1023"/>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c r="A46" s="518"/>
      <c r="B46" s="516"/>
      <c r="C46" s="516"/>
      <c r="D46" s="516"/>
      <c r="E46" s="516"/>
      <c r="F46" s="517"/>
      <c r="G46" s="543"/>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4"/>
      <c r="AC46" s="1013"/>
      <c r="AD46" s="101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5"/>
      <c r="AC47" s="1009"/>
      <c r="AD47" s="100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c r="A51" s="515" t="s">
        <v>491</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4"/>
      <c r="Z51" s="411"/>
      <c r="AA51" s="412"/>
      <c r="AB51" s="461" t="s">
        <v>11</v>
      </c>
      <c r="AC51" s="1019"/>
      <c r="AD51" s="1020"/>
      <c r="AE51" s="1006" t="s">
        <v>357</v>
      </c>
      <c r="AF51" s="1006"/>
      <c r="AG51" s="1006"/>
      <c r="AH51" s="1006"/>
      <c r="AI51" s="1006" t="s">
        <v>363</v>
      </c>
      <c r="AJ51" s="1006"/>
      <c r="AK51" s="1006"/>
      <c r="AL51" s="1006"/>
      <c r="AM51" s="1006" t="s">
        <v>472</v>
      </c>
      <c r="AN51" s="1006"/>
      <c r="AO51" s="1006"/>
      <c r="AP51" s="461"/>
      <c r="AQ51" s="173" t="s">
        <v>355</v>
      </c>
      <c r="AR51" s="166"/>
      <c r="AS51" s="166"/>
      <c r="AT51" s="167"/>
      <c r="AU51" s="372" t="s">
        <v>253</v>
      </c>
      <c r="AV51" s="372"/>
      <c r="AW51" s="372"/>
      <c r="AX51" s="373"/>
    </row>
    <row r="52" spans="1:50" ht="18.75" customHeight="1">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5"/>
      <c r="Z52" s="1016"/>
      <c r="AA52" s="1017"/>
      <c r="AB52" s="1021"/>
      <c r="AC52" s="1022"/>
      <c r="AD52" s="1023"/>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c r="A53" s="518"/>
      <c r="B53" s="516"/>
      <c r="C53" s="516"/>
      <c r="D53" s="516"/>
      <c r="E53" s="516"/>
      <c r="F53" s="517"/>
      <c r="G53" s="543"/>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4"/>
      <c r="AC53" s="1013"/>
      <c r="AD53" s="101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5"/>
      <c r="AC54" s="1009"/>
      <c r="AD54" s="100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c r="A58" s="515" t="s">
        <v>491</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4"/>
      <c r="Z58" s="411"/>
      <c r="AA58" s="412"/>
      <c r="AB58" s="1018" t="s">
        <v>11</v>
      </c>
      <c r="AC58" s="1019"/>
      <c r="AD58" s="1020"/>
      <c r="AE58" s="1006" t="s">
        <v>357</v>
      </c>
      <c r="AF58" s="1006"/>
      <c r="AG58" s="1006"/>
      <c r="AH58" s="1006"/>
      <c r="AI58" s="1006" t="s">
        <v>363</v>
      </c>
      <c r="AJ58" s="1006"/>
      <c r="AK58" s="1006"/>
      <c r="AL58" s="1006"/>
      <c r="AM58" s="1006" t="s">
        <v>472</v>
      </c>
      <c r="AN58" s="1006"/>
      <c r="AO58" s="1006"/>
      <c r="AP58" s="461"/>
      <c r="AQ58" s="173" t="s">
        <v>355</v>
      </c>
      <c r="AR58" s="166"/>
      <c r="AS58" s="166"/>
      <c r="AT58" s="167"/>
      <c r="AU58" s="372" t="s">
        <v>253</v>
      </c>
      <c r="AV58" s="372"/>
      <c r="AW58" s="372"/>
      <c r="AX58" s="373"/>
    </row>
    <row r="59" spans="1:50" ht="18.75" customHeight="1">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5"/>
      <c r="Z59" s="1016"/>
      <c r="AA59" s="1017"/>
      <c r="AB59" s="1021"/>
      <c r="AC59" s="1022"/>
      <c r="AD59" s="1023"/>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c r="A60" s="518"/>
      <c r="B60" s="516"/>
      <c r="C60" s="516"/>
      <c r="D60" s="516"/>
      <c r="E60" s="516"/>
      <c r="F60" s="517"/>
      <c r="G60" s="543"/>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4"/>
      <c r="AC60" s="1013"/>
      <c r="AD60" s="101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5"/>
      <c r="AC61" s="1009"/>
      <c r="AD61" s="100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c r="A65" s="515" t="s">
        <v>491</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4"/>
      <c r="Z65" s="411"/>
      <c r="AA65" s="412"/>
      <c r="AB65" s="1018" t="s">
        <v>11</v>
      </c>
      <c r="AC65" s="1019"/>
      <c r="AD65" s="1020"/>
      <c r="AE65" s="1006" t="s">
        <v>357</v>
      </c>
      <c r="AF65" s="1006"/>
      <c r="AG65" s="1006"/>
      <c r="AH65" s="1006"/>
      <c r="AI65" s="1006" t="s">
        <v>363</v>
      </c>
      <c r="AJ65" s="1006"/>
      <c r="AK65" s="1006"/>
      <c r="AL65" s="1006"/>
      <c r="AM65" s="1006" t="s">
        <v>472</v>
      </c>
      <c r="AN65" s="1006"/>
      <c r="AO65" s="1006"/>
      <c r="AP65" s="461"/>
      <c r="AQ65" s="173" t="s">
        <v>355</v>
      </c>
      <c r="AR65" s="166"/>
      <c r="AS65" s="166"/>
      <c r="AT65" s="167"/>
      <c r="AU65" s="372" t="s">
        <v>253</v>
      </c>
      <c r="AV65" s="372"/>
      <c r="AW65" s="372"/>
      <c r="AX65" s="373"/>
    </row>
    <row r="66" spans="1:50" ht="18.75" customHeight="1">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5"/>
      <c r="Z66" s="1016"/>
      <c r="AA66" s="1017"/>
      <c r="AB66" s="1021"/>
      <c r="AC66" s="1022"/>
      <c r="AD66" s="1023"/>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c r="A67" s="518"/>
      <c r="B67" s="516"/>
      <c r="C67" s="516"/>
      <c r="D67" s="516"/>
      <c r="E67" s="516"/>
      <c r="F67" s="517"/>
      <c r="G67" s="543"/>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4"/>
      <c r="AC67" s="1013"/>
      <c r="AD67" s="101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5"/>
      <c r="AC68" s="1009"/>
      <c r="AD68" s="100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0"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c r="A70" s="907" t="s">
        <v>526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3" t="s">
        <v>28</v>
      </c>
      <c r="B2" s="1044"/>
      <c r="C2" s="1044"/>
      <c r="D2" s="1044"/>
      <c r="E2" s="1044"/>
      <c r="F2" s="1045"/>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46"/>
      <c r="B4" s="1047"/>
      <c r="C4" s="1047"/>
      <c r="D4" s="1047"/>
      <c r="E4" s="1047"/>
      <c r="F4" s="1048"/>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c r="A5" s="1046"/>
      <c r="B5" s="1047"/>
      <c r="C5" s="1047"/>
      <c r="D5" s="1047"/>
      <c r="E5" s="1047"/>
      <c r="F5" s="104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c r="A6" s="1046"/>
      <c r="B6" s="1047"/>
      <c r="C6" s="1047"/>
      <c r="D6" s="1047"/>
      <c r="E6" s="1047"/>
      <c r="F6" s="104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c r="A7" s="1046"/>
      <c r="B7" s="1047"/>
      <c r="C7" s="1047"/>
      <c r="D7" s="1047"/>
      <c r="E7" s="1047"/>
      <c r="F7" s="104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c r="A8" s="1046"/>
      <c r="B8" s="1047"/>
      <c r="C8" s="1047"/>
      <c r="D8" s="1047"/>
      <c r="E8" s="1047"/>
      <c r="F8" s="104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c r="A9" s="1046"/>
      <c r="B9" s="1047"/>
      <c r="C9" s="1047"/>
      <c r="D9" s="1047"/>
      <c r="E9" s="1047"/>
      <c r="F9" s="104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c r="A10" s="1046"/>
      <c r="B10" s="1047"/>
      <c r="C10" s="1047"/>
      <c r="D10" s="1047"/>
      <c r="E10" s="1047"/>
      <c r="F10" s="104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c r="A11" s="1046"/>
      <c r="B11" s="1047"/>
      <c r="C11" s="1047"/>
      <c r="D11" s="1047"/>
      <c r="E11" s="1047"/>
      <c r="F11" s="104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c r="A12" s="1046"/>
      <c r="B12" s="1047"/>
      <c r="C12" s="1047"/>
      <c r="D12" s="1047"/>
      <c r="E12" s="1047"/>
      <c r="F12" s="104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c r="A13" s="1046"/>
      <c r="B13" s="1047"/>
      <c r="C13" s="1047"/>
      <c r="D13" s="1047"/>
      <c r="E13" s="1047"/>
      <c r="F13" s="104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c r="A15" s="1046"/>
      <c r="B15" s="1047"/>
      <c r="C15" s="1047"/>
      <c r="D15" s="1047"/>
      <c r="E15" s="1047"/>
      <c r="F15" s="1048"/>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c r="A18" s="1046"/>
      <c r="B18" s="1047"/>
      <c r="C18" s="1047"/>
      <c r="D18" s="1047"/>
      <c r="E18" s="1047"/>
      <c r="F18" s="104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c r="A19" s="1046"/>
      <c r="B19" s="1047"/>
      <c r="C19" s="1047"/>
      <c r="D19" s="1047"/>
      <c r="E19" s="1047"/>
      <c r="F19" s="104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c r="A20" s="1046"/>
      <c r="B20" s="1047"/>
      <c r="C20" s="1047"/>
      <c r="D20" s="1047"/>
      <c r="E20" s="1047"/>
      <c r="F20" s="104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c r="A21" s="1046"/>
      <c r="B21" s="1047"/>
      <c r="C21" s="1047"/>
      <c r="D21" s="1047"/>
      <c r="E21" s="1047"/>
      <c r="F21" s="104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c r="A22" s="1046"/>
      <c r="B22" s="1047"/>
      <c r="C22" s="1047"/>
      <c r="D22" s="1047"/>
      <c r="E22" s="1047"/>
      <c r="F22" s="104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c r="A23" s="1046"/>
      <c r="B23" s="1047"/>
      <c r="C23" s="1047"/>
      <c r="D23" s="1047"/>
      <c r="E23" s="1047"/>
      <c r="F23" s="104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c r="A24" s="1046"/>
      <c r="B24" s="1047"/>
      <c r="C24" s="1047"/>
      <c r="D24" s="1047"/>
      <c r="E24" s="1047"/>
      <c r="F24" s="104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c r="A25" s="1046"/>
      <c r="B25" s="1047"/>
      <c r="C25" s="1047"/>
      <c r="D25" s="1047"/>
      <c r="E25" s="1047"/>
      <c r="F25" s="104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c r="A26" s="1046"/>
      <c r="B26" s="1047"/>
      <c r="C26" s="1047"/>
      <c r="D26" s="1047"/>
      <c r="E26" s="1047"/>
      <c r="F26" s="104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c r="A28" s="1046"/>
      <c r="B28" s="1047"/>
      <c r="C28" s="1047"/>
      <c r="D28" s="1047"/>
      <c r="E28" s="1047"/>
      <c r="F28" s="1048"/>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c r="A31" s="1046"/>
      <c r="B31" s="1047"/>
      <c r="C31" s="1047"/>
      <c r="D31" s="1047"/>
      <c r="E31" s="1047"/>
      <c r="F31" s="104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c r="A32" s="1046"/>
      <c r="B32" s="1047"/>
      <c r="C32" s="1047"/>
      <c r="D32" s="1047"/>
      <c r="E32" s="1047"/>
      <c r="F32" s="104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c r="A33" s="1046"/>
      <c r="B33" s="1047"/>
      <c r="C33" s="1047"/>
      <c r="D33" s="1047"/>
      <c r="E33" s="1047"/>
      <c r="F33" s="104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c r="A34" s="1046"/>
      <c r="B34" s="1047"/>
      <c r="C34" s="1047"/>
      <c r="D34" s="1047"/>
      <c r="E34" s="1047"/>
      <c r="F34" s="104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c r="A35" s="1046"/>
      <c r="B35" s="1047"/>
      <c r="C35" s="1047"/>
      <c r="D35" s="1047"/>
      <c r="E35" s="1047"/>
      <c r="F35" s="104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c r="A36" s="1046"/>
      <c r="B36" s="1047"/>
      <c r="C36" s="1047"/>
      <c r="D36" s="1047"/>
      <c r="E36" s="1047"/>
      <c r="F36" s="104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c r="A37" s="1046"/>
      <c r="B37" s="1047"/>
      <c r="C37" s="1047"/>
      <c r="D37" s="1047"/>
      <c r="E37" s="1047"/>
      <c r="F37" s="104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c r="A38" s="1046"/>
      <c r="B38" s="1047"/>
      <c r="C38" s="1047"/>
      <c r="D38" s="1047"/>
      <c r="E38" s="1047"/>
      <c r="F38" s="104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c r="A39" s="1046"/>
      <c r="B39" s="1047"/>
      <c r="C39" s="1047"/>
      <c r="D39" s="1047"/>
      <c r="E39" s="1047"/>
      <c r="F39" s="104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c r="A41" s="1046"/>
      <c r="B41" s="1047"/>
      <c r="C41" s="1047"/>
      <c r="D41" s="1047"/>
      <c r="E41" s="1047"/>
      <c r="F41" s="1048"/>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c r="A44" s="1046"/>
      <c r="B44" s="1047"/>
      <c r="C44" s="1047"/>
      <c r="D44" s="1047"/>
      <c r="E44" s="1047"/>
      <c r="F44" s="104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c r="A45" s="1046"/>
      <c r="B45" s="1047"/>
      <c r="C45" s="1047"/>
      <c r="D45" s="1047"/>
      <c r="E45" s="1047"/>
      <c r="F45" s="104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c r="A46" s="1046"/>
      <c r="B46" s="1047"/>
      <c r="C46" s="1047"/>
      <c r="D46" s="1047"/>
      <c r="E46" s="1047"/>
      <c r="F46" s="104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c r="A47" s="1046"/>
      <c r="B47" s="1047"/>
      <c r="C47" s="1047"/>
      <c r="D47" s="1047"/>
      <c r="E47" s="1047"/>
      <c r="F47" s="104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c r="A48" s="1046"/>
      <c r="B48" s="1047"/>
      <c r="C48" s="1047"/>
      <c r="D48" s="1047"/>
      <c r="E48" s="1047"/>
      <c r="F48" s="104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c r="A49" s="1046"/>
      <c r="B49" s="1047"/>
      <c r="C49" s="1047"/>
      <c r="D49" s="1047"/>
      <c r="E49" s="1047"/>
      <c r="F49" s="104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c r="A50" s="1046"/>
      <c r="B50" s="1047"/>
      <c r="C50" s="1047"/>
      <c r="D50" s="1047"/>
      <c r="E50" s="1047"/>
      <c r="F50" s="104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c r="A51" s="1046"/>
      <c r="B51" s="1047"/>
      <c r="C51" s="1047"/>
      <c r="D51" s="1047"/>
      <c r="E51" s="1047"/>
      <c r="F51" s="104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c r="A52" s="1046"/>
      <c r="B52" s="1047"/>
      <c r="C52" s="1047"/>
      <c r="D52" s="1047"/>
      <c r="E52" s="1047"/>
      <c r="F52" s="104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28</v>
      </c>
      <c r="B55" s="1044"/>
      <c r="C55" s="1044"/>
      <c r="D55" s="1044"/>
      <c r="E55" s="1044"/>
      <c r="F55" s="1045"/>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c r="A58" s="1046"/>
      <c r="B58" s="1047"/>
      <c r="C58" s="1047"/>
      <c r="D58" s="1047"/>
      <c r="E58" s="1047"/>
      <c r="F58" s="104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c r="A59" s="1046"/>
      <c r="B59" s="1047"/>
      <c r="C59" s="1047"/>
      <c r="D59" s="1047"/>
      <c r="E59" s="1047"/>
      <c r="F59" s="104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c r="A60" s="1046"/>
      <c r="B60" s="1047"/>
      <c r="C60" s="1047"/>
      <c r="D60" s="1047"/>
      <c r="E60" s="1047"/>
      <c r="F60" s="104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c r="A61" s="1046"/>
      <c r="B61" s="1047"/>
      <c r="C61" s="1047"/>
      <c r="D61" s="1047"/>
      <c r="E61" s="1047"/>
      <c r="F61" s="104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c r="A62" s="1046"/>
      <c r="B62" s="1047"/>
      <c r="C62" s="1047"/>
      <c r="D62" s="1047"/>
      <c r="E62" s="1047"/>
      <c r="F62" s="104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c r="A63" s="1046"/>
      <c r="B63" s="1047"/>
      <c r="C63" s="1047"/>
      <c r="D63" s="1047"/>
      <c r="E63" s="1047"/>
      <c r="F63" s="104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c r="A64" s="1046"/>
      <c r="B64" s="1047"/>
      <c r="C64" s="1047"/>
      <c r="D64" s="1047"/>
      <c r="E64" s="1047"/>
      <c r="F64" s="104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c r="A65" s="1046"/>
      <c r="B65" s="1047"/>
      <c r="C65" s="1047"/>
      <c r="D65" s="1047"/>
      <c r="E65" s="1047"/>
      <c r="F65" s="104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c r="A66" s="1046"/>
      <c r="B66" s="1047"/>
      <c r="C66" s="1047"/>
      <c r="D66" s="1047"/>
      <c r="E66" s="1047"/>
      <c r="F66" s="104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c r="A68" s="1046"/>
      <c r="B68" s="1047"/>
      <c r="C68" s="1047"/>
      <c r="D68" s="1047"/>
      <c r="E68" s="1047"/>
      <c r="F68" s="1048"/>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c r="A71" s="1046"/>
      <c r="B71" s="1047"/>
      <c r="C71" s="1047"/>
      <c r="D71" s="1047"/>
      <c r="E71" s="1047"/>
      <c r="F71" s="104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c r="A72" s="1046"/>
      <c r="B72" s="1047"/>
      <c r="C72" s="1047"/>
      <c r="D72" s="1047"/>
      <c r="E72" s="1047"/>
      <c r="F72" s="104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c r="A73" s="1046"/>
      <c r="B73" s="1047"/>
      <c r="C73" s="1047"/>
      <c r="D73" s="1047"/>
      <c r="E73" s="1047"/>
      <c r="F73" s="104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c r="A74" s="1046"/>
      <c r="B74" s="1047"/>
      <c r="C74" s="1047"/>
      <c r="D74" s="1047"/>
      <c r="E74" s="1047"/>
      <c r="F74" s="104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c r="A75" s="1046"/>
      <c r="B75" s="1047"/>
      <c r="C75" s="1047"/>
      <c r="D75" s="1047"/>
      <c r="E75" s="1047"/>
      <c r="F75" s="104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c r="A76" s="1046"/>
      <c r="B76" s="1047"/>
      <c r="C76" s="1047"/>
      <c r="D76" s="1047"/>
      <c r="E76" s="1047"/>
      <c r="F76" s="104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c r="A77" s="1046"/>
      <c r="B77" s="1047"/>
      <c r="C77" s="1047"/>
      <c r="D77" s="1047"/>
      <c r="E77" s="1047"/>
      <c r="F77" s="104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c r="A78" s="1046"/>
      <c r="B78" s="1047"/>
      <c r="C78" s="1047"/>
      <c r="D78" s="1047"/>
      <c r="E78" s="1047"/>
      <c r="F78" s="104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c r="A79" s="1046"/>
      <c r="B79" s="1047"/>
      <c r="C79" s="1047"/>
      <c r="D79" s="1047"/>
      <c r="E79" s="1047"/>
      <c r="F79" s="104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c r="A81" s="1046"/>
      <c r="B81" s="1047"/>
      <c r="C81" s="1047"/>
      <c r="D81" s="1047"/>
      <c r="E81" s="1047"/>
      <c r="F81" s="1048"/>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c r="A84" s="1046"/>
      <c r="B84" s="1047"/>
      <c r="C84" s="1047"/>
      <c r="D84" s="1047"/>
      <c r="E84" s="1047"/>
      <c r="F84" s="104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c r="A85" s="1046"/>
      <c r="B85" s="1047"/>
      <c r="C85" s="1047"/>
      <c r="D85" s="1047"/>
      <c r="E85" s="1047"/>
      <c r="F85" s="104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c r="A86" s="1046"/>
      <c r="B86" s="1047"/>
      <c r="C86" s="1047"/>
      <c r="D86" s="1047"/>
      <c r="E86" s="1047"/>
      <c r="F86" s="104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c r="A87" s="1046"/>
      <c r="B87" s="1047"/>
      <c r="C87" s="1047"/>
      <c r="D87" s="1047"/>
      <c r="E87" s="1047"/>
      <c r="F87" s="104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c r="A88" s="1046"/>
      <c r="B88" s="1047"/>
      <c r="C88" s="1047"/>
      <c r="D88" s="1047"/>
      <c r="E88" s="1047"/>
      <c r="F88" s="104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c r="A89" s="1046"/>
      <c r="B89" s="1047"/>
      <c r="C89" s="1047"/>
      <c r="D89" s="1047"/>
      <c r="E89" s="1047"/>
      <c r="F89" s="104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c r="A90" s="1046"/>
      <c r="B90" s="1047"/>
      <c r="C90" s="1047"/>
      <c r="D90" s="1047"/>
      <c r="E90" s="1047"/>
      <c r="F90" s="104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c r="A91" s="1046"/>
      <c r="B91" s="1047"/>
      <c r="C91" s="1047"/>
      <c r="D91" s="1047"/>
      <c r="E91" s="1047"/>
      <c r="F91" s="104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c r="A92" s="1046"/>
      <c r="B92" s="1047"/>
      <c r="C92" s="1047"/>
      <c r="D92" s="1047"/>
      <c r="E92" s="1047"/>
      <c r="F92" s="104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c r="A94" s="1046"/>
      <c r="B94" s="1047"/>
      <c r="C94" s="1047"/>
      <c r="D94" s="1047"/>
      <c r="E94" s="1047"/>
      <c r="F94" s="1048"/>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c r="A97" s="1046"/>
      <c r="B97" s="1047"/>
      <c r="C97" s="1047"/>
      <c r="D97" s="1047"/>
      <c r="E97" s="1047"/>
      <c r="F97" s="104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c r="A98" s="1046"/>
      <c r="B98" s="1047"/>
      <c r="C98" s="1047"/>
      <c r="D98" s="1047"/>
      <c r="E98" s="1047"/>
      <c r="F98" s="104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c r="A99" s="1046"/>
      <c r="B99" s="1047"/>
      <c r="C99" s="1047"/>
      <c r="D99" s="1047"/>
      <c r="E99" s="1047"/>
      <c r="F99" s="104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c r="A100" s="1046"/>
      <c r="B100" s="1047"/>
      <c r="C100" s="1047"/>
      <c r="D100" s="1047"/>
      <c r="E100" s="1047"/>
      <c r="F100" s="104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c r="A101" s="1046"/>
      <c r="B101" s="1047"/>
      <c r="C101" s="1047"/>
      <c r="D101" s="1047"/>
      <c r="E101" s="1047"/>
      <c r="F101" s="104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c r="A102" s="1046"/>
      <c r="B102" s="1047"/>
      <c r="C102" s="1047"/>
      <c r="D102" s="1047"/>
      <c r="E102" s="1047"/>
      <c r="F102" s="104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c r="A103" s="1046"/>
      <c r="B103" s="1047"/>
      <c r="C103" s="1047"/>
      <c r="D103" s="1047"/>
      <c r="E103" s="1047"/>
      <c r="F103" s="104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c r="A104" s="1046"/>
      <c r="B104" s="1047"/>
      <c r="C104" s="1047"/>
      <c r="D104" s="1047"/>
      <c r="E104" s="1047"/>
      <c r="F104" s="104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c r="A105" s="1046"/>
      <c r="B105" s="1047"/>
      <c r="C105" s="1047"/>
      <c r="D105" s="1047"/>
      <c r="E105" s="1047"/>
      <c r="F105" s="104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28</v>
      </c>
      <c r="B108" s="1044"/>
      <c r="C108" s="1044"/>
      <c r="D108" s="1044"/>
      <c r="E108" s="1044"/>
      <c r="F108" s="1045"/>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1046"/>
      <c r="B111" s="1047"/>
      <c r="C111" s="1047"/>
      <c r="D111" s="1047"/>
      <c r="E111" s="1047"/>
      <c r="F111" s="104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c r="A112" s="1046"/>
      <c r="B112" s="1047"/>
      <c r="C112" s="1047"/>
      <c r="D112" s="1047"/>
      <c r="E112" s="1047"/>
      <c r="F112" s="104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c r="A113" s="1046"/>
      <c r="B113" s="1047"/>
      <c r="C113" s="1047"/>
      <c r="D113" s="1047"/>
      <c r="E113" s="1047"/>
      <c r="F113" s="104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c r="A114" s="1046"/>
      <c r="B114" s="1047"/>
      <c r="C114" s="1047"/>
      <c r="D114" s="1047"/>
      <c r="E114" s="1047"/>
      <c r="F114" s="104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c r="A115" s="1046"/>
      <c r="B115" s="1047"/>
      <c r="C115" s="1047"/>
      <c r="D115" s="1047"/>
      <c r="E115" s="1047"/>
      <c r="F115" s="104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c r="A116" s="1046"/>
      <c r="B116" s="1047"/>
      <c r="C116" s="1047"/>
      <c r="D116" s="1047"/>
      <c r="E116" s="1047"/>
      <c r="F116" s="104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c r="A117" s="1046"/>
      <c r="B117" s="1047"/>
      <c r="C117" s="1047"/>
      <c r="D117" s="1047"/>
      <c r="E117" s="1047"/>
      <c r="F117" s="104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c r="A118" s="1046"/>
      <c r="B118" s="1047"/>
      <c r="C118" s="1047"/>
      <c r="D118" s="1047"/>
      <c r="E118" s="1047"/>
      <c r="F118" s="104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c r="A119" s="1046"/>
      <c r="B119" s="1047"/>
      <c r="C119" s="1047"/>
      <c r="D119" s="1047"/>
      <c r="E119" s="1047"/>
      <c r="F119" s="104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c r="A121" s="1046"/>
      <c r="B121" s="1047"/>
      <c r="C121" s="1047"/>
      <c r="D121" s="1047"/>
      <c r="E121" s="1047"/>
      <c r="F121" s="1048"/>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046"/>
      <c r="B124" s="1047"/>
      <c r="C124" s="1047"/>
      <c r="D124" s="1047"/>
      <c r="E124" s="1047"/>
      <c r="F124" s="104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c r="A125" s="1046"/>
      <c r="B125" s="1047"/>
      <c r="C125" s="1047"/>
      <c r="D125" s="1047"/>
      <c r="E125" s="1047"/>
      <c r="F125" s="104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c r="A126" s="1046"/>
      <c r="B126" s="1047"/>
      <c r="C126" s="1047"/>
      <c r="D126" s="1047"/>
      <c r="E126" s="1047"/>
      <c r="F126" s="104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c r="A127" s="1046"/>
      <c r="B127" s="1047"/>
      <c r="C127" s="1047"/>
      <c r="D127" s="1047"/>
      <c r="E127" s="1047"/>
      <c r="F127" s="104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c r="A128" s="1046"/>
      <c r="B128" s="1047"/>
      <c r="C128" s="1047"/>
      <c r="D128" s="1047"/>
      <c r="E128" s="1047"/>
      <c r="F128" s="104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c r="A129" s="1046"/>
      <c r="B129" s="1047"/>
      <c r="C129" s="1047"/>
      <c r="D129" s="1047"/>
      <c r="E129" s="1047"/>
      <c r="F129" s="104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c r="A130" s="1046"/>
      <c r="B130" s="1047"/>
      <c r="C130" s="1047"/>
      <c r="D130" s="1047"/>
      <c r="E130" s="1047"/>
      <c r="F130" s="104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c r="A131" s="1046"/>
      <c r="B131" s="1047"/>
      <c r="C131" s="1047"/>
      <c r="D131" s="1047"/>
      <c r="E131" s="1047"/>
      <c r="F131" s="104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c r="A132" s="1046"/>
      <c r="B132" s="1047"/>
      <c r="C132" s="1047"/>
      <c r="D132" s="1047"/>
      <c r="E132" s="1047"/>
      <c r="F132" s="104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c r="A134" s="1046"/>
      <c r="B134" s="1047"/>
      <c r="C134" s="1047"/>
      <c r="D134" s="1047"/>
      <c r="E134" s="1047"/>
      <c r="F134" s="1048"/>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046"/>
      <c r="B137" s="1047"/>
      <c r="C137" s="1047"/>
      <c r="D137" s="1047"/>
      <c r="E137" s="1047"/>
      <c r="F137" s="104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c r="A138" s="1046"/>
      <c r="B138" s="1047"/>
      <c r="C138" s="1047"/>
      <c r="D138" s="1047"/>
      <c r="E138" s="1047"/>
      <c r="F138" s="104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c r="A139" s="1046"/>
      <c r="B139" s="1047"/>
      <c r="C139" s="1047"/>
      <c r="D139" s="1047"/>
      <c r="E139" s="1047"/>
      <c r="F139" s="104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c r="A140" s="1046"/>
      <c r="B140" s="1047"/>
      <c r="C140" s="1047"/>
      <c r="D140" s="1047"/>
      <c r="E140" s="1047"/>
      <c r="F140" s="104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c r="A141" s="1046"/>
      <c r="B141" s="1047"/>
      <c r="C141" s="1047"/>
      <c r="D141" s="1047"/>
      <c r="E141" s="1047"/>
      <c r="F141" s="104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c r="A142" s="1046"/>
      <c r="B142" s="1047"/>
      <c r="C142" s="1047"/>
      <c r="D142" s="1047"/>
      <c r="E142" s="1047"/>
      <c r="F142" s="104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c r="A143" s="1046"/>
      <c r="B143" s="1047"/>
      <c r="C143" s="1047"/>
      <c r="D143" s="1047"/>
      <c r="E143" s="1047"/>
      <c r="F143" s="104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c r="A144" s="1046"/>
      <c r="B144" s="1047"/>
      <c r="C144" s="1047"/>
      <c r="D144" s="1047"/>
      <c r="E144" s="1047"/>
      <c r="F144" s="104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c r="A145" s="1046"/>
      <c r="B145" s="1047"/>
      <c r="C145" s="1047"/>
      <c r="D145" s="1047"/>
      <c r="E145" s="1047"/>
      <c r="F145" s="104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c r="A147" s="1046"/>
      <c r="B147" s="1047"/>
      <c r="C147" s="1047"/>
      <c r="D147" s="1047"/>
      <c r="E147" s="1047"/>
      <c r="F147" s="1048"/>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c r="A150" s="1046"/>
      <c r="B150" s="1047"/>
      <c r="C150" s="1047"/>
      <c r="D150" s="1047"/>
      <c r="E150" s="1047"/>
      <c r="F150" s="104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c r="A151" s="1046"/>
      <c r="B151" s="1047"/>
      <c r="C151" s="1047"/>
      <c r="D151" s="1047"/>
      <c r="E151" s="1047"/>
      <c r="F151" s="104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c r="A152" s="1046"/>
      <c r="B152" s="1047"/>
      <c r="C152" s="1047"/>
      <c r="D152" s="1047"/>
      <c r="E152" s="1047"/>
      <c r="F152" s="104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c r="A153" s="1046"/>
      <c r="B153" s="1047"/>
      <c r="C153" s="1047"/>
      <c r="D153" s="1047"/>
      <c r="E153" s="1047"/>
      <c r="F153" s="104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c r="A154" s="1046"/>
      <c r="B154" s="1047"/>
      <c r="C154" s="1047"/>
      <c r="D154" s="1047"/>
      <c r="E154" s="1047"/>
      <c r="F154" s="104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c r="A155" s="1046"/>
      <c r="B155" s="1047"/>
      <c r="C155" s="1047"/>
      <c r="D155" s="1047"/>
      <c r="E155" s="1047"/>
      <c r="F155" s="104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c r="A156" s="1046"/>
      <c r="B156" s="1047"/>
      <c r="C156" s="1047"/>
      <c r="D156" s="1047"/>
      <c r="E156" s="1047"/>
      <c r="F156" s="104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c r="A157" s="1046"/>
      <c r="B157" s="1047"/>
      <c r="C157" s="1047"/>
      <c r="D157" s="1047"/>
      <c r="E157" s="1047"/>
      <c r="F157" s="104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c r="A158" s="1046"/>
      <c r="B158" s="1047"/>
      <c r="C158" s="1047"/>
      <c r="D158" s="1047"/>
      <c r="E158" s="1047"/>
      <c r="F158" s="104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28</v>
      </c>
      <c r="B161" s="1044"/>
      <c r="C161" s="1044"/>
      <c r="D161" s="1044"/>
      <c r="E161" s="1044"/>
      <c r="F161" s="1045"/>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c r="A164" s="1046"/>
      <c r="B164" s="1047"/>
      <c r="C164" s="1047"/>
      <c r="D164" s="1047"/>
      <c r="E164" s="1047"/>
      <c r="F164" s="104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c r="A165" s="1046"/>
      <c r="B165" s="1047"/>
      <c r="C165" s="1047"/>
      <c r="D165" s="1047"/>
      <c r="E165" s="1047"/>
      <c r="F165" s="104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c r="A166" s="1046"/>
      <c r="B166" s="1047"/>
      <c r="C166" s="1047"/>
      <c r="D166" s="1047"/>
      <c r="E166" s="1047"/>
      <c r="F166" s="104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c r="A167" s="1046"/>
      <c r="B167" s="1047"/>
      <c r="C167" s="1047"/>
      <c r="D167" s="1047"/>
      <c r="E167" s="1047"/>
      <c r="F167" s="104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c r="A168" s="1046"/>
      <c r="B168" s="1047"/>
      <c r="C168" s="1047"/>
      <c r="D168" s="1047"/>
      <c r="E168" s="1047"/>
      <c r="F168" s="104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c r="A169" s="1046"/>
      <c r="B169" s="1047"/>
      <c r="C169" s="1047"/>
      <c r="D169" s="1047"/>
      <c r="E169" s="1047"/>
      <c r="F169" s="104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c r="A170" s="1046"/>
      <c r="B170" s="1047"/>
      <c r="C170" s="1047"/>
      <c r="D170" s="1047"/>
      <c r="E170" s="1047"/>
      <c r="F170" s="104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c r="A171" s="1046"/>
      <c r="B171" s="1047"/>
      <c r="C171" s="1047"/>
      <c r="D171" s="1047"/>
      <c r="E171" s="1047"/>
      <c r="F171" s="104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c r="A172" s="1046"/>
      <c r="B172" s="1047"/>
      <c r="C172" s="1047"/>
      <c r="D172" s="1047"/>
      <c r="E172" s="1047"/>
      <c r="F172" s="104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c r="A174" s="1046"/>
      <c r="B174" s="1047"/>
      <c r="C174" s="1047"/>
      <c r="D174" s="1047"/>
      <c r="E174" s="1047"/>
      <c r="F174" s="1048"/>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c r="A177" s="1046"/>
      <c r="B177" s="1047"/>
      <c r="C177" s="1047"/>
      <c r="D177" s="1047"/>
      <c r="E177" s="1047"/>
      <c r="F177" s="104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c r="A178" s="1046"/>
      <c r="B178" s="1047"/>
      <c r="C178" s="1047"/>
      <c r="D178" s="1047"/>
      <c r="E178" s="1047"/>
      <c r="F178" s="104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c r="A179" s="1046"/>
      <c r="B179" s="1047"/>
      <c r="C179" s="1047"/>
      <c r="D179" s="1047"/>
      <c r="E179" s="1047"/>
      <c r="F179" s="104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c r="A180" s="1046"/>
      <c r="B180" s="1047"/>
      <c r="C180" s="1047"/>
      <c r="D180" s="1047"/>
      <c r="E180" s="1047"/>
      <c r="F180" s="104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c r="A181" s="1046"/>
      <c r="B181" s="1047"/>
      <c r="C181" s="1047"/>
      <c r="D181" s="1047"/>
      <c r="E181" s="1047"/>
      <c r="F181" s="104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c r="A182" s="1046"/>
      <c r="B182" s="1047"/>
      <c r="C182" s="1047"/>
      <c r="D182" s="1047"/>
      <c r="E182" s="1047"/>
      <c r="F182" s="104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c r="A183" s="1046"/>
      <c r="B183" s="1047"/>
      <c r="C183" s="1047"/>
      <c r="D183" s="1047"/>
      <c r="E183" s="1047"/>
      <c r="F183" s="104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c r="A184" s="1046"/>
      <c r="B184" s="1047"/>
      <c r="C184" s="1047"/>
      <c r="D184" s="1047"/>
      <c r="E184" s="1047"/>
      <c r="F184" s="104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c r="A185" s="1046"/>
      <c r="B185" s="1047"/>
      <c r="C185" s="1047"/>
      <c r="D185" s="1047"/>
      <c r="E185" s="1047"/>
      <c r="F185" s="104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c r="A187" s="1046"/>
      <c r="B187" s="1047"/>
      <c r="C187" s="1047"/>
      <c r="D187" s="1047"/>
      <c r="E187" s="1047"/>
      <c r="F187" s="1048"/>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c r="A190" s="1046"/>
      <c r="B190" s="1047"/>
      <c r="C190" s="1047"/>
      <c r="D190" s="1047"/>
      <c r="E190" s="1047"/>
      <c r="F190" s="104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c r="A191" s="1046"/>
      <c r="B191" s="1047"/>
      <c r="C191" s="1047"/>
      <c r="D191" s="1047"/>
      <c r="E191" s="1047"/>
      <c r="F191" s="104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c r="A192" s="1046"/>
      <c r="B192" s="1047"/>
      <c r="C192" s="1047"/>
      <c r="D192" s="1047"/>
      <c r="E192" s="1047"/>
      <c r="F192" s="104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c r="A193" s="1046"/>
      <c r="B193" s="1047"/>
      <c r="C193" s="1047"/>
      <c r="D193" s="1047"/>
      <c r="E193" s="1047"/>
      <c r="F193" s="104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c r="A194" s="1046"/>
      <c r="B194" s="1047"/>
      <c r="C194" s="1047"/>
      <c r="D194" s="1047"/>
      <c r="E194" s="1047"/>
      <c r="F194" s="104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c r="A195" s="1046"/>
      <c r="B195" s="1047"/>
      <c r="C195" s="1047"/>
      <c r="D195" s="1047"/>
      <c r="E195" s="1047"/>
      <c r="F195" s="104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c r="A196" s="1046"/>
      <c r="B196" s="1047"/>
      <c r="C196" s="1047"/>
      <c r="D196" s="1047"/>
      <c r="E196" s="1047"/>
      <c r="F196" s="104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c r="A197" s="1046"/>
      <c r="B197" s="1047"/>
      <c r="C197" s="1047"/>
      <c r="D197" s="1047"/>
      <c r="E197" s="1047"/>
      <c r="F197" s="104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c r="A198" s="1046"/>
      <c r="B198" s="1047"/>
      <c r="C198" s="1047"/>
      <c r="D198" s="1047"/>
      <c r="E198" s="1047"/>
      <c r="F198" s="104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c r="A200" s="1046"/>
      <c r="B200" s="1047"/>
      <c r="C200" s="1047"/>
      <c r="D200" s="1047"/>
      <c r="E200" s="1047"/>
      <c r="F200" s="1048"/>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c r="A203" s="1046"/>
      <c r="B203" s="1047"/>
      <c r="C203" s="1047"/>
      <c r="D203" s="1047"/>
      <c r="E203" s="1047"/>
      <c r="F203" s="104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c r="A204" s="1046"/>
      <c r="B204" s="1047"/>
      <c r="C204" s="1047"/>
      <c r="D204" s="1047"/>
      <c r="E204" s="1047"/>
      <c r="F204" s="104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c r="A205" s="1046"/>
      <c r="B205" s="1047"/>
      <c r="C205" s="1047"/>
      <c r="D205" s="1047"/>
      <c r="E205" s="1047"/>
      <c r="F205" s="104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c r="A206" s="1046"/>
      <c r="B206" s="1047"/>
      <c r="C206" s="1047"/>
      <c r="D206" s="1047"/>
      <c r="E206" s="1047"/>
      <c r="F206" s="104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c r="A207" s="1046"/>
      <c r="B207" s="1047"/>
      <c r="C207" s="1047"/>
      <c r="D207" s="1047"/>
      <c r="E207" s="1047"/>
      <c r="F207" s="104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c r="A208" s="1046"/>
      <c r="B208" s="1047"/>
      <c r="C208" s="1047"/>
      <c r="D208" s="1047"/>
      <c r="E208" s="1047"/>
      <c r="F208" s="104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c r="A209" s="1046"/>
      <c r="B209" s="1047"/>
      <c r="C209" s="1047"/>
      <c r="D209" s="1047"/>
      <c r="E209" s="1047"/>
      <c r="F209" s="104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c r="A210" s="1046"/>
      <c r="B210" s="1047"/>
      <c r="C210" s="1047"/>
      <c r="D210" s="1047"/>
      <c r="E210" s="1047"/>
      <c r="F210" s="104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c r="A211" s="1046"/>
      <c r="B211" s="1047"/>
      <c r="C211" s="1047"/>
      <c r="D211" s="1047"/>
      <c r="E211" s="1047"/>
      <c r="F211" s="104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28</v>
      </c>
      <c r="B214" s="1064"/>
      <c r="C214" s="1064"/>
      <c r="D214" s="1064"/>
      <c r="E214" s="1064"/>
      <c r="F214" s="1065"/>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c r="A217" s="1046"/>
      <c r="B217" s="1047"/>
      <c r="C217" s="1047"/>
      <c r="D217" s="1047"/>
      <c r="E217" s="1047"/>
      <c r="F217" s="104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c r="A218" s="1046"/>
      <c r="B218" s="1047"/>
      <c r="C218" s="1047"/>
      <c r="D218" s="1047"/>
      <c r="E218" s="1047"/>
      <c r="F218" s="104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c r="A219" s="1046"/>
      <c r="B219" s="1047"/>
      <c r="C219" s="1047"/>
      <c r="D219" s="1047"/>
      <c r="E219" s="1047"/>
      <c r="F219" s="104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c r="A220" s="1046"/>
      <c r="B220" s="1047"/>
      <c r="C220" s="1047"/>
      <c r="D220" s="1047"/>
      <c r="E220" s="1047"/>
      <c r="F220" s="104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c r="A221" s="1046"/>
      <c r="B221" s="1047"/>
      <c r="C221" s="1047"/>
      <c r="D221" s="1047"/>
      <c r="E221" s="1047"/>
      <c r="F221" s="104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c r="A222" s="1046"/>
      <c r="B222" s="1047"/>
      <c r="C222" s="1047"/>
      <c r="D222" s="1047"/>
      <c r="E222" s="1047"/>
      <c r="F222" s="104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c r="A223" s="1046"/>
      <c r="B223" s="1047"/>
      <c r="C223" s="1047"/>
      <c r="D223" s="1047"/>
      <c r="E223" s="1047"/>
      <c r="F223" s="104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c r="A224" s="1046"/>
      <c r="B224" s="1047"/>
      <c r="C224" s="1047"/>
      <c r="D224" s="1047"/>
      <c r="E224" s="1047"/>
      <c r="F224" s="104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c r="A225" s="1046"/>
      <c r="B225" s="1047"/>
      <c r="C225" s="1047"/>
      <c r="D225" s="1047"/>
      <c r="E225" s="1047"/>
      <c r="F225" s="104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c r="A227" s="1046"/>
      <c r="B227" s="1047"/>
      <c r="C227" s="1047"/>
      <c r="D227" s="1047"/>
      <c r="E227" s="1047"/>
      <c r="F227" s="1048"/>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c r="A230" s="1046"/>
      <c r="B230" s="1047"/>
      <c r="C230" s="1047"/>
      <c r="D230" s="1047"/>
      <c r="E230" s="1047"/>
      <c r="F230" s="104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c r="A231" s="1046"/>
      <c r="B231" s="1047"/>
      <c r="C231" s="1047"/>
      <c r="D231" s="1047"/>
      <c r="E231" s="1047"/>
      <c r="F231" s="104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c r="A232" s="1046"/>
      <c r="B232" s="1047"/>
      <c r="C232" s="1047"/>
      <c r="D232" s="1047"/>
      <c r="E232" s="1047"/>
      <c r="F232" s="104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c r="A233" s="1046"/>
      <c r="B233" s="1047"/>
      <c r="C233" s="1047"/>
      <c r="D233" s="1047"/>
      <c r="E233" s="1047"/>
      <c r="F233" s="104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c r="A234" s="1046"/>
      <c r="B234" s="1047"/>
      <c r="C234" s="1047"/>
      <c r="D234" s="1047"/>
      <c r="E234" s="1047"/>
      <c r="F234" s="104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c r="A235" s="1046"/>
      <c r="B235" s="1047"/>
      <c r="C235" s="1047"/>
      <c r="D235" s="1047"/>
      <c r="E235" s="1047"/>
      <c r="F235" s="104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c r="A236" s="1046"/>
      <c r="B236" s="1047"/>
      <c r="C236" s="1047"/>
      <c r="D236" s="1047"/>
      <c r="E236" s="1047"/>
      <c r="F236" s="104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c r="A237" s="1046"/>
      <c r="B237" s="1047"/>
      <c r="C237" s="1047"/>
      <c r="D237" s="1047"/>
      <c r="E237" s="1047"/>
      <c r="F237" s="104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c r="A238" s="1046"/>
      <c r="B238" s="1047"/>
      <c r="C238" s="1047"/>
      <c r="D238" s="1047"/>
      <c r="E238" s="1047"/>
      <c r="F238" s="104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c r="A240" s="1046"/>
      <c r="B240" s="1047"/>
      <c r="C240" s="1047"/>
      <c r="D240" s="1047"/>
      <c r="E240" s="1047"/>
      <c r="F240" s="1048"/>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c r="A243" s="1046"/>
      <c r="B243" s="1047"/>
      <c r="C243" s="1047"/>
      <c r="D243" s="1047"/>
      <c r="E243" s="1047"/>
      <c r="F243" s="104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c r="A244" s="1046"/>
      <c r="B244" s="1047"/>
      <c r="C244" s="1047"/>
      <c r="D244" s="1047"/>
      <c r="E244" s="1047"/>
      <c r="F244" s="104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c r="A245" s="1046"/>
      <c r="B245" s="1047"/>
      <c r="C245" s="1047"/>
      <c r="D245" s="1047"/>
      <c r="E245" s="1047"/>
      <c r="F245" s="104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c r="A246" s="1046"/>
      <c r="B246" s="1047"/>
      <c r="C246" s="1047"/>
      <c r="D246" s="1047"/>
      <c r="E246" s="1047"/>
      <c r="F246" s="104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c r="A247" s="1046"/>
      <c r="B247" s="1047"/>
      <c r="C247" s="1047"/>
      <c r="D247" s="1047"/>
      <c r="E247" s="1047"/>
      <c r="F247" s="104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c r="A248" s="1046"/>
      <c r="B248" s="1047"/>
      <c r="C248" s="1047"/>
      <c r="D248" s="1047"/>
      <c r="E248" s="1047"/>
      <c r="F248" s="104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c r="A249" s="1046"/>
      <c r="B249" s="1047"/>
      <c r="C249" s="1047"/>
      <c r="D249" s="1047"/>
      <c r="E249" s="1047"/>
      <c r="F249" s="104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c r="A250" s="1046"/>
      <c r="B250" s="1047"/>
      <c r="C250" s="1047"/>
      <c r="D250" s="1047"/>
      <c r="E250" s="1047"/>
      <c r="F250" s="104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c r="A251" s="1046"/>
      <c r="B251" s="1047"/>
      <c r="C251" s="1047"/>
      <c r="D251" s="1047"/>
      <c r="E251" s="1047"/>
      <c r="F251" s="104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c r="A253" s="1046"/>
      <c r="B253" s="1047"/>
      <c r="C253" s="1047"/>
      <c r="D253" s="1047"/>
      <c r="E253" s="1047"/>
      <c r="F253" s="1048"/>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c r="A256" s="1046"/>
      <c r="B256" s="1047"/>
      <c r="C256" s="1047"/>
      <c r="D256" s="1047"/>
      <c r="E256" s="1047"/>
      <c r="F256" s="104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c r="A257" s="1046"/>
      <c r="B257" s="1047"/>
      <c r="C257" s="1047"/>
      <c r="D257" s="1047"/>
      <c r="E257" s="1047"/>
      <c r="F257" s="104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c r="A258" s="1046"/>
      <c r="B258" s="1047"/>
      <c r="C258" s="1047"/>
      <c r="D258" s="1047"/>
      <c r="E258" s="1047"/>
      <c r="F258" s="104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c r="A259" s="1046"/>
      <c r="B259" s="1047"/>
      <c r="C259" s="1047"/>
      <c r="D259" s="1047"/>
      <c r="E259" s="1047"/>
      <c r="F259" s="104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c r="A260" s="1046"/>
      <c r="B260" s="1047"/>
      <c r="C260" s="1047"/>
      <c r="D260" s="1047"/>
      <c r="E260" s="1047"/>
      <c r="F260" s="104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c r="A261" s="1046"/>
      <c r="B261" s="1047"/>
      <c r="C261" s="1047"/>
      <c r="D261" s="1047"/>
      <c r="E261" s="1047"/>
      <c r="F261" s="104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c r="A262" s="1046"/>
      <c r="B262" s="1047"/>
      <c r="C262" s="1047"/>
      <c r="D262" s="1047"/>
      <c r="E262" s="1047"/>
      <c r="F262" s="104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c r="A263" s="1046"/>
      <c r="B263" s="1047"/>
      <c r="C263" s="1047"/>
      <c r="D263" s="1047"/>
      <c r="E263" s="1047"/>
      <c r="F263" s="104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c r="A264" s="1046"/>
      <c r="B264" s="1047"/>
      <c r="C264" s="1047"/>
      <c r="D264" s="1047"/>
      <c r="E264" s="1047"/>
      <c r="F264" s="104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c r="A4" s="1066">
        <v>1</v>
      </c>
      <c r="B4" s="1066">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6">
        <v>2</v>
      </c>
      <c r="B5" s="1066">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6">
        <v>3</v>
      </c>
      <c r="B6" s="1066">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6">
        <v>4</v>
      </c>
      <c r="B7" s="1066">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6">
        <v>5</v>
      </c>
      <c r="B8" s="1066">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6">
        <v>6</v>
      </c>
      <c r="B9" s="1066">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6">
        <v>7</v>
      </c>
      <c r="B10" s="1066">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6">
        <v>8</v>
      </c>
      <c r="B11" s="1066">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6">
        <v>9</v>
      </c>
      <c r="B12" s="1066">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6">
        <v>10</v>
      </c>
      <c r="B13" s="1066">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6">
        <v>11</v>
      </c>
      <c r="B14" s="1066">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6">
        <v>12</v>
      </c>
      <c r="B15" s="1066">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6">
        <v>13</v>
      </c>
      <c r="B16" s="1066">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6">
        <v>14</v>
      </c>
      <c r="B17" s="1066">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6">
        <v>15</v>
      </c>
      <c r="B18" s="1066">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6">
        <v>16</v>
      </c>
      <c r="B19" s="1066">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6">
        <v>17</v>
      </c>
      <c r="B20" s="1066">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6">
        <v>18</v>
      </c>
      <c r="B21" s="1066">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6">
        <v>19</v>
      </c>
      <c r="B22" s="1066">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6">
        <v>20</v>
      </c>
      <c r="B23" s="1066">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6">
        <v>21</v>
      </c>
      <c r="B24" s="1066">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6">
        <v>22</v>
      </c>
      <c r="B25" s="1066">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6">
        <v>23</v>
      </c>
      <c r="B26" s="1066">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6">
        <v>24</v>
      </c>
      <c r="B27" s="1066">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6">
        <v>25</v>
      </c>
      <c r="B28" s="1066">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6">
        <v>26</v>
      </c>
      <c r="B29" s="1066">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6">
        <v>27</v>
      </c>
      <c r="B30" s="1066">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6">
        <v>28</v>
      </c>
      <c r="B31" s="1066">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6">
        <v>29</v>
      </c>
      <c r="B32" s="1066">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6">
        <v>30</v>
      </c>
      <c r="B33" s="1066">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c r="A37" s="1066">
        <v>1</v>
      </c>
      <c r="B37" s="1066">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6">
        <v>2</v>
      </c>
      <c r="B38" s="1066">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6">
        <v>3</v>
      </c>
      <c r="B39" s="1066">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6">
        <v>4</v>
      </c>
      <c r="B40" s="1066">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6">
        <v>5</v>
      </c>
      <c r="B41" s="1066">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6">
        <v>6</v>
      </c>
      <c r="B42" s="1066">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6">
        <v>7</v>
      </c>
      <c r="B43" s="1066">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6">
        <v>8</v>
      </c>
      <c r="B44" s="1066">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6">
        <v>9</v>
      </c>
      <c r="B45" s="1066">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6">
        <v>10</v>
      </c>
      <c r="B46" s="1066">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6">
        <v>11</v>
      </c>
      <c r="B47" s="1066">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6">
        <v>12</v>
      </c>
      <c r="B48" s="1066">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6">
        <v>13</v>
      </c>
      <c r="B49" s="1066">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6">
        <v>14</v>
      </c>
      <c r="B50" s="1066">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6">
        <v>15</v>
      </c>
      <c r="B51" s="1066">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6">
        <v>16</v>
      </c>
      <c r="B52" s="1066">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6">
        <v>17</v>
      </c>
      <c r="B53" s="1066">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6">
        <v>18</v>
      </c>
      <c r="B54" s="1066">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6">
        <v>19</v>
      </c>
      <c r="B55" s="1066">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6">
        <v>20</v>
      </c>
      <c r="B56" s="1066">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6">
        <v>21</v>
      </c>
      <c r="B57" s="1066">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6">
        <v>22</v>
      </c>
      <c r="B58" s="1066">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6">
        <v>23</v>
      </c>
      <c r="B59" s="1066">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6">
        <v>24</v>
      </c>
      <c r="B60" s="1066">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6">
        <v>25</v>
      </c>
      <c r="B61" s="1066">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6">
        <v>26</v>
      </c>
      <c r="B62" s="1066">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6">
        <v>27</v>
      </c>
      <c r="B63" s="1066">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6">
        <v>28</v>
      </c>
      <c r="B64" s="1066">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6">
        <v>29</v>
      </c>
      <c r="B65" s="1066">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6">
        <v>30</v>
      </c>
      <c r="B66" s="1066">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c r="A70" s="1066">
        <v>1</v>
      </c>
      <c r="B70" s="1066">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6">
        <v>2</v>
      </c>
      <c r="B71" s="1066">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6">
        <v>3</v>
      </c>
      <c r="B72" s="1066">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6">
        <v>4</v>
      </c>
      <c r="B73" s="1066">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6">
        <v>5</v>
      </c>
      <c r="B74" s="1066">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6">
        <v>6</v>
      </c>
      <c r="B75" s="1066">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6">
        <v>7</v>
      </c>
      <c r="B76" s="1066">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6">
        <v>8</v>
      </c>
      <c r="B77" s="1066">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6">
        <v>9</v>
      </c>
      <c r="B78" s="1066">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6">
        <v>10</v>
      </c>
      <c r="B79" s="1066">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6">
        <v>11</v>
      </c>
      <c r="B80" s="1066">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6">
        <v>12</v>
      </c>
      <c r="B81" s="1066">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6">
        <v>13</v>
      </c>
      <c r="B82" s="1066">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6">
        <v>14</v>
      </c>
      <c r="B83" s="1066">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6">
        <v>15</v>
      </c>
      <c r="B84" s="1066">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6">
        <v>16</v>
      </c>
      <c r="B85" s="1066">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6">
        <v>17</v>
      </c>
      <c r="B86" s="1066">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6">
        <v>18</v>
      </c>
      <c r="B87" s="1066">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6">
        <v>19</v>
      </c>
      <c r="B88" s="1066">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6">
        <v>20</v>
      </c>
      <c r="B89" s="1066">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6">
        <v>21</v>
      </c>
      <c r="B90" s="1066">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6">
        <v>22</v>
      </c>
      <c r="B91" s="1066">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6">
        <v>23</v>
      </c>
      <c r="B92" s="1066">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6">
        <v>24</v>
      </c>
      <c r="B93" s="1066">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6">
        <v>25</v>
      </c>
      <c r="B94" s="1066">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6">
        <v>26</v>
      </c>
      <c r="B95" s="1066">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6">
        <v>27</v>
      </c>
      <c r="B96" s="1066">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6">
        <v>28</v>
      </c>
      <c r="B97" s="1066">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6">
        <v>29</v>
      </c>
      <c r="B98" s="1066">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6">
        <v>30</v>
      </c>
      <c r="B99" s="1066">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c r="A103" s="1066">
        <v>1</v>
      </c>
      <c r="B103" s="1066">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6">
        <v>2</v>
      </c>
      <c r="B104" s="1066">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6">
        <v>3</v>
      </c>
      <c r="B105" s="1066">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6">
        <v>4</v>
      </c>
      <c r="B106" s="1066">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6">
        <v>5</v>
      </c>
      <c r="B107" s="1066">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6">
        <v>6</v>
      </c>
      <c r="B108" s="1066">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6">
        <v>7</v>
      </c>
      <c r="B109" s="1066">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6">
        <v>8</v>
      </c>
      <c r="B110" s="1066">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6">
        <v>9</v>
      </c>
      <c r="B111" s="1066">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6">
        <v>10</v>
      </c>
      <c r="B112" s="1066">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6">
        <v>11</v>
      </c>
      <c r="B113" s="1066">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6">
        <v>12</v>
      </c>
      <c r="B114" s="1066">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6">
        <v>13</v>
      </c>
      <c r="B115" s="1066">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6">
        <v>14</v>
      </c>
      <c r="B116" s="1066">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6">
        <v>15</v>
      </c>
      <c r="B117" s="1066">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6">
        <v>16</v>
      </c>
      <c r="B118" s="1066">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6">
        <v>17</v>
      </c>
      <c r="B119" s="1066">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6">
        <v>18</v>
      </c>
      <c r="B120" s="1066">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6">
        <v>19</v>
      </c>
      <c r="B121" s="1066">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6">
        <v>20</v>
      </c>
      <c r="B122" s="1066">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6">
        <v>21</v>
      </c>
      <c r="B123" s="1066">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6">
        <v>22</v>
      </c>
      <c r="B124" s="1066">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6">
        <v>23</v>
      </c>
      <c r="B125" s="1066">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6">
        <v>24</v>
      </c>
      <c r="B126" s="1066">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6">
        <v>25</v>
      </c>
      <c r="B127" s="1066">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6">
        <v>26</v>
      </c>
      <c r="B128" s="1066">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6">
        <v>27</v>
      </c>
      <c r="B129" s="1066">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6">
        <v>28</v>
      </c>
      <c r="B130" s="1066">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6">
        <v>29</v>
      </c>
      <c r="B131" s="1066">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6">
        <v>30</v>
      </c>
      <c r="B132" s="1066">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c r="A136" s="1066">
        <v>1</v>
      </c>
      <c r="B136" s="1066">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6">
        <v>2</v>
      </c>
      <c r="B137" s="1066">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6">
        <v>3</v>
      </c>
      <c r="B138" s="1066">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6">
        <v>4</v>
      </c>
      <c r="B139" s="1066">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6">
        <v>5</v>
      </c>
      <c r="B140" s="1066">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6">
        <v>6</v>
      </c>
      <c r="B141" s="1066">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6">
        <v>7</v>
      </c>
      <c r="B142" s="1066">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6">
        <v>8</v>
      </c>
      <c r="B143" s="1066">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6">
        <v>9</v>
      </c>
      <c r="B144" s="1066">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6">
        <v>10</v>
      </c>
      <c r="B145" s="1066">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6">
        <v>11</v>
      </c>
      <c r="B146" s="1066">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6">
        <v>12</v>
      </c>
      <c r="B147" s="1066">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6">
        <v>13</v>
      </c>
      <c r="B148" s="1066">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6">
        <v>14</v>
      </c>
      <c r="B149" s="1066">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6">
        <v>15</v>
      </c>
      <c r="B150" s="1066">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6">
        <v>16</v>
      </c>
      <c r="B151" s="1066">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6">
        <v>17</v>
      </c>
      <c r="B152" s="1066">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6">
        <v>18</v>
      </c>
      <c r="B153" s="1066">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6">
        <v>19</v>
      </c>
      <c r="B154" s="1066">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6">
        <v>20</v>
      </c>
      <c r="B155" s="1066">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6">
        <v>21</v>
      </c>
      <c r="B156" s="1066">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6">
        <v>22</v>
      </c>
      <c r="B157" s="1066">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6">
        <v>23</v>
      </c>
      <c r="B158" s="1066">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6">
        <v>24</v>
      </c>
      <c r="B159" s="1066">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6">
        <v>25</v>
      </c>
      <c r="B160" s="1066">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6">
        <v>26</v>
      </c>
      <c r="B161" s="1066">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6">
        <v>27</v>
      </c>
      <c r="B162" s="1066">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6">
        <v>28</v>
      </c>
      <c r="B163" s="1066">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6">
        <v>29</v>
      </c>
      <c r="B164" s="1066">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6">
        <v>30</v>
      </c>
      <c r="B165" s="1066">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c r="A169" s="1066">
        <v>1</v>
      </c>
      <c r="B169" s="1066">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6">
        <v>2</v>
      </c>
      <c r="B170" s="1066">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6">
        <v>3</v>
      </c>
      <c r="B171" s="1066">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6">
        <v>4</v>
      </c>
      <c r="B172" s="1066">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6">
        <v>5</v>
      </c>
      <c r="B173" s="1066">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6">
        <v>6</v>
      </c>
      <c r="B174" s="1066">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6">
        <v>7</v>
      </c>
      <c r="B175" s="1066">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6">
        <v>8</v>
      </c>
      <c r="B176" s="1066">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6">
        <v>9</v>
      </c>
      <c r="B177" s="1066">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6">
        <v>10</v>
      </c>
      <c r="B178" s="1066">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6">
        <v>11</v>
      </c>
      <c r="B179" s="1066">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6">
        <v>12</v>
      </c>
      <c r="B180" s="1066">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6">
        <v>13</v>
      </c>
      <c r="B181" s="1066">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6">
        <v>14</v>
      </c>
      <c r="B182" s="1066">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6">
        <v>15</v>
      </c>
      <c r="B183" s="1066">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6">
        <v>16</v>
      </c>
      <c r="B184" s="1066">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6">
        <v>17</v>
      </c>
      <c r="B185" s="1066">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6">
        <v>18</v>
      </c>
      <c r="B186" s="1066">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6">
        <v>19</v>
      </c>
      <c r="B187" s="1066">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6">
        <v>20</v>
      </c>
      <c r="B188" s="1066">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6">
        <v>21</v>
      </c>
      <c r="B189" s="1066">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6">
        <v>22</v>
      </c>
      <c r="B190" s="1066">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6">
        <v>23</v>
      </c>
      <c r="B191" s="1066">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6">
        <v>24</v>
      </c>
      <c r="B192" s="1066">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6">
        <v>25</v>
      </c>
      <c r="B193" s="1066">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6">
        <v>26</v>
      </c>
      <c r="B194" s="1066">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6">
        <v>27</v>
      </c>
      <c r="B195" s="1066">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6">
        <v>28</v>
      </c>
      <c r="B196" s="1066">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6">
        <v>29</v>
      </c>
      <c r="B197" s="1066">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6">
        <v>30</v>
      </c>
      <c r="B198" s="1066">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c r="A202" s="1066">
        <v>1</v>
      </c>
      <c r="B202" s="1066">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6">
        <v>2</v>
      </c>
      <c r="B203" s="1066">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6">
        <v>3</v>
      </c>
      <c r="B204" s="1066">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6">
        <v>4</v>
      </c>
      <c r="B205" s="1066">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6">
        <v>5</v>
      </c>
      <c r="B206" s="1066">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6">
        <v>6</v>
      </c>
      <c r="B207" s="1066">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6">
        <v>7</v>
      </c>
      <c r="B208" s="1066">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6">
        <v>8</v>
      </c>
      <c r="B209" s="1066">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6">
        <v>9</v>
      </c>
      <c r="B210" s="1066">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6">
        <v>10</v>
      </c>
      <c r="B211" s="1066">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6">
        <v>11</v>
      </c>
      <c r="B212" s="1066">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6">
        <v>12</v>
      </c>
      <c r="B213" s="1066">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6">
        <v>13</v>
      </c>
      <c r="B214" s="1066">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6">
        <v>14</v>
      </c>
      <c r="B215" s="1066">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6">
        <v>15</v>
      </c>
      <c r="B216" s="1066">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6">
        <v>16</v>
      </c>
      <c r="B217" s="1066">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6">
        <v>17</v>
      </c>
      <c r="B218" s="1066">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6">
        <v>18</v>
      </c>
      <c r="B219" s="1066">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6">
        <v>19</v>
      </c>
      <c r="B220" s="1066">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6">
        <v>20</v>
      </c>
      <c r="B221" s="1066">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6">
        <v>21</v>
      </c>
      <c r="B222" s="1066">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6">
        <v>22</v>
      </c>
      <c r="B223" s="1066">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6">
        <v>23</v>
      </c>
      <c r="B224" s="1066">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6">
        <v>24</v>
      </c>
      <c r="B225" s="1066">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6">
        <v>25</v>
      </c>
      <c r="B226" s="1066">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6">
        <v>26</v>
      </c>
      <c r="B227" s="1066">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6">
        <v>27</v>
      </c>
      <c r="B228" s="1066">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6">
        <v>28</v>
      </c>
      <c r="B229" s="1066">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6">
        <v>29</v>
      </c>
      <c r="B230" s="1066">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6">
        <v>30</v>
      </c>
      <c r="B231" s="1066">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c r="A235" s="1066">
        <v>1</v>
      </c>
      <c r="B235" s="1066">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6">
        <v>2</v>
      </c>
      <c r="B236" s="1066">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6">
        <v>3</v>
      </c>
      <c r="B237" s="1066">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6">
        <v>4</v>
      </c>
      <c r="B238" s="1066">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6">
        <v>5</v>
      </c>
      <c r="B239" s="1066">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6">
        <v>6</v>
      </c>
      <c r="B240" s="1066">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6">
        <v>7</v>
      </c>
      <c r="B241" s="1066">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6">
        <v>8</v>
      </c>
      <c r="B242" s="1066">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6">
        <v>9</v>
      </c>
      <c r="B243" s="1066">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6">
        <v>10</v>
      </c>
      <c r="B244" s="1066">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6">
        <v>11</v>
      </c>
      <c r="B245" s="1066">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6">
        <v>12</v>
      </c>
      <c r="B246" s="1066">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6">
        <v>13</v>
      </c>
      <c r="B247" s="1066">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6">
        <v>14</v>
      </c>
      <c r="B248" s="1066">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6">
        <v>15</v>
      </c>
      <c r="B249" s="1066">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6">
        <v>16</v>
      </c>
      <c r="B250" s="1066">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6">
        <v>17</v>
      </c>
      <c r="B251" s="1066">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6">
        <v>18</v>
      </c>
      <c r="B252" s="1066">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6">
        <v>19</v>
      </c>
      <c r="B253" s="1066">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6">
        <v>20</v>
      </c>
      <c r="B254" s="1066">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6">
        <v>21</v>
      </c>
      <c r="B255" s="1066">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6">
        <v>22</v>
      </c>
      <c r="B256" s="1066">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6">
        <v>23</v>
      </c>
      <c r="B257" s="1066">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6">
        <v>24</v>
      </c>
      <c r="B258" s="1066">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6">
        <v>25</v>
      </c>
      <c r="B259" s="1066">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6">
        <v>26</v>
      </c>
      <c r="B260" s="1066">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6">
        <v>27</v>
      </c>
      <c r="B261" s="1066">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6">
        <v>28</v>
      </c>
      <c r="B262" s="1066">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6">
        <v>29</v>
      </c>
      <c r="B263" s="1066">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6">
        <v>30</v>
      </c>
      <c r="B264" s="1066">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c r="A268" s="1066">
        <v>1</v>
      </c>
      <c r="B268" s="1066">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6">
        <v>2</v>
      </c>
      <c r="B269" s="1066">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6">
        <v>3</v>
      </c>
      <c r="B270" s="1066">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6">
        <v>4</v>
      </c>
      <c r="B271" s="1066">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6">
        <v>5</v>
      </c>
      <c r="B272" s="1066">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6">
        <v>6</v>
      </c>
      <c r="B273" s="1066">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6">
        <v>7</v>
      </c>
      <c r="B274" s="1066">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6">
        <v>8</v>
      </c>
      <c r="B275" s="1066">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6">
        <v>9</v>
      </c>
      <c r="B276" s="1066">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6">
        <v>10</v>
      </c>
      <c r="B277" s="1066">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6">
        <v>11</v>
      </c>
      <c r="B278" s="1066">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6">
        <v>12</v>
      </c>
      <c r="B279" s="1066">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6">
        <v>13</v>
      </c>
      <c r="B280" s="1066">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6">
        <v>14</v>
      </c>
      <c r="B281" s="1066">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6">
        <v>15</v>
      </c>
      <c r="B282" s="1066">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6">
        <v>16</v>
      </c>
      <c r="B283" s="1066">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6">
        <v>17</v>
      </c>
      <c r="B284" s="1066">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6">
        <v>18</v>
      </c>
      <c r="B285" s="1066">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6">
        <v>19</v>
      </c>
      <c r="B286" s="1066">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6">
        <v>20</v>
      </c>
      <c r="B287" s="1066">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6">
        <v>21</v>
      </c>
      <c r="B288" s="1066">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6">
        <v>22</v>
      </c>
      <c r="B289" s="1066">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6">
        <v>23</v>
      </c>
      <c r="B290" s="1066">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6">
        <v>24</v>
      </c>
      <c r="B291" s="1066">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6">
        <v>25</v>
      </c>
      <c r="B292" s="1066">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6">
        <v>26</v>
      </c>
      <c r="B293" s="1066">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6">
        <v>27</v>
      </c>
      <c r="B294" s="1066">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6">
        <v>28</v>
      </c>
      <c r="B295" s="1066">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6">
        <v>29</v>
      </c>
      <c r="B296" s="1066">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6">
        <v>30</v>
      </c>
      <c r="B297" s="1066">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c r="A301" s="1066">
        <v>1</v>
      </c>
      <c r="B301" s="1066">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6">
        <v>2</v>
      </c>
      <c r="B302" s="1066">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6">
        <v>3</v>
      </c>
      <c r="B303" s="1066">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6">
        <v>4</v>
      </c>
      <c r="B304" s="1066">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6">
        <v>5</v>
      </c>
      <c r="B305" s="1066">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6">
        <v>6</v>
      </c>
      <c r="B306" s="1066">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6">
        <v>7</v>
      </c>
      <c r="B307" s="1066">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6">
        <v>8</v>
      </c>
      <c r="B308" s="1066">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6">
        <v>9</v>
      </c>
      <c r="B309" s="1066">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6">
        <v>10</v>
      </c>
      <c r="B310" s="1066">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6">
        <v>11</v>
      </c>
      <c r="B311" s="1066">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6">
        <v>12</v>
      </c>
      <c r="B312" s="1066">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6">
        <v>13</v>
      </c>
      <c r="B313" s="1066">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6">
        <v>14</v>
      </c>
      <c r="B314" s="1066">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6">
        <v>15</v>
      </c>
      <c r="B315" s="1066">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6">
        <v>16</v>
      </c>
      <c r="B316" s="1066">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6">
        <v>17</v>
      </c>
      <c r="B317" s="1066">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6">
        <v>18</v>
      </c>
      <c r="B318" s="1066">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6">
        <v>19</v>
      </c>
      <c r="B319" s="1066">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6">
        <v>20</v>
      </c>
      <c r="B320" s="1066">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6">
        <v>21</v>
      </c>
      <c r="B321" s="1066">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6">
        <v>22</v>
      </c>
      <c r="B322" s="1066">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6">
        <v>23</v>
      </c>
      <c r="B323" s="1066">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6">
        <v>24</v>
      </c>
      <c r="B324" s="1066">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6">
        <v>25</v>
      </c>
      <c r="B325" s="1066">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6">
        <v>26</v>
      </c>
      <c r="B326" s="1066">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6">
        <v>27</v>
      </c>
      <c r="B327" s="1066">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6">
        <v>28</v>
      </c>
      <c r="B328" s="1066">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6">
        <v>29</v>
      </c>
      <c r="B329" s="1066">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6">
        <v>30</v>
      </c>
      <c r="B330" s="1066">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c r="A334" s="1066">
        <v>1</v>
      </c>
      <c r="B334" s="1066">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6">
        <v>2</v>
      </c>
      <c r="B335" s="1066">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6">
        <v>3</v>
      </c>
      <c r="B336" s="1066">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6">
        <v>4</v>
      </c>
      <c r="B337" s="1066">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6">
        <v>5</v>
      </c>
      <c r="B338" s="1066">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6">
        <v>6</v>
      </c>
      <c r="B339" s="1066">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6">
        <v>7</v>
      </c>
      <c r="B340" s="1066">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6">
        <v>8</v>
      </c>
      <c r="B341" s="1066">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6">
        <v>9</v>
      </c>
      <c r="B342" s="1066">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6">
        <v>10</v>
      </c>
      <c r="B343" s="1066">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6">
        <v>11</v>
      </c>
      <c r="B344" s="1066">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6">
        <v>12</v>
      </c>
      <c r="B345" s="1066">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6">
        <v>13</v>
      </c>
      <c r="B346" s="1066">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6">
        <v>14</v>
      </c>
      <c r="B347" s="1066">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6">
        <v>15</v>
      </c>
      <c r="B348" s="1066">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6">
        <v>16</v>
      </c>
      <c r="B349" s="1066">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6">
        <v>17</v>
      </c>
      <c r="B350" s="1066">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6">
        <v>18</v>
      </c>
      <c r="B351" s="1066">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6">
        <v>19</v>
      </c>
      <c r="B352" s="1066">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6">
        <v>20</v>
      </c>
      <c r="B353" s="1066">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6">
        <v>21</v>
      </c>
      <c r="B354" s="1066">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6">
        <v>22</v>
      </c>
      <c r="B355" s="1066">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6">
        <v>23</v>
      </c>
      <c r="B356" s="1066">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6">
        <v>24</v>
      </c>
      <c r="B357" s="1066">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6">
        <v>25</v>
      </c>
      <c r="B358" s="1066">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6">
        <v>26</v>
      </c>
      <c r="B359" s="1066">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6">
        <v>27</v>
      </c>
      <c r="B360" s="1066">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6">
        <v>28</v>
      </c>
      <c r="B361" s="1066">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6">
        <v>29</v>
      </c>
      <c r="B362" s="1066">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6">
        <v>30</v>
      </c>
      <c r="B363" s="1066">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c r="A367" s="1066">
        <v>1</v>
      </c>
      <c r="B367" s="1066">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6">
        <v>2</v>
      </c>
      <c r="B368" s="1066">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6">
        <v>3</v>
      </c>
      <c r="B369" s="1066">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6">
        <v>4</v>
      </c>
      <c r="B370" s="1066">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6">
        <v>5</v>
      </c>
      <c r="B371" s="1066">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6">
        <v>6</v>
      </c>
      <c r="B372" s="1066">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6">
        <v>7</v>
      </c>
      <c r="B373" s="1066">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6">
        <v>8</v>
      </c>
      <c r="B374" s="1066">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6">
        <v>9</v>
      </c>
      <c r="B375" s="1066">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6">
        <v>10</v>
      </c>
      <c r="B376" s="1066">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6">
        <v>11</v>
      </c>
      <c r="B377" s="1066">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6">
        <v>12</v>
      </c>
      <c r="B378" s="1066">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6">
        <v>13</v>
      </c>
      <c r="B379" s="1066">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6">
        <v>14</v>
      </c>
      <c r="B380" s="1066">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6">
        <v>15</v>
      </c>
      <c r="B381" s="1066">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6">
        <v>16</v>
      </c>
      <c r="B382" s="1066">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6">
        <v>17</v>
      </c>
      <c r="B383" s="1066">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6">
        <v>18</v>
      </c>
      <c r="B384" s="1066">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6">
        <v>19</v>
      </c>
      <c r="B385" s="1066">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6">
        <v>20</v>
      </c>
      <c r="B386" s="1066">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6">
        <v>21</v>
      </c>
      <c r="B387" s="1066">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6">
        <v>22</v>
      </c>
      <c r="B388" s="1066">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6">
        <v>23</v>
      </c>
      <c r="B389" s="1066">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6">
        <v>24</v>
      </c>
      <c r="B390" s="1066">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6">
        <v>25</v>
      </c>
      <c r="B391" s="1066">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6">
        <v>26</v>
      </c>
      <c r="B392" s="1066">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6">
        <v>27</v>
      </c>
      <c r="B393" s="1066">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6">
        <v>28</v>
      </c>
      <c r="B394" s="1066">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6">
        <v>29</v>
      </c>
      <c r="B395" s="1066">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6">
        <v>30</v>
      </c>
      <c r="B396" s="1066">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c r="A400" s="1066">
        <v>1</v>
      </c>
      <c r="B400" s="1066">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6">
        <v>2</v>
      </c>
      <c r="B401" s="1066">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6">
        <v>3</v>
      </c>
      <c r="B402" s="1066">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6">
        <v>4</v>
      </c>
      <c r="B403" s="1066">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6">
        <v>5</v>
      </c>
      <c r="B404" s="1066">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6">
        <v>6</v>
      </c>
      <c r="B405" s="1066">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6">
        <v>7</v>
      </c>
      <c r="B406" s="1066">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6">
        <v>8</v>
      </c>
      <c r="B407" s="1066">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6">
        <v>9</v>
      </c>
      <c r="B408" s="1066">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6">
        <v>10</v>
      </c>
      <c r="B409" s="1066">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6">
        <v>11</v>
      </c>
      <c r="B410" s="1066">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6">
        <v>12</v>
      </c>
      <c r="B411" s="1066">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6">
        <v>13</v>
      </c>
      <c r="B412" s="1066">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6">
        <v>14</v>
      </c>
      <c r="B413" s="1066">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6">
        <v>15</v>
      </c>
      <c r="B414" s="1066">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6">
        <v>16</v>
      </c>
      <c r="B415" s="1066">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6">
        <v>17</v>
      </c>
      <c r="B416" s="1066">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6">
        <v>18</v>
      </c>
      <c r="B417" s="1066">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6">
        <v>19</v>
      </c>
      <c r="B418" s="1066">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6">
        <v>20</v>
      </c>
      <c r="B419" s="1066">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6">
        <v>21</v>
      </c>
      <c r="B420" s="1066">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6">
        <v>22</v>
      </c>
      <c r="B421" s="1066">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6">
        <v>23</v>
      </c>
      <c r="B422" s="1066">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6">
        <v>24</v>
      </c>
      <c r="B423" s="1066">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6">
        <v>25</v>
      </c>
      <c r="B424" s="1066">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6">
        <v>26</v>
      </c>
      <c r="B425" s="1066">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6">
        <v>27</v>
      </c>
      <c r="B426" s="1066">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6">
        <v>28</v>
      </c>
      <c r="B427" s="1066">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6">
        <v>29</v>
      </c>
      <c r="B428" s="1066">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6">
        <v>30</v>
      </c>
      <c r="B429" s="1066">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c r="A433" s="1066">
        <v>1</v>
      </c>
      <c r="B433" s="1066">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6">
        <v>2</v>
      </c>
      <c r="B434" s="1066">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6">
        <v>3</v>
      </c>
      <c r="B435" s="1066">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6">
        <v>4</v>
      </c>
      <c r="B436" s="1066">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6">
        <v>5</v>
      </c>
      <c r="B437" s="1066">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6">
        <v>6</v>
      </c>
      <c r="B438" s="1066">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6">
        <v>7</v>
      </c>
      <c r="B439" s="1066">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6">
        <v>8</v>
      </c>
      <c r="B440" s="1066">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6">
        <v>9</v>
      </c>
      <c r="B441" s="1066">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6">
        <v>10</v>
      </c>
      <c r="B442" s="1066">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6">
        <v>11</v>
      </c>
      <c r="B443" s="1066">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6">
        <v>12</v>
      </c>
      <c r="B444" s="1066">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6">
        <v>13</v>
      </c>
      <c r="B445" s="1066">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6">
        <v>14</v>
      </c>
      <c r="B446" s="1066">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6">
        <v>15</v>
      </c>
      <c r="B447" s="1066">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6">
        <v>16</v>
      </c>
      <c r="B448" s="1066">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6">
        <v>17</v>
      </c>
      <c r="B449" s="1066">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6">
        <v>18</v>
      </c>
      <c r="B450" s="1066">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6">
        <v>19</v>
      </c>
      <c r="B451" s="1066">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6">
        <v>20</v>
      </c>
      <c r="B452" s="1066">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6">
        <v>21</v>
      </c>
      <c r="B453" s="1066">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6">
        <v>22</v>
      </c>
      <c r="B454" s="1066">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6">
        <v>23</v>
      </c>
      <c r="B455" s="1066">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6">
        <v>24</v>
      </c>
      <c r="B456" s="1066">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6">
        <v>25</v>
      </c>
      <c r="B457" s="1066">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6">
        <v>26</v>
      </c>
      <c r="B458" s="1066">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6">
        <v>27</v>
      </c>
      <c r="B459" s="1066">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6">
        <v>28</v>
      </c>
      <c r="B460" s="1066">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6">
        <v>29</v>
      </c>
      <c r="B461" s="1066">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6">
        <v>30</v>
      </c>
      <c r="B462" s="1066">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c r="A466" s="1066">
        <v>1</v>
      </c>
      <c r="B466" s="1066">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6">
        <v>2</v>
      </c>
      <c r="B467" s="1066">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6">
        <v>3</v>
      </c>
      <c r="B468" s="1066">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6">
        <v>4</v>
      </c>
      <c r="B469" s="1066">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6">
        <v>5</v>
      </c>
      <c r="B470" s="1066">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6">
        <v>6</v>
      </c>
      <c r="B471" s="1066">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6">
        <v>7</v>
      </c>
      <c r="B472" s="1066">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6">
        <v>8</v>
      </c>
      <c r="B473" s="1066">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6">
        <v>9</v>
      </c>
      <c r="B474" s="1066">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6">
        <v>10</v>
      </c>
      <c r="B475" s="1066">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6">
        <v>11</v>
      </c>
      <c r="B476" s="1066">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6">
        <v>12</v>
      </c>
      <c r="B477" s="1066">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6">
        <v>13</v>
      </c>
      <c r="B478" s="1066">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6">
        <v>14</v>
      </c>
      <c r="B479" s="1066">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6">
        <v>15</v>
      </c>
      <c r="B480" s="1066">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6">
        <v>16</v>
      </c>
      <c r="B481" s="1066">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6">
        <v>17</v>
      </c>
      <c r="B482" s="1066">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6">
        <v>18</v>
      </c>
      <c r="B483" s="1066">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6">
        <v>19</v>
      </c>
      <c r="B484" s="1066">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6">
        <v>20</v>
      </c>
      <c r="B485" s="1066">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6">
        <v>21</v>
      </c>
      <c r="B486" s="1066">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6">
        <v>22</v>
      </c>
      <c r="B487" s="1066">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6">
        <v>23</v>
      </c>
      <c r="B488" s="1066">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6">
        <v>24</v>
      </c>
      <c r="B489" s="1066">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6">
        <v>25</v>
      </c>
      <c r="B490" s="1066">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6">
        <v>26</v>
      </c>
      <c r="B491" s="1066">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6">
        <v>27</v>
      </c>
      <c r="B492" s="1066">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6">
        <v>28</v>
      </c>
      <c r="B493" s="1066">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6">
        <v>29</v>
      </c>
      <c r="B494" s="1066">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6">
        <v>30</v>
      </c>
      <c r="B495" s="1066">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c r="A499" s="1066">
        <v>1</v>
      </c>
      <c r="B499" s="1066">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6">
        <v>2</v>
      </c>
      <c r="B500" s="1066">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6">
        <v>3</v>
      </c>
      <c r="B501" s="1066">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6">
        <v>4</v>
      </c>
      <c r="B502" s="1066">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6">
        <v>5</v>
      </c>
      <c r="B503" s="1066">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6">
        <v>6</v>
      </c>
      <c r="B504" s="1066">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6">
        <v>7</v>
      </c>
      <c r="B505" s="1066">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6">
        <v>8</v>
      </c>
      <c r="B506" s="1066">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6">
        <v>9</v>
      </c>
      <c r="B507" s="1066">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6">
        <v>10</v>
      </c>
      <c r="B508" s="1066">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6">
        <v>11</v>
      </c>
      <c r="B509" s="1066">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6">
        <v>12</v>
      </c>
      <c r="B510" s="1066">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6">
        <v>13</v>
      </c>
      <c r="B511" s="1066">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6">
        <v>14</v>
      </c>
      <c r="B512" s="1066">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6">
        <v>15</v>
      </c>
      <c r="B513" s="1066">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6">
        <v>16</v>
      </c>
      <c r="B514" s="1066">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6">
        <v>17</v>
      </c>
      <c r="B515" s="1066">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6">
        <v>18</v>
      </c>
      <c r="B516" s="1066">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6">
        <v>19</v>
      </c>
      <c r="B517" s="1066">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6">
        <v>20</v>
      </c>
      <c r="B518" s="1066">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6">
        <v>21</v>
      </c>
      <c r="B519" s="1066">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6">
        <v>22</v>
      </c>
      <c r="B520" s="1066">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6">
        <v>23</v>
      </c>
      <c r="B521" s="1066">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6">
        <v>24</v>
      </c>
      <c r="B522" s="1066">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6">
        <v>25</v>
      </c>
      <c r="B523" s="1066">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6">
        <v>26</v>
      </c>
      <c r="B524" s="1066">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6">
        <v>27</v>
      </c>
      <c r="B525" s="1066">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6">
        <v>28</v>
      </c>
      <c r="B526" s="1066">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6">
        <v>29</v>
      </c>
      <c r="B527" s="1066">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6">
        <v>30</v>
      </c>
      <c r="B528" s="1066">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c r="A532" s="1066">
        <v>1</v>
      </c>
      <c r="B532" s="1066">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6">
        <v>2</v>
      </c>
      <c r="B533" s="1066">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6">
        <v>3</v>
      </c>
      <c r="B534" s="1066">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6">
        <v>4</v>
      </c>
      <c r="B535" s="1066">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6">
        <v>5</v>
      </c>
      <c r="B536" s="1066">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6">
        <v>6</v>
      </c>
      <c r="B537" s="1066">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6">
        <v>7</v>
      </c>
      <c r="B538" s="1066">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6">
        <v>8</v>
      </c>
      <c r="B539" s="1066">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6">
        <v>9</v>
      </c>
      <c r="B540" s="1066">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6">
        <v>10</v>
      </c>
      <c r="B541" s="1066">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6">
        <v>11</v>
      </c>
      <c r="B542" s="1066">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6">
        <v>12</v>
      </c>
      <c r="B543" s="1066">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6">
        <v>13</v>
      </c>
      <c r="B544" s="1066">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6">
        <v>14</v>
      </c>
      <c r="B545" s="1066">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6">
        <v>15</v>
      </c>
      <c r="B546" s="1066">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6">
        <v>16</v>
      </c>
      <c r="B547" s="1066">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6">
        <v>17</v>
      </c>
      <c r="B548" s="1066">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6">
        <v>18</v>
      </c>
      <c r="B549" s="1066">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6">
        <v>19</v>
      </c>
      <c r="B550" s="1066">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6">
        <v>20</v>
      </c>
      <c r="B551" s="1066">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6">
        <v>21</v>
      </c>
      <c r="B552" s="1066">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6">
        <v>22</v>
      </c>
      <c r="B553" s="1066">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6">
        <v>23</v>
      </c>
      <c r="B554" s="1066">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6">
        <v>24</v>
      </c>
      <c r="B555" s="1066">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6">
        <v>25</v>
      </c>
      <c r="B556" s="1066">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6">
        <v>26</v>
      </c>
      <c r="B557" s="1066">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6">
        <v>27</v>
      </c>
      <c r="B558" s="1066">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6">
        <v>28</v>
      </c>
      <c r="B559" s="1066">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6">
        <v>29</v>
      </c>
      <c r="B560" s="1066">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6">
        <v>30</v>
      </c>
      <c r="B561" s="1066">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c r="A565" s="1066">
        <v>1</v>
      </c>
      <c r="B565" s="1066">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6">
        <v>2</v>
      </c>
      <c r="B566" s="1066">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6">
        <v>3</v>
      </c>
      <c r="B567" s="1066">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6">
        <v>4</v>
      </c>
      <c r="B568" s="1066">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6">
        <v>5</v>
      </c>
      <c r="B569" s="1066">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6">
        <v>6</v>
      </c>
      <c r="B570" s="1066">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6">
        <v>7</v>
      </c>
      <c r="B571" s="1066">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6">
        <v>8</v>
      </c>
      <c r="B572" s="1066">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6">
        <v>9</v>
      </c>
      <c r="B573" s="1066">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6">
        <v>10</v>
      </c>
      <c r="B574" s="1066">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6">
        <v>11</v>
      </c>
      <c r="B575" s="1066">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6">
        <v>12</v>
      </c>
      <c r="B576" s="1066">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6">
        <v>13</v>
      </c>
      <c r="B577" s="1066">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6">
        <v>14</v>
      </c>
      <c r="B578" s="1066">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6">
        <v>15</v>
      </c>
      <c r="B579" s="1066">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6">
        <v>16</v>
      </c>
      <c r="B580" s="1066">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6">
        <v>17</v>
      </c>
      <c r="B581" s="1066">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6">
        <v>18</v>
      </c>
      <c r="B582" s="1066">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6">
        <v>19</v>
      </c>
      <c r="B583" s="1066">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6">
        <v>20</v>
      </c>
      <c r="B584" s="1066">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6">
        <v>21</v>
      </c>
      <c r="B585" s="1066">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6">
        <v>22</v>
      </c>
      <c r="B586" s="1066">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6">
        <v>23</v>
      </c>
      <c r="B587" s="1066">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6">
        <v>24</v>
      </c>
      <c r="B588" s="1066">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6">
        <v>25</v>
      </c>
      <c r="B589" s="1066">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6">
        <v>26</v>
      </c>
      <c r="B590" s="1066">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6">
        <v>27</v>
      </c>
      <c r="B591" s="1066">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6">
        <v>28</v>
      </c>
      <c r="B592" s="1066">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6">
        <v>29</v>
      </c>
      <c r="B593" s="1066">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6">
        <v>30</v>
      </c>
      <c r="B594" s="1066">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c r="A598" s="1066">
        <v>1</v>
      </c>
      <c r="B598" s="1066">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6">
        <v>2</v>
      </c>
      <c r="B599" s="1066">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6">
        <v>3</v>
      </c>
      <c r="B600" s="1066">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6">
        <v>4</v>
      </c>
      <c r="B601" s="1066">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6">
        <v>5</v>
      </c>
      <c r="B602" s="1066">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6">
        <v>6</v>
      </c>
      <c r="B603" s="1066">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6">
        <v>7</v>
      </c>
      <c r="B604" s="1066">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6">
        <v>8</v>
      </c>
      <c r="B605" s="1066">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6">
        <v>9</v>
      </c>
      <c r="B606" s="1066">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6">
        <v>10</v>
      </c>
      <c r="B607" s="1066">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6">
        <v>11</v>
      </c>
      <c r="B608" s="1066">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6">
        <v>12</v>
      </c>
      <c r="B609" s="1066">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6">
        <v>13</v>
      </c>
      <c r="B610" s="1066">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6">
        <v>14</v>
      </c>
      <c r="B611" s="1066">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6">
        <v>15</v>
      </c>
      <c r="B612" s="1066">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6">
        <v>16</v>
      </c>
      <c r="B613" s="1066">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6">
        <v>17</v>
      </c>
      <c r="B614" s="1066">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6">
        <v>18</v>
      </c>
      <c r="B615" s="1066">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6">
        <v>19</v>
      </c>
      <c r="B616" s="1066">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6">
        <v>20</v>
      </c>
      <c r="B617" s="1066">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6">
        <v>21</v>
      </c>
      <c r="B618" s="1066">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6">
        <v>22</v>
      </c>
      <c r="B619" s="1066">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6">
        <v>23</v>
      </c>
      <c r="B620" s="1066">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6">
        <v>24</v>
      </c>
      <c r="B621" s="1066">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6">
        <v>25</v>
      </c>
      <c r="B622" s="1066">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6">
        <v>26</v>
      </c>
      <c r="B623" s="1066">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6">
        <v>27</v>
      </c>
      <c r="B624" s="1066">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6">
        <v>28</v>
      </c>
      <c r="B625" s="1066">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6">
        <v>29</v>
      </c>
      <c r="B626" s="1066">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6">
        <v>30</v>
      </c>
      <c r="B627" s="1066">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c r="A631" s="1066">
        <v>1</v>
      </c>
      <c r="B631" s="1066">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6">
        <v>2</v>
      </c>
      <c r="B632" s="1066">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6">
        <v>3</v>
      </c>
      <c r="B633" s="1066">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6">
        <v>4</v>
      </c>
      <c r="B634" s="1066">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6">
        <v>5</v>
      </c>
      <c r="B635" s="1066">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6">
        <v>6</v>
      </c>
      <c r="B636" s="1066">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6">
        <v>7</v>
      </c>
      <c r="B637" s="1066">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6">
        <v>8</v>
      </c>
      <c r="B638" s="1066">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6">
        <v>9</v>
      </c>
      <c r="B639" s="1066">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6">
        <v>10</v>
      </c>
      <c r="B640" s="1066">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6">
        <v>11</v>
      </c>
      <c r="B641" s="1066">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6">
        <v>12</v>
      </c>
      <c r="B642" s="1066">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6">
        <v>13</v>
      </c>
      <c r="B643" s="1066">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6">
        <v>14</v>
      </c>
      <c r="B644" s="1066">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6">
        <v>15</v>
      </c>
      <c r="B645" s="1066">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6">
        <v>16</v>
      </c>
      <c r="B646" s="1066">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6">
        <v>17</v>
      </c>
      <c r="B647" s="1066">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6">
        <v>18</v>
      </c>
      <c r="B648" s="1066">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6">
        <v>19</v>
      </c>
      <c r="B649" s="1066">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6">
        <v>20</v>
      </c>
      <c r="B650" s="1066">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6">
        <v>21</v>
      </c>
      <c r="B651" s="1066">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6">
        <v>22</v>
      </c>
      <c r="B652" s="1066">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6">
        <v>23</v>
      </c>
      <c r="B653" s="1066">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6">
        <v>24</v>
      </c>
      <c r="B654" s="1066">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6">
        <v>25</v>
      </c>
      <c r="B655" s="1066">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6">
        <v>26</v>
      </c>
      <c r="B656" s="1066">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6">
        <v>27</v>
      </c>
      <c r="B657" s="1066">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6">
        <v>28</v>
      </c>
      <c r="B658" s="1066">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6">
        <v>29</v>
      </c>
      <c r="B659" s="1066">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6">
        <v>30</v>
      </c>
      <c r="B660" s="1066">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c r="A664" s="1066">
        <v>1</v>
      </c>
      <c r="B664" s="1066">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6">
        <v>2</v>
      </c>
      <c r="B665" s="1066">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6">
        <v>3</v>
      </c>
      <c r="B666" s="1066">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6">
        <v>4</v>
      </c>
      <c r="B667" s="1066">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6">
        <v>5</v>
      </c>
      <c r="B668" s="1066">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6">
        <v>6</v>
      </c>
      <c r="B669" s="1066">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6">
        <v>7</v>
      </c>
      <c r="B670" s="1066">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6">
        <v>8</v>
      </c>
      <c r="B671" s="1066">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6">
        <v>9</v>
      </c>
      <c r="B672" s="1066">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6">
        <v>10</v>
      </c>
      <c r="B673" s="1066">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6">
        <v>11</v>
      </c>
      <c r="B674" s="1066">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6">
        <v>12</v>
      </c>
      <c r="B675" s="1066">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6">
        <v>13</v>
      </c>
      <c r="B676" s="1066">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6">
        <v>14</v>
      </c>
      <c r="B677" s="1066">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6">
        <v>15</v>
      </c>
      <c r="B678" s="1066">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6">
        <v>16</v>
      </c>
      <c r="B679" s="1066">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6">
        <v>17</v>
      </c>
      <c r="B680" s="1066">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6">
        <v>18</v>
      </c>
      <c r="B681" s="1066">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6">
        <v>19</v>
      </c>
      <c r="B682" s="1066">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6">
        <v>20</v>
      </c>
      <c r="B683" s="1066">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6">
        <v>21</v>
      </c>
      <c r="B684" s="1066">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6">
        <v>22</v>
      </c>
      <c r="B685" s="1066">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6">
        <v>23</v>
      </c>
      <c r="B686" s="1066">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6">
        <v>24</v>
      </c>
      <c r="B687" s="1066">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6">
        <v>25</v>
      </c>
      <c r="B688" s="1066">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6">
        <v>26</v>
      </c>
      <c r="B689" s="1066">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6">
        <v>27</v>
      </c>
      <c r="B690" s="1066">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6">
        <v>28</v>
      </c>
      <c r="B691" s="1066">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6">
        <v>29</v>
      </c>
      <c r="B692" s="1066">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6">
        <v>30</v>
      </c>
      <c r="B693" s="1066">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c r="A697" s="1066">
        <v>1</v>
      </c>
      <c r="B697" s="1066">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6">
        <v>2</v>
      </c>
      <c r="B698" s="1066">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6">
        <v>3</v>
      </c>
      <c r="B699" s="1066">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6">
        <v>4</v>
      </c>
      <c r="B700" s="1066">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6">
        <v>5</v>
      </c>
      <c r="B701" s="1066">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6">
        <v>6</v>
      </c>
      <c r="B702" s="1066">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6">
        <v>7</v>
      </c>
      <c r="B703" s="1066">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6">
        <v>8</v>
      </c>
      <c r="B704" s="1066">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6">
        <v>9</v>
      </c>
      <c r="B705" s="1066">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6">
        <v>10</v>
      </c>
      <c r="B706" s="1066">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6">
        <v>11</v>
      </c>
      <c r="B707" s="1066">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6">
        <v>12</v>
      </c>
      <c r="B708" s="1066">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6">
        <v>13</v>
      </c>
      <c r="B709" s="1066">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6">
        <v>14</v>
      </c>
      <c r="B710" s="1066">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6">
        <v>15</v>
      </c>
      <c r="B711" s="1066">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6">
        <v>16</v>
      </c>
      <c r="B712" s="1066">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6">
        <v>17</v>
      </c>
      <c r="B713" s="1066">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6">
        <v>18</v>
      </c>
      <c r="B714" s="1066">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6">
        <v>19</v>
      </c>
      <c r="B715" s="1066">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6">
        <v>20</v>
      </c>
      <c r="B716" s="1066">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6">
        <v>21</v>
      </c>
      <c r="B717" s="1066">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6">
        <v>22</v>
      </c>
      <c r="B718" s="1066">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6">
        <v>23</v>
      </c>
      <c r="B719" s="1066">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6">
        <v>24</v>
      </c>
      <c r="B720" s="1066">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6">
        <v>25</v>
      </c>
      <c r="B721" s="1066">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6">
        <v>26</v>
      </c>
      <c r="B722" s="1066">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6">
        <v>27</v>
      </c>
      <c r="B723" s="1066">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6">
        <v>28</v>
      </c>
      <c r="B724" s="1066">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6">
        <v>29</v>
      </c>
      <c r="B725" s="1066">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6">
        <v>30</v>
      </c>
      <c r="B726" s="1066">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c r="A730" s="1066">
        <v>1</v>
      </c>
      <c r="B730" s="1066">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6">
        <v>2</v>
      </c>
      <c r="B731" s="1066">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6">
        <v>3</v>
      </c>
      <c r="B732" s="1066">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6">
        <v>4</v>
      </c>
      <c r="B733" s="1066">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6">
        <v>5</v>
      </c>
      <c r="B734" s="1066">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6">
        <v>6</v>
      </c>
      <c r="B735" s="1066">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6">
        <v>7</v>
      </c>
      <c r="B736" s="1066">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6">
        <v>8</v>
      </c>
      <c r="B737" s="1066">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6">
        <v>9</v>
      </c>
      <c r="B738" s="1066">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6">
        <v>10</v>
      </c>
      <c r="B739" s="1066">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6">
        <v>11</v>
      </c>
      <c r="B740" s="1066">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6">
        <v>12</v>
      </c>
      <c r="B741" s="1066">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6">
        <v>13</v>
      </c>
      <c r="B742" s="1066">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6">
        <v>14</v>
      </c>
      <c r="B743" s="1066">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6">
        <v>15</v>
      </c>
      <c r="B744" s="1066">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6">
        <v>16</v>
      </c>
      <c r="B745" s="1066">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6">
        <v>17</v>
      </c>
      <c r="B746" s="1066">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6">
        <v>18</v>
      </c>
      <c r="B747" s="1066">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6">
        <v>19</v>
      </c>
      <c r="B748" s="1066">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6">
        <v>20</v>
      </c>
      <c r="B749" s="1066">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6">
        <v>21</v>
      </c>
      <c r="B750" s="1066">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6">
        <v>22</v>
      </c>
      <c r="B751" s="1066">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6">
        <v>23</v>
      </c>
      <c r="B752" s="1066">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6">
        <v>24</v>
      </c>
      <c r="B753" s="1066">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6">
        <v>25</v>
      </c>
      <c r="B754" s="1066">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6">
        <v>26</v>
      </c>
      <c r="B755" s="1066">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6">
        <v>27</v>
      </c>
      <c r="B756" s="1066">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6">
        <v>28</v>
      </c>
      <c r="B757" s="1066">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6">
        <v>29</v>
      </c>
      <c r="B758" s="1066">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6">
        <v>30</v>
      </c>
      <c r="B759" s="1066">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c r="A763" s="1066">
        <v>1</v>
      </c>
      <c r="B763" s="1066">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6">
        <v>2</v>
      </c>
      <c r="B764" s="1066">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6">
        <v>3</v>
      </c>
      <c r="B765" s="1066">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6">
        <v>4</v>
      </c>
      <c r="B766" s="1066">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6">
        <v>5</v>
      </c>
      <c r="B767" s="1066">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6">
        <v>6</v>
      </c>
      <c r="B768" s="1066">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6">
        <v>7</v>
      </c>
      <c r="B769" s="1066">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6">
        <v>8</v>
      </c>
      <c r="B770" s="1066">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6">
        <v>9</v>
      </c>
      <c r="B771" s="1066">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6">
        <v>10</v>
      </c>
      <c r="B772" s="1066">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6">
        <v>11</v>
      </c>
      <c r="B773" s="1066">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6">
        <v>12</v>
      </c>
      <c r="B774" s="1066">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6">
        <v>13</v>
      </c>
      <c r="B775" s="1066">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6">
        <v>14</v>
      </c>
      <c r="B776" s="1066">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6">
        <v>15</v>
      </c>
      <c r="B777" s="1066">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6">
        <v>16</v>
      </c>
      <c r="B778" s="1066">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6">
        <v>17</v>
      </c>
      <c r="B779" s="1066">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6">
        <v>18</v>
      </c>
      <c r="B780" s="1066">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6">
        <v>19</v>
      </c>
      <c r="B781" s="1066">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6">
        <v>20</v>
      </c>
      <c r="B782" s="1066">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6">
        <v>21</v>
      </c>
      <c r="B783" s="1066">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6">
        <v>22</v>
      </c>
      <c r="B784" s="1066">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6">
        <v>23</v>
      </c>
      <c r="B785" s="1066">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6">
        <v>24</v>
      </c>
      <c r="B786" s="1066">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6">
        <v>25</v>
      </c>
      <c r="B787" s="1066">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6">
        <v>26</v>
      </c>
      <c r="B788" s="1066">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6">
        <v>27</v>
      </c>
      <c r="B789" s="1066">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6">
        <v>28</v>
      </c>
      <c r="B790" s="1066">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6">
        <v>29</v>
      </c>
      <c r="B791" s="1066">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6">
        <v>30</v>
      </c>
      <c r="B792" s="1066">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c r="A796" s="1066">
        <v>1</v>
      </c>
      <c r="B796" s="1066">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6">
        <v>2</v>
      </c>
      <c r="B797" s="1066">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6">
        <v>3</v>
      </c>
      <c r="B798" s="1066">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6">
        <v>4</v>
      </c>
      <c r="B799" s="1066">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6">
        <v>5</v>
      </c>
      <c r="B800" s="1066">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6">
        <v>6</v>
      </c>
      <c r="B801" s="1066">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6">
        <v>7</v>
      </c>
      <c r="B802" s="1066">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6">
        <v>8</v>
      </c>
      <c r="B803" s="1066">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6">
        <v>9</v>
      </c>
      <c r="B804" s="1066">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6">
        <v>10</v>
      </c>
      <c r="B805" s="1066">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6">
        <v>11</v>
      </c>
      <c r="B806" s="1066">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6">
        <v>12</v>
      </c>
      <c r="B807" s="1066">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6">
        <v>13</v>
      </c>
      <c r="B808" s="1066">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6">
        <v>14</v>
      </c>
      <c r="B809" s="1066">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6">
        <v>15</v>
      </c>
      <c r="B810" s="1066">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6">
        <v>16</v>
      </c>
      <c r="B811" s="1066">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6">
        <v>17</v>
      </c>
      <c r="B812" s="1066">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6">
        <v>18</v>
      </c>
      <c r="B813" s="1066">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6">
        <v>19</v>
      </c>
      <c r="B814" s="1066">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6">
        <v>20</v>
      </c>
      <c r="B815" s="1066">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6">
        <v>21</v>
      </c>
      <c r="B816" s="1066">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6">
        <v>22</v>
      </c>
      <c r="B817" s="1066">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6">
        <v>23</v>
      </c>
      <c r="B818" s="1066">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6">
        <v>24</v>
      </c>
      <c r="B819" s="1066">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6">
        <v>25</v>
      </c>
      <c r="B820" s="1066">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6">
        <v>26</v>
      </c>
      <c r="B821" s="1066">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6">
        <v>27</v>
      </c>
      <c r="B822" s="1066">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6">
        <v>28</v>
      </c>
      <c r="B823" s="1066">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6">
        <v>29</v>
      </c>
      <c r="B824" s="1066">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6">
        <v>30</v>
      </c>
      <c r="B825" s="1066">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c r="A829" s="1066">
        <v>1</v>
      </c>
      <c r="B829" s="1066">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6">
        <v>2</v>
      </c>
      <c r="B830" s="1066">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6">
        <v>3</v>
      </c>
      <c r="B831" s="1066">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6">
        <v>4</v>
      </c>
      <c r="B832" s="1066">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6">
        <v>5</v>
      </c>
      <c r="B833" s="1066">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6">
        <v>6</v>
      </c>
      <c r="B834" s="1066">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6">
        <v>7</v>
      </c>
      <c r="B835" s="1066">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6">
        <v>8</v>
      </c>
      <c r="B836" s="1066">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6">
        <v>9</v>
      </c>
      <c r="B837" s="1066">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6">
        <v>10</v>
      </c>
      <c r="B838" s="1066">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6">
        <v>11</v>
      </c>
      <c r="B839" s="1066">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6">
        <v>12</v>
      </c>
      <c r="B840" s="1066">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6">
        <v>13</v>
      </c>
      <c r="B841" s="1066">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6">
        <v>14</v>
      </c>
      <c r="B842" s="1066">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6">
        <v>15</v>
      </c>
      <c r="B843" s="1066">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6">
        <v>16</v>
      </c>
      <c r="B844" s="1066">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6">
        <v>17</v>
      </c>
      <c r="B845" s="1066">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6">
        <v>18</v>
      </c>
      <c r="B846" s="1066">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6">
        <v>19</v>
      </c>
      <c r="B847" s="1066">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6">
        <v>20</v>
      </c>
      <c r="B848" s="1066">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6">
        <v>21</v>
      </c>
      <c r="B849" s="1066">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6">
        <v>22</v>
      </c>
      <c r="B850" s="1066">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6">
        <v>23</v>
      </c>
      <c r="B851" s="1066">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6">
        <v>24</v>
      </c>
      <c r="B852" s="1066">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6">
        <v>25</v>
      </c>
      <c r="B853" s="1066">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6">
        <v>26</v>
      </c>
      <c r="B854" s="1066">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6">
        <v>27</v>
      </c>
      <c r="B855" s="1066">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6">
        <v>28</v>
      </c>
      <c r="B856" s="1066">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6">
        <v>29</v>
      </c>
      <c r="B857" s="1066">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6">
        <v>30</v>
      </c>
      <c r="B858" s="1066">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c r="A862" s="1066">
        <v>1</v>
      </c>
      <c r="B862" s="1066">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6">
        <v>2</v>
      </c>
      <c r="B863" s="1066">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6">
        <v>3</v>
      </c>
      <c r="B864" s="1066">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6">
        <v>4</v>
      </c>
      <c r="B865" s="1066">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6">
        <v>5</v>
      </c>
      <c r="B866" s="1066">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6">
        <v>6</v>
      </c>
      <c r="B867" s="1066">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6">
        <v>7</v>
      </c>
      <c r="B868" s="1066">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6">
        <v>8</v>
      </c>
      <c r="B869" s="1066">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6">
        <v>9</v>
      </c>
      <c r="B870" s="1066">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6">
        <v>10</v>
      </c>
      <c r="B871" s="1066">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6">
        <v>11</v>
      </c>
      <c r="B872" s="1066">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6">
        <v>12</v>
      </c>
      <c r="B873" s="1066">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6">
        <v>13</v>
      </c>
      <c r="B874" s="1066">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6">
        <v>14</v>
      </c>
      <c r="B875" s="1066">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6">
        <v>15</v>
      </c>
      <c r="B876" s="1066">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6">
        <v>16</v>
      </c>
      <c r="B877" s="1066">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6">
        <v>17</v>
      </c>
      <c r="B878" s="1066">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6">
        <v>18</v>
      </c>
      <c r="B879" s="1066">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6">
        <v>19</v>
      </c>
      <c r="B880" s="1066">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6">
        <v>20</v>
      </c>
      <c r="B881" s="1066">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6">
        <v>21</v>
      </c>
      <c r="B882" s="1066">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6">
        <v>22</v>
      </c>
      <c r="B883" s="1066">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6">
        <v>23</v>
      </c>
      <c r="B884" s="1066">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6">
        <v>24</v>
      </c>
      <c r="B885" s="1066">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6">
        <v>25</v>
      </c>
      <c r="B886" s="1066">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6">
        <v>26</v>
      </c>
      <c r="B887" s="1066">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6">
        <v>27</v>
      </c>
      <c r="B888" s="1066">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6">
        <v>28</v>
      </c>
      <c r="B889" s="1066">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6">
        <v>29</v>
      </c>
      <c r="B890" s="1066">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6">
        <v>30</v>
      </c>
      <c r="B891" s="1066">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c r="A895" s="1066">
        <v>1</v>
      </c>
      <c r="B895" s="1066">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6">
        <v>2</v>
      </c>
      <c r="B896" s="1066">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6">
        <v>3</v>
      </c>
      <c r="B897" s="1066">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6">
        <v>4</v>
      </c>
      <c r="B898" s="1066">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6">
        <v>5</v>
      </c>
      <c r="B899" s="1066">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6">
        <v>6</v>
      </c>
      <c r="B900" s="1066">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6">
        <v>7</v>
      </c>
      <c r="B901" s="1066">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6">
        <v>8</v>
      </c>
      <c r="B902" s="1066">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6">
        <v>9</v>
      </c>
      <c r="B903" s="1066">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6">
        <v>10</v>
      </c>
      <c r="B904" s="1066">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6">
        <v>11</v>
      </c>
      <c r="B905" s="1066">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6">
        <v>12</v>
      </c>
      <c r="B906" s="1066">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6">
        <v>13</v>
      </c>
      <c r="B907" s="1066">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6">
        <v>14</v>
      </c>
      <c r="B908" s="1066">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6">
        <v>15</v>
      </c>
      <c r="B909" s="1066">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6">
        <v>16</v>
      </c>
      <c r="B910" s="1066">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6">
        <v>17</v>
      </c>
      <c r="B911" s="1066">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6">
        <v>18</v>
      </c>
      <c r="B912" s="1066">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6">
        <v>19</v>
      </c>
      <c r="B913" s="1066">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6">
        <v>20</v>
      </c>
      <c r="B914" s="1066">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6">
        <v>21</v>
      </c>
      <c r="B915" s="1066">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6">
        <v>22</v>
      </c>
      <c r="B916" s="1066">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6">
        <v>23</v>
      </c>
      <c r="B917" s="1066">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6">
        <v>24</v>
      </c>
      <c r="B918" s="1066">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6">
        <v>25</v>
      </c>
      <c r="B919" s="1066">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6">
        <v>26</v>
      </c>
      <c r="B920" s="1066">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6">
        <v>27</v>
      </c>
      <c r="B921" s="1066">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6">
        <v>28</v>
      </c>
      <c r="B922" s="1066">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6">
        <v>29</v>
      </c>
      <c r="B923" s="1066">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6">
        <v>30</v>
      </c>
      <c r="B924" s="1066">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c r="A928" s="1066">
        <v>1</v>
      </c>
      <c r="B928" s="1066">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6">
        <v>2</v>
      </c>
      <c r="B929" s="1066">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6">
        <v>3</v>
      </c>
      <c r="B930" s="1066">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6">
        <v>4</v>
      </c>
      <c r="B931" s="1066">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6">
        <v>5</v>
      </c>
      <c r="B932" s="1066">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6">
        <v>6</v>
      </c>
      <c r="B933" s="1066">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6">
        <v>7</v>
      </c>
      <c r="B934" s="1066">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6">
        <v>8</v>
      </c>
      <c r="B935" s="1066">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6">
        <v>9</v>
      </c>
      <c r="B936" s="1066">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6">
        <v>10</v>
      </c>
      <c r="B937" s="1066">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6">
        <v>11</v>
      </c>
      <c r="B938" s="1066">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6">
        <v>12</v>
      </c>
      <c r="B939" s="1066">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6">
        <v>13</v>
      </c>
      <c r="B940" s="1066">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6">
        <v>14</v>
      </c>
      <c r="B941" s="1066">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6">
        <v>15</v>
      </c>
      <c r="B942" s="1066">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6">
        <v>16</v>
      </c>
      <c r="B943" s="1066">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6">
        <v>17</v>
      </c>
      <c r="B944" s="1066">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6">
        <v>18</v>
      </c>
      <c r="B945" s="1066">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6">
        <v>19</v>
      </c>
      <c r="B946" s="1066">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6">
        <v>20</v>
      </c>
      <c r="B947" s="1066">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6">
        <v>21</v>
      </c>
      <c r="B948" s="1066">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6">
        <v>22</v>
      </c>
      <c r="B949" s="1066">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6">
        <v>23</v>
      </c>
      <c r="B950" s="1066">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6">
        <v>24</v>
      </c>
      <c r="B951" s="1066">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6">
        <v>25</v>
      </c>
      <c r="B952" s="1066">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6">
        <v>26</v>
      </c>
      <c r="B953" s="1066">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6">
        <v>27</v>
      </c>
      <c r="B954" s="1066">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6">
        <v>28</v>
      </c>
      <c r="B955" s="1066">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6">
        <v>29</v>
      </c>
      <c r="B956" s="1066">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6">
        <v>30</v>
      </c>
      <c r="B957" s="1066">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c r="A961" s="1066">
        <v>1</v>
      </c>
      <c r="B961" s="1066">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6">
        <v>2</v>
      </c>
      <c r="B962" s="1066">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6">
        <v>3</v>
      </c>
      <c r="B963" s="1066">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6">
        <v>4</v>
      </c>
      <c r="B964" s="1066">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6">
        <v>5</v>
      </c>
      <c r="B965" s="1066">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6">
        <v>6</v>
      </c>
      <c r="B966" s="1066">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6">
        <v>7</v>
      </c>
      <c r="B967" s="1066">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6">
        <v>8</v>
      </c>
      <c r="B968" s="1066">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6">
        <v>9</v>
      </c>
      <c r="B969" s="1066">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6">
        <v>10</v>
      </c>
      <c r="B970" s="1066">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6">
        <v>11</v>
      </c>
      <c r="B971" s="1066">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6">
        <v>12</v>
      </c>
      <c r="B972" s="1066">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6">
        <v>13</v>
      </c>
      <c r="B973" s="1066">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6">
        <v>14</v>
      </c>
      <c r="B974" s="1066">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6">
        <v>15</v>
      </c>
      <c r="B975" s="1066">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6">
        <v>16</v>
      </c>
      <c r="B976" s="1066">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6">
        <v>17</v>
      </c>
      <c r="B977" s="1066">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6">
        <v>18</v>
      </c>
      <c r="B978" s="1066">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6">
        <v>19</v>
      </c>
      <c r="B979" s="1066">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6">
        <v>20</v>
      </c>
      <c r="B980" s="1066">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6">
        <v>21</v>
      </c>
      <c r="B981" s="1066">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6">
        <v>22</v>
      </c>
      <c r="B982" s="1066">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6">
        <v>23</v>
      </c>
      <c r="B983" s="1066">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6">
        <v>24</v>
      </c>
      <c r="B984" s="1066">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6">
        <v>25</v>
      </c>
      <c r="B985" s="1066">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6">
        <v>26</v>
      </c>
      <c r="B986" s="1066">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6">
        <v>27</v>
      </c>
      <c r="B987" s="1066">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6">
        <v>28</v>
      </c>
      <c r="B988" s="1066">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6">
        <v>29</v>
      </c>
      <c r="B989" s="1066">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6">
        <v>30</v>
      </c>
      <c r="B990" s="1066">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c r="A994" s="1066">
        <v>1</v>
      </c>
      <c r="B994" s="1066">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6">
        <v>2</v>
      </c>
      <c r="B995" s="1066">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6">
        <v>3</v>
      </c>
      <c r="B996" s="1066">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6">
        <v>4</v>
      </c>
      <c r="B997" s="1066">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6">
        <v>5</v>
      </c>
      <c r="B998" s="1066">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6">
        <v>6</v>
      </c>
      <c r="B999" s="1066">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6">
        <v>7</v>
      </c>
      <c r="B1000" s="1066">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6">
        <v>8</v>
      </c>
      <c r="B1001" s="1066">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6">
        <v>9</v>
      </c>
      <c r="B1002" s="1066">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6">
        <v>10</v>
      </c>
      <c r="B1003" s="1066">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6">
        <v>11</v>
      </c>
      <c r="B1004" s="1066">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6">
        <v>12</v>
      </c>
      <c r="B1005" s="1066">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6">
        <v>13</v>
      </c>
      <c r="B1006" s="1066">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6">
        <v>14</v>
      </c>
      <c r="B1007" s="1066">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6">
        <v>15</v>
      </c>
      <c r="B1008" s="1066">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6">
        <v>16</v>
      </c>
      <c r="B1009" s="1066">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6">
        <v>17</v>
      </c>
      <c r="B1010" s="1066">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6">
        <v>18</v>
      </c>
      <c r="B1011" s="1066">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6">
        <v>19</v>
      </c>
      <c r="B1012" s="1066">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6">
        <v>20</v>
      </c>
      <c r="B1013" s="1066">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6">
        <v>21</v>
      </c>
      <c r="B1014" s="1066">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6">
        <v>22</v>
      </c>
      <c r="B1015" s="1066">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6">
        <v>23</v>
      </c>
      <c r="B1016" s="1066">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6">
        <v>24</v>
      </c>
      <c r="B1017" s="1066">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6">
        <v>25</v>
      </c>
      <c r="B1018" s="1066">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6">
        <v>26</v>
      </c>
      <c r="B1019" s="1066">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6">
        <v>27</v>
      </c>
      <c r="B1020" s="1066">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6">
        <v>28</v>
      </c>
      <c r="B1021" s="1066">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6">
        <v>29</v>
      </c>
      <c r="B1022" s="1066">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6">
        <v>30</v>
      </c>
      <c r="B1023" s="1066">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c r="A1027" s="1066">
        <v>1</v>
      </c>
      <c r="B1027" s="1066">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6">
        <v>2</v>
      </c>
      <c r="B1028" s="1066">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6">
        <v>3</v>
      </c>
      <c r="B1029" s="1066">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6">
        <v>4</v>
      </c>
      <c r="B1030" s="1066">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6">
        <v>5</v>
      </c>
      <c r="B1031" s="1066">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6">
        <v>6</v>
      </c>
      <c r="B1032" s="1066">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6">
        <v>7</v>
      </c>
      <c r="B1033" s="1066">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6">
        <v>8</v>
      </c>
      <c r="B1034" s="1066">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6">
        <v>9</v>
      </c>
      <c r="B1035" s="1066">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6">
        <v>10</v>
      </c>
      <c r="B1036" s="1066">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6">
        <v>11</v>
      </c>
      <c r="B1037" s="1066">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6">
        <v>12</v>
      </c>
      <c r="B1038" s="1066">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6">
        <v>13</v>
      </c>
      <c r="B1039" s="1066">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6">
        <v>14</v>
      </c>
      <c r="B1040" s="1066">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6">
        <v>15</v>
      </c>
      <c r="B1041" s="1066">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6">
        <v>16</v>
      </c>
      <c r="B1042" s="1066">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6">
        <v>17</v>
      </c>
      <c r="B1043" s="1066">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6">
        <v>18</v>
      </c>
      <c r="B1044" s="1066">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6">
        <v>19</v>
      </c>
      <c r="B1045" s="1066">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6">
        <v>20</v>
      </c>
      <c r="B1046" s="1066">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6">
        <v>21</v>
      </c>
      <c r="B1047" s="1066">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6">
        <v>22</v>
      </c>
      <c r="B1048" s="1066">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6">
        <v>23</v>
      </c>
      <c r="B1049" s="1066">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6">
        <v>24</v>
      </c>
      <c r="B1050" s="1066">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6">
        <v>25</v>
      </c>
      <c r="B1051" s="1066">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6">
        <v>26</v>
      </c>
      <c r="B1052" s="1066">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6">
        <v>27</v>
      </c>
      <c r="B1053" s="1066">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6">
        <v>28</v>
      </c>
      <c r="B1054" s="1066">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6">
        <v>29</v>
      </c>
      <c r="B1055" s="1066">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6">
        <v>30</v>
      </c>
      <c r="B1056" s="1066">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c r="A1060" s="1066">
        <v>1</v>
      </c>
      <c r="B1060" s="1066">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6">
        <v>2</v>
      </c>
      <c r="B1061" s="1066">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6">
        <v>3</v>
      </c>
      <c r="B1062" s="1066">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6">
        <v>4</v>
      </c>
      <c r="B1063" s="1066">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6">
        <v>5</v>
      </c>
      <c r="B1064" s="1066">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6">
        <v>6</v>
      </c>
      <c r="B1065" s="1066">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6">
        <v>7</v>
      </c>
      <c r="B1066" s="1066">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6">
        <v>8</v>
      </c>
      <c r="B1067" s="1066">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6">
        <v>9</v>
      </c>
      <c r="B1068" s="1066">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6">
        <v>10</v>
      </c>
      <c r="B1069" s="1066">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6">
        <v>11</v>
      </c>
      <c r="B1070" s="1066">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6">
        <v>12</v>
      </c>
      <c r="B1071" s="1066">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6">
        <v>13</v>
      </c>
      <c r="B1072" s="1066">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6">
        <v>14</v>
      </c>
      <c r="B1073" s="1066">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6">
        <v>15</v>
      </c>
      <c r="B1074" s="1066">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6">
        <v>16</v>
      </c>
      <c r="B1075" s="1066">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6">
        <v>17</v>
      </c>
      <c r="B1076" s="1066">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6">
        <v>18</v>
      </c>
      <c r="B1077" s="1066">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6">
        <v>19</v>
      </c>
      <c r="B1078" s="1066">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6">
        <v>20</v>
      </c>
      <c r="B1079" s="1066">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6">
        <v>21</v>
      </c>
      <c r="B1080" s="1066">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6">
        <v>22</v>
      </c>
      <c r="B1081" s="1066">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6">
        <v>23</v>
      </c>
      <c r="B1082" s="1066">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6">
        <v>24</v>
      </c>
      <c r="B1083" s="1066">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6">
        <v>25</v>
      </c>
      <c r="B1084" s="1066">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6">
        <v>26</v>
      </c>
      <c r="B1085" s="1066">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6">
        <v>27</v>
      </c>
      <c r="B1086" s="1066">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6">
        <v>28</v>
      </c>
      <c r="B1087" s="1066">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6">
        <v>29</v>
      </c>
      <c r="B1088" s="1066">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6">
        <v>30</v>
      </c>
      <c r="B1089" s="1066">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c r="A1093" s="1066">
        <v>1</v>
      </c>
      <c r="B1093" s="1066">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6">
        <v>2</v>
      </c>
      <c r="B1094" s="1066">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6">
        <v>3</v>
      </c>
      <c r="B1095" s="1066">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6">
        <v>4</v>
      </c>
      <c r="B1096" s="1066">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6">
        <v>5</v>
      </c>
      <c r="B1097" s="1066">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6">
        <v>6</v>
      </c>
      <c r="B1098" s="1066">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6">
        <v>7</v>
      </c>
      <c r="B1099" s="1066">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6">
        <v>8</v>
      </c>
      <c r="B1100" s="1066">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6">
        <v>9</v>
      </c>
      <c r="B1101" s="1066">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6">
        <v>10</v>
      </c>
      <c r="B1102" s="1066">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6">
        <v>11</v>
      </c>
      <c r="B1103" s="1066">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6">
        <v>12</v>
      </c>
      <c r="B1104" s="1066">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6">
        <v>13</v>
      </c>
      <c r="B1105" s="1066">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6">
        <v>14</v>
      </c>
      <c r="B1106" s="1066">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6">
        <v>15</v>
      </c>
      <c r="B1107" s="1066">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6">
        <v>16</v>
      </c>
      <c r="B1108" s="1066">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6">
        <v>17</v>
      </c>
      <c r="B1109" s="1066">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6">
        <v>18</v>
      </c>
      <c r="B1110" s="1066">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6">
        <v>19</v>
      </c>
      <c r="B1111" s="1066">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6">
        <v>20</v>
      </c>
      <c r="B1112" s="1066">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6">
        <v>21</v>
      </c>
      <c r="B1113" s="1066">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6">
        <v>22</v>
      </c>
      <c r="B1114" s="1066">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6">
        <v>23</v>
      </c>
      <c r="B1115" s="1066">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6">
        <v>24</v>
      </c>
      <c r="B1116" s="1066">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6">
        <v>25</v>
      </c>
      <c r="B1117" s="1066">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6">
        <v>26</v>
      </c>
      <c r="B1118" s="1066">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6">
        <v>27</v>
      </c>
      <c r="B1119" s="1066">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6">
        <v>28</v>
      </c>
      <c r="B1120" s="1066">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6">
        <v>29</v>
      </c>
      <c r="B1121" s="1066">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6">
        <v>30</v>
      </c>
      <c r="B1122" s="1066">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c r="A1126" s="1066">
        <v>1</v>
      </c>
      <c r="B1126" s="1066">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6">
        <v>2</v>
      </c>
      <c r="B1127" s="1066">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6">
        <v>3</v>
      </c>
      <c r="B1128" s="1066">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6">
        <v>4</v>
      </c>
      <c r="B1129" s="1066">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6">
        <v>5</v>
      </c>
      <c r="B1130" s="1066">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6">
        <v>6</v>
      </c>
      <c r="B1131" s="1066">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6">
        <v>7</v>
      </c>
      <c r="B1132" s="1066">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6">
        <v>8</v>
      </c>
      <c r="B1133" s="1066">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6">
        <v>9</v>
      </c>
      <c r="B1134" s="1066">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6">
        <v>10</v>
      </c>
      <c r="B1135" s="1066">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6">
        <v>11</v>
      </c>
      <c r="B1136" s="1066">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6">
        <v>12</v>
      </c>
      <c r="B1137" s="1066">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6">
        <v>13</v>
      </c>
      <c r="B1138" s="1066">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6">
        <v>14</v>
      </c>
      <c r="B1139" s="1066">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6">
        <v>15</v>
      </c>
      <c r="B1140" s="1066">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6">
        <v>16</v>
      </c>
      <c r="B1141" s="1066">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6">
        <v>17</v>
      </c>
      <c r="B1142" s="1066">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6">
        <v>18</v>
      </c>
      <c r="B1143" s="1066">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6">
        <v>19</v>
      </c>
      <c r="B1144" s="1066">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6">
        <v>20</v>
      </c>
      <c r="B1145" s="1066">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6">
        <v>21</v>
      </c>
      <c r="B1146" s="1066">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6">
        <v>22</v>
      </c>
      <c r="B1147" s="1066">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6">
        <v>23</v>
      </c>
      <c r="B1148" s="1066">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6">
        <v>24</v>
      </c>
      <c r="B1149" s="1066">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6">
        <v>25</v>
      </c>
      <c r="B1150" s="1066">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6">
        <v>26</v>
      </c>
      <c r="B1151" s="1066">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6">
        <v>27</v>
      </c>
      <c r="B1152" s="1066">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6">
        <v>28</v>
      </c>
      <c r="B1153" s="1066">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6">
        <v>29</v>
      </c>
      <c r="B1154" s="1066">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6">
        <v>30</v>
      </c>
      <c r="B1155" s="1066">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c r="A1159" s="1066">
        <v>1</v>
      </c>
      <c r="B1159" s="1066">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6">
        <v>2</v>
      </c>
      <c r="B1160" s="1066">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6">
        <v>3</v>
      </c>
      <c r="B1161" s="1066">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6">
        <v>4</v>
      </c>
      <c r="B1162" s="1066">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6">
        <v>5</v>
      </c>
      <c r="B1163" s="1066">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6">
        <v>6</v>
      </c>
      <c r="B1164" s="1066">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6">
        <v>7</v>
      </c>
      <c r="B1165" s="1066">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6">
        <v>8</v>
      </c>
      <c r="B1166" s="1066">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6">
        <v>9</v>
      </c>
      <c r="B1167" s="1066">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6">
        <v>10</v>
      </c>
      <c r="B1168" s="1066">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6">
        <v>11</v>
      </c>
      <c r="B1169" s="1066">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6">
        <v>12</v>
      </c>
      <c r="B1170" s="1066">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6">
        <v>13</v>
      </c>
      <c r="B1171" s="1066">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6">
        <v>14</v>
      </c>
      <c r="B1172" s="1066">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6">
        <v>15</v>
      </c>
      <c r="B1173" s="1066">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6">
        <v>16</v>
      </c>
      <c r="B1174" s="1066">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6">
        <v>17</v>
      </c>
      <c r="B1175" s="1066">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6">
        <v>18</v>
      </c>
      <c r="B1176" s="1066">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6">
        <v>19</v>
      </c>
      <c r="B1177" s="1066">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6">
        <v>20</v>
      </c>
      <c r="B1178" s="1066">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6">
        <v>21</v>
      </c>
      <c r="B1179" s="1066">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6">
        <v>22</v>
      </c>
      <c r="B1180" s="1066">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6">
        <v>23</v>
      </c>
      <c r="B1181" s="1066">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6">
        <v>24</v>
      </c>
      <c r="B1182" s="1066">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6">
        <v>25</v>
      </c>
      <c r="B1183" s="1066">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6">
        <v>26</v>
      </c>
      <c r="B1184" s="1066">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6">
        <v>27</v>
      </c>
      <c r="B1185" s="1066">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6">
        <v>28</v>
      </c>
      <c r="B1186" s="1066">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6">
        <v>29</v>
      </c>
      <c r="B1187" s="1066">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6">
        <v>30</v>
      </c>
      <c r="B1188" s="1066">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c r="A1192" s="1066">
        <v>1</v>
      </c>
      <c r="B1192" s="1066">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6">
        <v>2</v>
      </c>
      <c r="B1193" s="1066">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6">
        <v>3</v>
      </c>
      <c r="B1194" s="1066">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6">
        <v>4</v>
      </c>
      <c r="B1195" s="1066">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6">
        <v>5</v>
      </c>
      <c r="B1196" s="1066">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6">
        <v>6</v>
      </c>
      <c r="B1197" s="1066">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6">
        <v>7</v>
      </c>
      <c r="B1198" s="1066">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6">
        <v>8</v>
      </c>
      <c r="B1199" s="1066">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6">
        <v>9</v>
      </c>
      <c r="B1200" s="1066">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6">
        <v>10</v>
      </c>
      <c r="B1201" s="1066">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6">
        <v>11</v>
      </c>
      <c r="B1202" s="1066">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6">
        <v>12</v>
      </c>
      <c r="B1203" s="1066">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6">
        <v>13</v>
      </c>
      <c r="B1204" s="1066">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6">
        <v>14</v>
      </c>
      <c r="B1205" s="1066">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6">
        <v>15</v>
      </c>
      <c r="B1206" s="1066">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6">
        <v>16</v>
      </c>
      <c r="B1207" s="1066">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6">
        <v>17</v>
      </c>
      <c r="B1208" s="1066">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6">
        <v>18</v>
      </c>
      <c r="B1209" s="1066">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6">
        <v>19</v>
      </c>
      <c r="B1210" s="1066">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6">
        <v>20</v>
      </c>
      <c r="B1211" s="1066">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6">
        <v>21</v>
      </c>
      <c r="B1212" s="1066">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6">
        <v>22</v>
      </c>
      <c r="B1213" s="1066">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6">
        <v>23</v>
      </c>
      <c r="B1214" s="1066">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6">
        <v>24</v>
      </c>
      <c r="B1215" s="1066">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6">
        <v>25</v>
      </c>
      <c r="B1216" s="1066">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6">
        <v>26</v>
      </c>
      <c r="B1217" s="1066">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6">
        <v>27</v>
      </c>
      <c r="B1218" s="1066">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6">
        <v>28</v>
      </c>
      <c r="B1219" s="1066">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6">
        <v>29</v>
      </c>
      <c r="B1220" s="1066">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6">
        <v>30</v>
      </c>
      <c r="B1221" s="1066">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c r="A1225" s="1066">
        <v>1</v>
      </c>
      <c r="B1225" s="1066">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6">
        <v>2</v>
      </c>
      <c r="B1226" s="1066">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6">
        <v>3</v>
      </c>
      <c r="B1227" s="1066">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6">
        <v>4</v>
      </c>
      <c r="B1228" s="1066">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6">
        <v>5</v>
      </c>
      <c r="B1229" s="1066">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6">
        <v>6</v>
      </c>
      <c r="B1230" s="1066">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6">
        <v>7</v>
      </c>
      <c r="B1231" s="1066">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6">
        <v>8</v>
      </c>
      <c r="B1232" s="1066">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6">
        <v>9</v>
      </c>
      <c r="B1233" s="1066">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6">
        <v>10</v>
      </c>
      <c r="B1234" s="1066">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6">
        <v>11</v>
      </c>
      <c r="B1235" s="1066">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6">
        <v>12</v>
      </c>
      <c r="B1236" s="1066">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6">
        <v>13</v>
      </c>
      <c r="B1237" s="1066">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6">
        <v>14</v>
      </c>
      <c r="B1238" s="1066">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6">
        <v>15</v>
      </c>
      <c r="B1239" s="1066">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6">
        <v>16</v>
      </c>
      <c r="B1240" s="1066">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6">
        <v>17</v>
      </c>
      <c r="B1241" s="1066">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6">
        <v>18</v>
      </c>
      <c r="B1242" s="1066">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6">
        <v>19</v>
      </c>
      <c r="B1243" s="1066">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6">
        <v>20</v>
      </c>
      <c r="B1244" s="1066">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6">
        <v>21</v>
      </c>
      <c r="B1245" s="1066">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6">
        <v>22</v>
      </c>
      <c r="B1246" s="1066">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6">
        <v>23</v>
      </c>
      <c r="B1247" s="1066">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6">
        <v>24</v>
      </c>
      <c r="B1248" s="1066">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6">
        <v>25</v>
      </c>
      <c r="B1249" s="1066">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6">
        <v>26</v>
      </c>
      <c r="B1250" s="1066">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6">
        <v>27</v>
      </c>
      <c r="B1251" s="1066">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6">
        <v>28</v>
      </c>
      <c r="B1252" s="1066">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6">
        <v>29</v>
      </c>
      <c r="B1253" s="1066">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6">
        <v>30</v>
      </c>
      <c r="B1254" s="1066">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c r="A1258" s="1066">
        <v>1</v>
      </c>
      <c r="B1258" s="1066">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6">
        <v>2</v>
      </c>
      <c r="B1259" s="1066">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6">
        <v>3</v>
      </c>
      <c r="B1260" s="1066">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6">
        <v>4</v>
      </c>
      <c r="B1261" s="1066">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6">
        <v>5</v>
      </c>
      <c r="B1262" s="1066">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6">
        <v>6</v>
      </c>
      <c r="B1263" s="1066">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6">
        <v>7</v>
      </c>
      <c r="B1264" s="1066">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6">
        <v>8</v>
      </c>
      <c r="B1265" s="1066">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6">
        <v>9</v>
      </c>
      <c r="B1266" s="1066">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6">
        <v>10</v>
      </c>
      <c r="B1267" s="1066">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6">
        <v>11</v>
      </c>
      <c r="B1268" s="1066">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6">
        <v>12</v>
      </c>
      <c r="B1269" s="1066">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6">
        <v>13</v>
      </c>
      <c r="B1270" s="1066">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6">
        <v>14</v>
      </c>
      <c r="B1271" s="1066">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6">
        <v>15</v>
      </c>
      <c r="B1272" s="1066">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6">
        <v>16</v>
      </c>
      <c r="B1273" s="1066">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6">
        <v>17</v>
      </c>
      <c r="B1274" s="1066">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6">
        <v>18</v>
      </c>
      <c r="B1275" s="1066">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6">
        <v>19</v>
      </c>
      <c r="B1276" s="1066">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6">
        <v>20</v>
      </c>
      <c r="B1277" s="1066">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6">
        <v>21</v>
      </c>
      <c r="B1278" s="1066">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6">
        <v>22</v>
      </c>
      <c r="B1279" s="1066">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6">
        <v>23</v>
      </c>
      <c r="B1280" s="1066">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6">
        <v>24</v>
      </c>
      <c r="B1281" s="1066">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6">
        <v>25</v>
      </c>
      <c r="B1282" s="1066">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6">
        <v>26</v>
      </c>
      <c r="B1283" s="1066">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6">
        <v>27</v>
      </c>
      <c r="B1284" s="1066">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6">
        <v>28</v>
      </c>
      <c r="B1285" s="1066">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6">
        <v>29</v>
      </c>
      <c r="B1286" s="1066">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6">
        <v>30</v>
      </c>
      <c r="B1287" s="1066">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c r="A1291" s="1066">
        <v>1</v>
      </c>
      <c r="B1291" s="1066">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6">
        <v>2</v>
      </c>
      <c r="B1292" s="1066">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6">
        <v>3</v>
      </c>
      <c r="B1293" s="1066">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6">
        <v>4</v>
      </c>
      <c r="B1294" s="1066">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6">
        <v>5</v>
      </c>
      <c r="B1295" s="1066">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6">
        <v>6</v>
      </c>
      <c r="B1296" s="1066">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6">
        <v>7</v>
      </c>
      <c r="B1297" s="1066">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6">
        <v>8</v>
      </c>
      <c r="B1298" s="1066">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6">
        <v>9</v>
      </c>
      <c r="B1299" s="1066">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6">
        <v>10</v>
      </c>
      <c r="B1300" s="1066">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6">
        <v>11</v>
      </c>
      <c r="B1301" s="1066">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6">
        <v>12</v>
      </c>
      <c r="B1302" s="1066">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6">
        <v>13</v>
      </c>
      <c r="B1303" s="1066">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6">
        <v>14</v>
      </c>
      <c r="B1304" s="1066">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6">
        <v>15</v>
      </c>
      <c r="B1305" s="1066">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6">
        <v>16</v>
      </c>
      <c r="B1306" s="1066">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6">
        <v>17</v>
      </c>
      <c r="B1307" s="1066">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6">
        <v>18</v>
      </c>
      <c r="B1308" s="1066">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6">
        <v>19</v>
      </c>
      <c r="B1309" s="1066">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6">
        <v>20</v>
      </c>
      <c r="B1310" s="1066">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6">
        <v>21</v>
      </c>
      <c r="B1311" s="1066">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6">
        <v>22</v>
      </c>
      <c r="B1312" s="1066">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6">
        <v>23</v>
      </c>
      <c r="B1313" s="1066">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6">
        <v>24</v>
      </c>
      <c r="B1314" s="1066">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6">
        <v>25</v>
      </c>
      <c r="B1315" s="1066">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6">
        <v>26</v>
      </c>
      <c r="B1316" s="1066">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6">
        <v>27</v>
      </c>
      <c r="B1317" s="1066">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6">
        <v>28</v>
      </c>
      <c r="B1318" s="1066">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6">
        <v>29</v>
      </c>
      <c r="B1319" s="1066">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6">
        <v>30</v>
      </c>
      <c r="B1320" s="1066">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2018-08-29T04:57:17Z</cp:lastPrinted>
  <dcterms:created xsi:type="dcterms:W3CDTF">2012-03-13T00:50:25Z</dcterms:created>
  <dcterms:modified xsi:type="dcterms:W3CDTF">2018-09-05T11:38:30Z</dcterms:modified>
</cp:coreProperties>
</file>