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0_公プ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695" yWindow="0" windowWidth="19200" windowHeight="10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<sst xmlns="http://schemas.openxmlformats.org/spreadsheetml/2006/main" count="2965" uniqueCount="668">
  <si>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</si>
  <si>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</si>
  <si>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</si>
  <si>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</si>
  <si>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</si>
  <si>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</si>
  <si>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</si>
  <si>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</si>
  <si>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</si>
  <si>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</si>
  <si>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</si>
  <si>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</si>
  <si>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</si>
  <si>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</si>
  <si>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</si>
  <si>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</si>
  <si>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</si>
  <si>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</si>
  <si>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</si>
  <si>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</si>
  <si>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</si>
  <si>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</si>
  <si>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</si>
  <si>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</si>
  <si>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</si>
  <si>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</si>
  <si>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</si>
  <si>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</si>
  <si>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</si>
  <si>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</si>
  <si>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</si>
  <si>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</si>
  <si>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</si>
  <si>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</si>
  <si>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</si>
  <si>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</si>
  <si>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</si>
  <si>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</si>
  <si>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</si>
  <si>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</si>
  <si>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</si>
  <si>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</si>
  <si>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</si>
  <si>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</si>
  <si>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</si>
  <si>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</si>
  <si>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</si>
  <si>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</si>
  <si>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</si>
  <si>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</si>
  <si>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</si>
  <si>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</si>
  <si>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</si>
  <si>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</si>
  <si>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</si>
  <si>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</si>
  <si>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</si>
  <si>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</si>
  <si>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</si>
  <si>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</si>
  <si>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</si>
  <si>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</si>
  <si>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</si>
  <si>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</si>
  <si>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</si>
  <si>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</si>
  <si>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</si>
  <si>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</si>
  <si>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</si>
  <si>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</si>
  <si>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</si>
  <si>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</si>
  <si>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</si>
  <si>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</si>
  <si>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</si>
  <si>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</si>
  <si>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</si>
  <si>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</si>
  <si>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</si>
  <si>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</si>
  <si>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</si>
  <si>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</si>
  <si>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</si>
  <si>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</si>
  <si>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</si>
  <si>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</si>
  <si>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</si>
  <si>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</si>
  <si>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</si>
  <si>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</si>
  <si>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</si>
  <si>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</si>
  <si>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</si>
  <si>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</si>
  <si>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</si>
  <si>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</si>
  <si>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</si>
  <si>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</si>
  <si>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</si>
  <si>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</si>
  <si>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</si>
  <si>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</si>
  <si>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</si>
  <si>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</si>
  <si>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</si>
  <si>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</si>
  <si>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</si>
  <si>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</si>
  <si>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</si>
  <si>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</si>
  <si>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</si>
  <si>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</si>
  <si>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</si>
  <si>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</si>
  <si>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</si>
  <si>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</si>
  <si>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</si>
  <si>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</si>
  <si>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</si>
  <si>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</si>
  <si>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</si>
  <si>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</si>
  <si>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</si>
  <si>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</si>
  <si>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</si>
  <si>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</si>
  <si>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</si>
  <si>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</si>
  <si>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</si>
  <si>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</si>
  <si>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</si>
  <si>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</si>
  <si>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</si>
  <si>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</si>
  <si>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</si>
  <si>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</si>
  <si>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</si>
  <si>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</si>
  <si>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</si>
  <si>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</si>
  <si>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</si>
  <si>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</si>
  <si>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</si>
  <si>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</si>
  <si>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</si>
  <si>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</si>
  <si>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</si>
  <si>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</si>
  <si>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</si>
  <si>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</si>
  <si>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</si>
  <si>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</si>
  <si>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</si>
  <si>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</si>
  <si>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</si>
  <si>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</si>
  <si>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</si>
  <si>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</si>
  <si>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</si>
  <si>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</si>
  <si>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</si>
  <si>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</si>
  <si>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</si>
  <si>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</si>
  <si>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</si>
  <si>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</si>
  <si>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</si>
  <si>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</si>
  <si>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</si>
  <si>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</si>
  <si>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</si>
  <si>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</si>
  <si>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</si>
  <si>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</si>
  <si>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</si>
  <si>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</si>
  <si>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</si>
  <si>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</si>
  <si>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</si>
  <si>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</si>
  <si>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</si>
  <si>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</si>
  <si>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</si>
  <si>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</si>
  <si>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</si>
  <si>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</si>
  <si>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</si>
  <si>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</si>
  <si>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</si>
  <si>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</si>
  <si>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</si>
  <si>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</si>
  <si>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</si>
  <si>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</si>
  <si>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</si>
  <si>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</si>
  <si>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</si>
  <si>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</si>
  <si>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</si>
  <si>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</si>
  <si>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</si>
  <si>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</si>
  <si>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</si>
  <si>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</si>
  <si>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</si>
  <si>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</si>
  <si>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</si>
  <si>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</si>
  <si>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</si>
  <si>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</si>
  <si>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</si>
  <si>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</si>
  <si>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</si>
  <si>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</si>
  <si>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</si>
  <si>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</si>
  <si>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</si>
  <si>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</si>
  <si>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</si>
  <si>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</si>
  <si>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</si>
  <si>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</si>
  <si>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</si>
  <si>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</si>
  <si>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</si>
  <si>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</si>
  <si>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</si>
  <si>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</si>
  <si>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</si>
  <si>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</si>
  <si>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</si>
  <si>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</si>
  <si>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</si>
  <si>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</si>
  <si>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</si>
  <si>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</si>
  <si>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</si>
  <si>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</si>
  <si>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</si>
  <si>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</si>
  <si>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</si>
  <si>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</si>
  <si>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</si>
  <si>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</si>
  <si>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</si>
  <si>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</si>
  <si>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</si>
  <si>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</si>
  <si>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</si>
  <si>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</si>
  <si>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</si>
  <si>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</si>
  <si>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</si>
  <si>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</si>
  <si>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</si>
  <si>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</si>
  <si>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</si>
  <si>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</si>
  <si>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</si>
  <si>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</si>
  <si>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</si>
  <si>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</si>
  <si>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</si>
  <si>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</si>
  <si>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</si>
  <si>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</si>
  <si>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</si>
  <si>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</si>
  <si>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</si>
  <si>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</si>
  <si>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</si>
  <si>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</si>
  <si>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</si>
  <si>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</si>
  <si>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</si>
  <si>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</si>
  <si>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</si>
  <si>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</si>
  <si>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</si>
  <si>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</si>
  <si>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</si>
  <si>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</si>
  <si>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</si>
  <si>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</si>
  <si>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</si>
  <si>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</si>
  <si>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</si>
  <si>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</si>
  <si>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</si>
  <si>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</si>
  <si>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</si>
  <si>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</si>
  <si>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</si>
  <si>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</si>
  <si>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</si>
  <si>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</si>
  <si>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</si>
  <si>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</si>
  <si>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</si>
  <si>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</si>
  <si>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</si>
  <si>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</si>
  <si>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</si>
  <si>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</si>
  <si>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</si>
  <si>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</si>
  <si>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</si>
  <si>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</si>
  <si>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</si>
  <si>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</si>
  <si>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</si>
  <si>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</si>
  <si>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</si>
  <si>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</si>
  <si>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</si>
  <si>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</si>
  <si>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</si>
  <si>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</si>
  <si>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</si>
  <si>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</si>
  <si>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</si>
  <si>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</si>
  <si>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</si>
  <si>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</si>
  <si>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</si>
  <si>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</si>
  <si>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</si>
  <si>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</si>
  <si>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</si>
  <si>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</si>
  <si>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</si>
  <si>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</si>
  <si>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</si>
  <si>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</si>
  <si>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</si>
  <si>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</si>
  <si>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</si>
  <si>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</si>
  <si>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</si>
  <si>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</si>
  <si>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</si>
  <si>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</si>
  <si>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</si>
  <si>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</si>
  <si>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</si>
  <si>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</si>
  <si>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</si>
  <si>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</si>
  <si>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</si>
  <si>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</si>
  <si>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</si>
  <si>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</si>
  <si>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</si>
  <si>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</si>
  <si>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</si>
  <si>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</si>
  <si>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</si>
  <si>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</si>
  <si>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</si>
  <si>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</si>
  <si>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</si>
  <si>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</si>
  <si>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</si>
  <si>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</si>
  <si>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</si>
  <si>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</si>
  <si>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</si>
  <si>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</si>
  <si>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</si>
  <si>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</si>
  <si>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</si>
  <si>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</si>
  <si>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</si>
  <si>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</si>
  <si>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</si>
  <si>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</si>
  <si>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</si>
  <si>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</si>
  <si>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</si>
  <si>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</si>
  <si>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</si>
  <si>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</si>
  <si>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</si>
  <si>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</si>
  <si>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</si>
  <si>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</si>
  <si>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</si>
  <si>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</si>
  <si>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</si>
  <si>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</si>
  <si>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</si>
  <si>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</si>
  <si>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</si>
  <si>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</si>
  <si>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</si>
  <si>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</si>
  <si>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</si>
  <si>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</si>
  <si>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</si>
  <si>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</si>
  <si>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</si>
  <si>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</si>
  <si>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</si>
  <si>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</si>
  <si>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</si>
  <si>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</si>
  <si>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</si>
  <si>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</si>
  <si>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</si>
  <si>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</si>
  <si>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</si>
  <si>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</si>
  <si>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</si>
  <si>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</si>
  <si>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</si>
  <si>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</si>
  <si>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</si>
  <si>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</si>
  <si>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</si>
  <si>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</si>
  <si>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</si>
  <si>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</si>
  <si>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</si>
  <si>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</si>
  <si>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</si>
  <si>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</si>
  <si>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</si>
  <si>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</si>
  <si>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</si>
  <si>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</si>
  <si>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</si>
  <si>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</si>
  <si>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</si>
  <si>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</si>
  <si>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</si>
  <si>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</si>
  <si>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</si>
  <si>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</si>
  <si>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</si>
  <si>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</si>
  <si>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</si>
  <si>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</si>
  <si>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</si>
  <si>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</si>
  <si>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</si>
  <si>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</si>
  <si>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</si>
  <si>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</si>
  <si>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</si>
  <si>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</si>
  <si>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</si>
  <si>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</si>
  <si>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</si>
  <si>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</si>
  <si>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</si>
  <si>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</si>
  <si>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</si>
  <si>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</si>
  <si>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</si>
  <si>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</si>
  <si>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</si>
  <si>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</si>
  <si>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</si>
  <si>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</si>
  <si>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</si>
  <si>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</si>
  <si>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</si>
  <si>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</si>
  <si>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</si>
  <si>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</si>
  <si>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</si>
  <si>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</si>
  <si>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</si>
  <si>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</si>
  <si>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</si>
  <si>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</si>
  <si>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</si>
  <si>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</si>
  <si>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</si>
  <si>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</si>
  <si>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</si>
  <si>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</si>
  <si>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</si>
  <si>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</si>
  <si>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</si>
  <si>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</si>
  <si>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</si>
  <si>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</si>
  <si>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</si>
  <si>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</si>
  <si>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</si>
  <si>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</si>
  <si>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</si>
  <si>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</si>
  <si>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</si>
  <si>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</si>
  <si>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</si>
  <si>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</si>
  <si>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</si>
  <si>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</si>
  <si>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</si>
  <si>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</si>
  <si>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</si>
  <si>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</si>
  <si>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</si>
  <si>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</si>
  <si>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</si>
  <si>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</si>
  <si>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</si>
  <si>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</si>
  <si>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</si>
  <si>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</si>
  <si>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</si>
  <si>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</si>
  <si>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</si>
  <si>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</si>
  <si>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</si>
  <si>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</si>
  <si>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</si>
  <si>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</si>
  <si>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</si>
  <si>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</si>
  <si>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</si>
  <si>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</si>
  <si>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</si>
  <si>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</si>
  <si>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</si>
  <si>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</si>
  <si>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</si>
  <si>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</si>
  <si>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</si>
  <si>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</si>
  <si>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</si>
  <si>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</si>
  <si>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</si>
  <si>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</si>
  <si>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</si>
  <si>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</si>
  <si>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</si>
  <si>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</si>
  <si>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</si>
  <si>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</si>
  <si>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</si>
  <si>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</si>
  <si>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</si>
  <si>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</si>
  <si>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</si>
  <si>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</si>
  <si>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</si>
  <si>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</si>
  <si>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</si>
  <si>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</si>
  <si>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科学技術・学術政策局</t>
    <rPh sb="0" eb="4">
      <t>カガクギジュツ</t>
    </rPh>
    <rPh sb="5" eb="7">
      <t>ガクジュツ</t>
    </rPh>
    <rPh sb="7" eb="9">
      <t>セイサク</t>
    </rPh>
    <rPh sb="9" eb="10">
      <t>キョク</t>
    </rPh>
    <phoneticPr fontId="5"/>
  </si>
  <si>
    <t>人材政策課</t>
    <rPh sb="0" eb="2">
      <t>ジンザイ</t>
    </rPh>
    <rPh sb="2" eb="4">
      <t>セイサク</t>
    </rPh>
    <rPh sb="4" eb="5">
      <t>カ</t>
    </rPh>
    <phoneticPr fontId="5"/>
  </si>
  <si>
    <t>人材政策課長　坂本　修一</t>
    <rPh sb="0" eb="2">
      <t>ジンザイ</t>
    </rPh>
    <rPh sb="2" eb="4">
      <t>セイサク</t>
    </rPh>
    <rPh sb="4" eb="6">
      <t>カチョウ</t>
    </rPh>
    <rPh sb="7" eb="9">
      <t>サカモト</t>
    </rPh>
    <rPh sb="10" eb="12">
      <t>シュウイチ</t>
    </rPh>
    <phoneticPr fontId="5"/>
  </si>
  <si>
    <t>-</t>
  </si>
  <si>
    <t>-</t>
    <phoneticPr fontId="5"/>
  </si>
  <si>
    <t>補助金等交付</t>
  </si>
  <si>
    <t>-</t>
    <phoneticPr fontId="5"/>
  </si>
  <si>
    <t>-</t>
    <phoneticPr fontId="5"/>
  </si>
  <si>
    <t>国立大学法人京都大学</t>
    <rPh sb="0" eb="2">
      <t>コクリツ</t>
    </rPh>
    <rPh sb="2" eb="4">
      <t>ダイガク</t>
    </rPh>
    <rPh sb="4" eb="6">
      <t>ホウジン</t>
    </rPh>
    <phoneticPr fontId="5"/>
  </si>
  <si>
    <t>A.科学技術人材育成のコンソーシアムの構築事業</t>
    <rPh sb="2" eb="4">
      <t>カガク</t>
    </rPh>
    <rPh sb="4" eb="6">
      <t>ギジュツ</t>
    </rPh>
    <rPh sb="6" eb="8">
      <t>ジンザイ</t>
    </rPh>
    <rPh sb="8" eb="10">
      <t>イクセイ</t>
    </rPh>
    <rPh sb="19" eb="21">
      <t>コウチク</t>
    </rPh>
    <rPh sb="21" eb="23">
      <t>ジギョウ</t>
    </rPh>
    <phoneticPr fontId="5"/>
  </si>
  <si>
    <t>人件費</t>
    <rPh sb="0" eb="3">
      <t>ジンケンヒ</t>
    </rPh>
    <phoneticPr fontId="5"/>
  </si>
  <si>
    <t>事業実施費</t>
    <rPh sb="0" eb="2">
      <t>ジギョウ</t>
    </rPh>
    <rPh sb="2" eb="4">
      <t>ジッシ</t>
    </rPh>
    <rPh sb="4" eb="5">
      <t>ヒ</t>
    </rPh>
    <phoneticPr fontId="5"/>
  </si>
  <si>
    <t>設備備品費</t>
    <rPh sb="0" eb="2">
      <t>セツビ</t>
    </rPh>
    <rPh sb="2" eb="5">
      <t>ビヒンヒ</t>
    </rPh>
    <phoneticPr fontId="5"/>
  </si>
  <si>
    <t>設備備品を取得、製造又は効用を増加させるための経費</t>
    <rPh sb="0" eb="2">
      <t>セツビ</t>
    </rPh>
    <rPh sb="2" eb="4">
      <t>ビヒン</t>
    </rPh>
    <rPh sb="5" eb="7">
      <t>シュトク</t>
    </rPh>
    <rPh sb="8" eb="10">
      <t>セイゾウ</t>
    </rPh>
    <rPh sb="10" eb="11">
      <t>マタ</t>
    </rPh>
    <rPh sb="12" eb="14">
      <t>コウヨウ</t>
    </rPh>
    <rPh sb="15" eb="17">
      <t>ゾウカ</t>
    </rPh>
    <rPh sb="23" eb="25">
      <t>ケイヒ</t>
    </rPh>
    <phoneticPr fontId="5"/>
  </si>
  <si>
    <t>科学技術人材育成費補助金</t>
    <rPh sb="6" eb="8">
      <t>イクセイ</t>
    </rPh>
    <rPh sb="8" eb="9">
      <t>ヒ</t>
    </rPh>
    <rPh sb="9" eb="12">
      <t>ホジョキン</t>
    </rPh>
    <phoneticPr fontId="5"/>
  </si>
  <si>
    <t>業務担当職員及び補助者の人件費</t>
    <phoneticPr fontId="5"/>
  </si>
  <si>
    <t>事業を実施する上で必要となる旅費、消耗品費等</t>
    <phoneticPr fontId="5"/>
  </si>
  <si>
    <t>人</t>
    <rPh sb="0" eb="1">
      <t>ニン</t>
    </rPh>
    <phoneticPr fontId="5"/>
  </si>
  <si>
    <t>-</t>
    <phoneticPr fontId="5"/>
  </si>
  <si>
    <t>-</t>
    <phoneticPr fontId="5"/>
  </si>
  <si>
    <t>-</t>
    <phoneticPr fontId="5"/>
  </si>
  <si>
    <t>-</t>
    <phoneticPr fontId="5"/>
  </si>
  <si>
    <t>-</t>
    <phoneticPr fontId="5"/>
  </si>
  <si>
    <t>-</t>
    <phoneticPr fontId="5"/>
  </si>
  <si>
    <t>文部科学省調べ</t>
    <rPh sb="0" eb="2">
      <t>モンブ</t>
    </rPh>
    <rPh sb="2" eb="5">
      <t>カガクショウ</t>
    </rPh>
    <rPh sb="5" eb="6">
      <t>シラ</t>
    </rPh>
    <phoneticPr fontId="5"/>
  </si>
  <si>
    <t>-</t>
    <phoneticPr fontId="5"/>
  </si>
  <si>
    <t>-</t>
    <phoneticPr fontId="5"/>
  </si>
  <si>
    <t>人</t>
    <rPh sb="0" eb="1">
      <t>ニン</t>
    </rPh>
    <phoneticPr fontId="5"/>
  </si>
  <si>
    <t>　　百万円/件</t>
    <rPh sb="2" eb="5">
      <t>ヒャクマンエン</t>
    </rPh>
    <rPh sb="6" eb="7">
      <t>ケン</t>
    </rPh>
    <phoneticPr fontId="5"/>
  </si>
  <si>
    <t>８　科学技術イノベーションの基盤的な力の強化</t>
    <phoneticPr fontId="5"/>
  </si>
  <si>
    <t>８-1　科学技術イノベーションを担う人材力の強化</t>
    <phoneticPr fontId="5"/>
  </si>
  <si>
    <t>若手研究者に自立と活躍の機会を与えるための環境整備の状況に関する指数  （科学技術の状況に係る総合的意識調査（科学技術・学術政策研究所）より）</t>
    <phoneticPr fontId="5"/>
  </si>
  <si>
    <t>-</t>
    <phoneticPr fontId="5"/>
  </si>
  <si>
    <t>無</t>
  </si>
  <si>
    <t>‐</t>
  </si>
  <si>
    <t>第5期科学技術基本計画（平成28年1月閣議決定）に基づいて国として進めることが必要な施策であり、ニーズの高い事業である。</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モト</t>
    </rPh>
    <rPh sb="29" eb="30">
      <t>クニ</t>
    </rPh>
    <rPh sb="33" eb="34">
      <t>スス</t>
    </rPh>
    <rPh sb="39" eb="41">
      <t>ヒツヨウ</t>
    </rPh>
    <rPh sb="42" eb="44">
      <t>シサク</t>
    </rPh>
    <rPh sb="52" eb="53">
      <t>タカ</t>
    </rPh>
    <rPh sb="54" eb="56">
      <t>ジギョウ</t>
    </rPh>
    <phoneticPr fontId="5"/>
  </si>
  <si>
    <t>第5期科学技術基本計画（平成28年1月閣議決定）に基づき実施している施策であり、国全体としての取組が必要となるため、地方自治体に委ねることが出来ない事業である。</t>
    <rPh sb="28" eb="30">
      <t>ジッシ</t>
    </rPh>
    <rPh sb="40" eb="43">
      <t>クニゼンタイ</t>
    </rPh>
    <rPh sb="47" eb="49">
      <t>トリクミ</t>
    </rPh>
    <rPh sb="50" eb="52">
      <t>ヒツヨウ</t>
    </rPh>
    <rPh sb="58" eb="60">
      <t>チホウ</t>
    </rPh>
    <rPh sb="60" eb="63">
      <t>ジチタイ</t>
    </rPh>
    <rPh sb="64" eb="65">
      <t>ユダ</t>
    </rPh>
    <rPh sb="70" eb="72">
      <t>デキ</t>
    </rPh>
    <phoneticPr fontId="5"/>
  </si>
  <si>
    <t>第5期科学技術基本計画（平成28年1月閣議決定）に示されている目標の実現のための施策であり、政策目的の達成手段として必要であり優先度の高い事業である。</t>
    <rPh sb="25" eb="26">
      <t>シメ</t>
    </rPh>
    <rPh sb="31" eb="33">
      <t>モクヒョウ</t>
    </rPh>
    <rPh sb="34" eb="36">
      <t>ジツゲン</t>
    </rPh>
    <rPh sb="40" eb="42">
      <t>シサク</t>
    </rPh>
    <rPh sb="46" eb="48">
      <t>セイサク</t>
    </rPh>
    <rPh sb="48" eb="50">
      <t>モクテキ</t>
    </rPh>
    <rPh sb="51" eb="53">
      <t>タッセイ</t>
    </rPh>
    <rPh sb="53" eb="55">
      <t>シュダン</t>
    </rPh>
    <rPh sb="58" eb="60">
      <t>ヒツヨウ</t>
    </rPh>
    <rPh sb="63" eb="66">
      <t>ユウセンド</t>
    </rPh>
    <rPh sb="67" eb="68">
      <t>タカ</t>
    </rPh>
    <rPh sb="69" eb="71">
      <t>ジギョウ</t>
    </rPh>
    <phoneticPr fontId="5"/>
  </si>
  <si>
    <t>国費の効率的な投入と、事業実施機関における自主経費の支出のバランスに考慮した事業運営を心がけている。</t>
    <rPh sb="0" eb="2">
      <t>コクヒ</t>
    </rPh>
    <rPh sb="3" eb="6">
      <t>コウリツテキ</t>
    </rPh>
    <rPh sb="7" eb="9">
      <t>トウニュウ</t>
    </rPh>
    <rPh sb="11" eb="13">
      <t>ジギョウ</t>
    </rPh>
    <rPh sb="13" eb="15">
      <t>ジッシ</t>
    </rPh>
    <rPh sb="15" eb="17">
      <t>キカン</t>
    </rPh>
    <rPh sb="21" eb="23">
      <t>ジシュ</t>
    </rPh>
    <rPh sb="23" eb="25">
      <t>ケイヒ</t>
    </rPh>
    <rPh sb="26" eb="28">
      <t>シシュツ</t>
    </rPh>
    <rPh sb="34" eb="36">
      <t>コウリョ</t>
    </rPh>
    <rPh sb="38" eb="40">
      <t>ジギョウ</t>
    </rPh>
    <rPh sb="40" eb="42">
      <t>ウンエイ</t>
    </rPh>
    <rPh sb="43" eb="44">
      <t>ココロ</t>
    </rPh>
    <phoneticPr fontId="5"/>
  </si>
  <si>
    <t>国費の効率的な投入と、事業実施機関における自主経費の支出のバランスに考慮した事業運営を心がけている。</t>
    <phoneticPr fontId="5"/>
  </si>
  <si>
    <t>-</t>
    <phoneticPr fontId="5"/>
  </si>
  <si>
    <t>公募要領により、費目・使途を適切を適切なものに定めている。さらに、額の確定調査において、支出の合理性・用途について適切であることを確認しており、事業の効率性の確保に十分取り組んでいると認められる。</t>
    <rPh sb="0" eb="2">
      <t>コウボ</t>
    </rPh>
    <rPh sb="2" eb="4">
      <t>ヨウリョウ</t>
    </rPh>
    <rPh sb="8" eb="10">
      <t>ヒモク</t>
    </rPh>
    <rPh sb="11" eb="13">
      <t>シト</t>
    </rPh>
    <rPh sb="14" eb="16">
      <t>テキセツ</t>
    </rPh>
    <rPh sb="17" eb="19">
      <t>テキセツ</t>
    </rPh>
    <rPh sb="23" eb="24">
      <t>サダ</t>
    </rPh>
    <rPh sb="33" eb="34">
      <t>ガク</t>
    </rPh>
    <rPh sb="35" eb="37">
      <t>カクテイ</t>
    </rPh>
    <rPh sb="37" eb="39">
      <t>チョウサ</t>
    </rPh>
    <rPh sb="44" eb="46">
      <t>シシュツ</t>
    </rPh>
    <rPh sb="47" eb="50">
      <t>ゴウリセイ</t>
    </rPh>
    <rPh sb="51" eb="53">
      <t>ヨウト</t>
    </rPh>
    <rPh sb="57" eb="59">
      <t>テキセツ</t>
    </rPh>
    <rPh sb="65" eb="67">
      <t>カクニン</t>
    </rPh>
    <rPh sb="72" eb="74">
      <t>ジギョウ</t>
    </rPh>
    <rPh sb="75" eb="78">
      <t>コウリツセイ</t>
    </rPh>
    <rPh sb="79" eb="81">
      <t>カクホ</t>
    </rPh>
    <rPh sb="82" eb="84">
      <t>ジュウブン</t>
    </rPh>
    <rPh sb="84" eb="85">
      <t>ト</t>
    </rPh>
    <rPh sb="86" eb="87">
      <t>ク</t>
    </rPh>
    <rPh sb="92" eb="93">
      <t>ミト</t>
    </rPh>
    <phoneticPr fontId="5"/>
  </si>
  <si>
    <t>国費の効率的な投入と、事業実施機関における自主経費の支出のバランスに考慮した事業運営を心がけている。</t>
    <phoneticPr fontId="5"/>
  </si>
  <si>
    <t>事業の実施にあたっては、応募機関からの提案内容を外部有識者委員会等において公正・中立に審査し、競争性の確保を図っている。</t>
    <rPh sb="0" eb="2">
      <t>ジギョウ</t>
    </rPh>
    <rPh sb="3" eb="5">
      <t>ジッシ</t>
    </rPh>
    <rPh sb="12" eb="14">
      <t>オウボ</t>
    </rPh>
    <rPh sb="14" eb="16">
      <t>キカン</t>
    </rPh>
    <rPh sb="19" eb="21">
      <t>テイアン</t>
    </rPh>
    <rPh sb="21" eb="23">
      <t>ナイヨウ</t>
    </rPh>
    <rPh sb="24" eb="26">
      <t>ガイブ</t>
    </rPh>
    <rPh sb="26" eb="29">
      <t>ユウシキシャ</t>
    </rPh>
    <rPh sb="29" eb="32">
      <t>イインカイ</t>
    </rPh>
    <rPh sb="32" eb="33">
      <t>トウ</t>
    </rPh>
    <rPh sb="37" eb="39">
      <t>コウセイ</t>
    </rPh>
    <rPh sb="40" eb="42">
      <t>チュウリツ</t>
    </rPh>
    <rPh sb="43" eb="45">
      <t>シンサ</t>
    </rPh>
    <rPh sb="47" eb="50">
      <t>キョウソウセイ</t>
    </rPh>
    <rPh sb="51" eb="53">
      <t>カクホ</t>
    </rPh>
    <rPh sb="54" eb="55">
      <t>ハカ</t>
    </rPh>
    <phoneticPr fontId="5"/>
  </si>
  <si>
    <t>-</t>
    <phoneticPr fontId="5"/>
  </si>
  <si>
    <t>-</t>
    <phoneticPr fontId="5"/>
  </si>
  <si>
    <t>-</t>
    <phoneticPr fontId="5"/>
  </si>
  <si>
    <t>-</t>
    <phoneticPr fontId="5"/>
  </si>
  <si>
    <t>196</t>
    <phoneticPr fontId="5"/>
  </si>
  <si>
    <t>167</t>
    <phoneticPr fontId="5"/>
  </si>
  <si>
    <t>国立大学法人神戸大学</t>
    <phoneticPr fontId="5"/>
  </si>
  <si>
    <t>国立研究開発法人産業技術総合研究所</t>
    <phoneticPr fontId="5"/>
  </si>
  <si>
    <t>国立大学法人広島大学</t>
    <phoneticPr fontId="5"/>
  </si>
  <si>
    <t>第４期科学技術基本計画（平成23年8月閣議決定）
第５期科学技術基本計画（平成28年１月閣議決定）
科学技術イノベーション総合戦略2017（平成29年６月閣議決定）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</si>
  <si>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t>
    <phoneticPr fontId="5"/>
  </si>
  <si>
    <t>-</t>
    <phoneticPr fontId="5"/>
  </si>
  <si>
    <t>-</t>
    <phoneticPr fontId="5"/>
  </si>
  <si>
    <t>-</t>
    <phoneticPr fontId="5"/>
  </si>
  <si>
    <t>科学技術イノベーションの重要な担い手である若手研究者の育成のため、複数の研究機関が連携し形成するコンソーシアムによるモデルとなるプログラムの開発を支援する。【定額補助】</t>
    <rPh sb="0" eb="2">
      <t>カガク</t>
    </rPh>
    <rPh sb="2" eb="4">
      <t>ギジュツ</t>
    </rPh>
    <rPh sb="12" eb="14">
      <t>ジュウヨウ</t>
    </rPh>
    <rPh sb="15" eb="16">
      <t>ニナ</t>
    </rPh>
    <rPh sb="17" eb="18">
      <t>テ</t>
    </rPh>
    <rPh sb="21" eb="23">
      <t>ワカテ</t>
    </rPh>
    <rPh sb="23" eb="26">
      <t>ケンキュウシャ</t>
    </rPh>
    <rPh sb="27" eb="29">
      <t>イクセイ</t>
    </rPh>
    <rPh sb="33" eb="35">
      <t>フクスウ</t>
    </rPh>
    <rPh sb="36" eb="38">
      <t>ケンキュウ</t>
    </rPh>
    <rPh sb="38" eb="40">
      <t>キカン</t>
    </rPh>
    <rPh sb="41" eb="43">
      <t>レンケイ</t>
    </rPh>
    <rPh sb="44" eb="46">
      <t>ケイセイ</t>
    </rPh>
    <rPh sb="70" eb="72">
      <t>カイハツ</t>
    </rPh>
    <rPh sb="73" eb="75">
      <t>シエン</t>
    </rPh>
    <rPh sb="79" eb="81">
      <t>テイガク</t>
    </rPh>
    <rPh sb="81" eb="83">
      <t>ホジョ</t>
    </rPh>
    <phoneticPr fontId="5"/>
  </si>
  <si>
    <t>文部科学省調べ</t>
    <phoneticPr fontId="5"/>
  </si>
  <si>
    <t>件/人</t>
    <rPh sb="0" eb="1">
      <t>ケン</t>
    </rPh>
    <rPh sb="2" eb="3">
      <t>ニン</t>
    </rPh>
    <phoneticPr fontId="5"/>
  </si>
  <si>
    <t>-</t>
    <phoneticPr fontId="5"/>
  </si>
  <si>
    <t>科学技術人材育成のコンソーシアム構築</t>
    <phoneticPr fontId="5"/>
  </si>
  <si>
    <t>　-</t>
    <phoneticPr fontId="5"/>
  </si>
  <si>
    <t>　-</t>
    <phoneticPr fontId="5"/>
  </si>
  <si>
    <t>科学技術に関する人材の養成・活躍促進</t>
    <phoneticPr fontId="5"/>
  </si>
  <si>
    <t>国立大学法人大阪大学</t>
    <rPh sb="0" eb="2">
      <t>コクリツ</t>
    </rPh>
    <rPh sb="2" eb="4">
      <t>ダイガク</t>
    </rPh>
    <rPh sb="4" eb="6">
      <t>ホウジン</t>
    </rPh>
    <rPh sb="6" eb="8">
      <t>オオサカ</t>
    </rPh>
    <phoneticPr fontId="5"/>
  </si>
  <si>
    <t>国立大学法人北海道大学</t>
    <rPh sb="6" eb="9">
      <t>ホッカイドウ</t>
    </rPh>
    <phoneticPr fontId="5"/>
  </si>
  <si>
    <t>国立大学法人東北大学</t>
    <rPh sb="6" eb="8">
      <t>トウホク</t>
    </rPh>
    <phoneticPr fontId="5"/>
  </si>
  <si>
    <t>国立研究開発法人物質・材料研究機構</t>
    <phoneticPr fontId="5"/>
  </si>
  <si>
    <t>国立大学法人東京大学</t>
    <phoneticPr fontId="5"/>
  </si>
  <si>
    <t>国立大学法人名古屋大学</t>
    <phoneticPr fontId="5"/>
  </si>
  <si>
    <t>複数の機関と連携してコンソーシアムを形成し、若手研究者の育成プログラムを開発する。</t>
    <rPh sb="0" eb="2">
      <t>フクスウ</t>
    </rPh>
    <rPh sb="3" eb="5">
      <t>キカン</t>
    </rPh>
    <rPh sb="6" eb="8">
      <t>レンケイ</t>
    </rPh>
    <rPh sb="18" eb="20">
      <t>ケイセイ</t>
    </rPh>
    <rPh sb="22" eb="24">
      <t>ワカテ</t>
    </rPh>
    <rPh sb="24" eb="27">
      <t>ケンキュウシャ</t>
    </rPh>
    <rPh sb="28" eb="30">
      <t>イクセイ</t>
    </rPh>
    <rPh sb="36" eb="38">
      <t>カイハツ</t>
    </rPh>
    <phoneticPr fontId="5"/>
  </si>
  <si>
    <t>・事業の実施にあたっては、応募機関からの提案内容を外部有識者委員会等において公正・中立に審査し、競争性の確保を図っている。
・額の確定調査を行い、支出の合理性・用途について適切に確認している。
・事業は着実に実績を上げている。</t>
    <phoneticPr fontId="5"/>
  </si>
  <si>
    <t>若手研究者育成プログラムの対象者数</t>
    <rPh sb="5" eb="7">
      <t>イクセイ</t>
    </rPh>
    <rPh sb="13" eb="15">
      <t>タイショウ</t>
    </rPh>
    <rPh sb="15" eb="16">
      <t>シャ</t>
    </rPh>
    <rPh sb="16" eb="17">
      <t>スウ</t>
    </rPh>
    <phoneticPr fontId="5"/>
  </si>
  <si>
    <t>事業全体の執行額／若手研究者育成プログラムの対象者数　　　　　</t>
    <rPh sb="0" eb="2">
      <t>ジギョウ</t>
    </rPh>
    <rPh sb="2" eb="4">
      <t>ゼンタイ</t>
    </rPh>
    <rPh sb="5" eb="7">
      <t>シッコウ</t>
    </rPh>
    <rPh sb="7" eb="8">
      <t>ガク</t>
    </rPh>
    <rPh sb="9" eb="11">
      <t>ワカテ</t>
    </rPh>
    <rPh sb="11" eb="14">
      <t>ケンキュウシャ</t>
    </rPh>
    <rPh sb="14" eb="16">
      <t>イクセイ</t>
    </rPh>
    <rPh sb="22" eb="24">
      <t>タイショウ</t>
    </rPh>
    <rPh sb="24" eb="25">
      <t>シャ</t>
    </rPh>
    <rPh sb="25" eb="26">
      <t>スウ</t>
    </rPh>
    <phoneticPr fontId="5"/>
  </si>
  <si>
    <t>1,392/58</t>
    <phoneticPr fontId="5"/>
  </si>
  <si>
    <t>1,410/96</t>
    <phoneticPr fontId="5"/>
  </si>
  <si>
    <t>1,389/124</t>
    <phoneticPr fontId="5"/>
  </si>
  <si>
    <t>1,242/139</t>
    <phoneticPr fontId="5"/>
  </si>
  <si>
    <t>本事業と同じく「科学技術人材育成費補助金」により実施する以下の事業及び「科学技術人材養成等委託費」について、「0205_科学技術に関する人材の養成・活躍促進」に記載している。
【科学技術人材育成費補助金】
・ 卓越研究員事業
・ テニュアトラック普及・定着事業
・ ダイバーシティ研究環境実現イニシアティブ
・ データ関連人材育成プログラム
・ 次世代グローバルアントレプレナー育成促進事業
【科学技術人材養成等委託費】
・ 科学技術イノベーション創出基盤に関する課題の調査分析
・ 理数学生育成プログラム（サイエンス・インカレ）
・ ＵＲＡシステム強化に向けた諸課題に関する調査</t>
    <rPh sb="0" eb="1">
      <t>ホン</t>
    </rPh>
    <rPh sb="1" eb="3">
      <t>ジギョウ</t>
    </rPh>
    <rPh sb="4" eb="5">
      <t>オナ</t>
    </rPh>
    <rPh sb="24" eb="26">
      <t>ジッシ</t>
    </rPh>
    <rPh sb="28" eb="30">
      <t>イカ</t>
    </rPh>
    <rPh sb="31" eb="33">
      <t>ジギョウ</t>
    </rPh>
    <rPh sb="33" eb="34">
      <t>オヨ</t>
    </rPh>
    <rPh sb="60" eb="62">
      <t>カガク</t>
    </rPh>
    <rPh sb="62" eb="64">
      <t>ギジュツ</t>
    </rPh>
    <rPh sb="65" eb="66">
      <t>カン</t>
    </rPh>
    <rPh sb="68" eb="70">
      <t>ジンザイ</t>
    </rPh>
    <rPh sb="71" eb="73">
      <t>ヨウセイ</t>
    </rPh>
    <rPh sb="74" eb="76">
      <t>カツヤク</t>
    </rPh>
    <rPh sb="76" eb="78">
      <t>ソクシン</t>
    </rPh>
    <rPh sb="80" eb="82">
      <t>キサイ</t>
    </rPh>
    <phoneticPr fontId="5"/>
  </si>
  <si>
    <t>A.国立大学法人京都大学</t>
    <rPh sb="2" eb="4">
      <t>コクリツ</t>
    </rPh>
    <rPh sb="4" eb="6">
      <t>ダイガク</t>
    </rPh>
    <rPh sb="6" eb="8">
      <t>ホウジン</t>
    </rPh>
    <rPh sb="8" eb="10">
      <t>キョウト</t>
    </rPh>
    <rPh sb="10" eb="12">
      <t>ダイガク</t>
    </rPh>
    <phoneticPr fontId="5"/>
  </si>
  <si>
    <t>成果目標を大きく上回る成果実績が上がっている。</t>
    <rPh sb="0" eb="2">
      <t>セイカ</t>
    </rPh>
    <rPh sb="2" eb="4">
      <t>モクヒョウ</t>
    </rPh>
    <rPh sb="5" eb="6">
      <t>オオ</t>
    </rPh>
    <rPh sb="8" eb="10">
      <t>ウワマワ</t>
    </rPh>
    <rPh sb="16" eb="17">
      <t>ア</t>
    </rPh>
    <phoneticPr fontId="5"/>
  </si>
  <si>
    <t>活動実績は見込みを上回っている。</t>
    <rPh sb="0" eb="2">
      <t>カツドウ</t>
    </rPh>
    <rPh sb="2" eb="4">
      <t>ジッセキ</t>
    </rPh>
    <rPh sb="5" eb="7">
      <t>ミコ</t>
    </rPh>
    <rPh sb="9" eb="11">
      <t>ウワマワ</t>
    </rPh>
    <phoneticPr fontId="5"/>
  </si>
  <si>
    <t>本事業により開発された育成プログラムは、若手研究者の育成に活用され効果を上げている。</t>
    <rPh sb="0" eb="1">
      <t>ホン</t>
    </rPh>
    <rPh sb="1" eb="3">
      <t>ジギョウ</t>
    </rPh>
    <rPh sb="6" eb="8">
      <t>カイハツ</t>
    </rPh>
    <rPh sb="11" eb="13">
      <t>イクセイ</t>
    </rPh>
    <rPh sb="20" eb="22">
      <t>ワカテ</t>
    </rPh>
    <rPh sb="22" eb="25">
      <t>ケンキュウシャ</t>
    </rPh>
    <rPh sb="26" eb="28">
      <t>イクセイ</t>
    </rPh>
    <rPh sb="29" eb="31">
      <t>カツヨウ</t>
    </rPh>
    <rPh sb="33" eb="35">
      <t>コウカ</t>
    </rPh>
    <rPh sb="36" eb="37">
      <t>ア</t>
    </rPh>
    <phoneticPr fontId="5"/>
  </si>
  <si>
    <t>本事業により開発された若手研究者育成プログラムの知見を普及・展開し、若手研究者の能力向上を図る。</t>
    <rPh sb="0" eb="1">
      <t>ホン</t>
    </rPh>
    <rPh sb="1" eb="3">
      <t>ジギョウ</t>
    </rPh>
    <rPh sb="6" eb="8">
      <t>カイハツ</t>
    </rPh>
    <rPh sb="11" eb="13">
      <t>ワカテ</t>
    </rPh>
    <rPh sb="13" eb="16">
      <t>ケンキュウシャ</t>
    </rPh>
    <rPh sb="16" eb="18">
      <t>イクセイ</t>
    </rPh>
    <rPh sb="24" eb="26">
      <t>チケン</t>
    </rPh>
    <rPh sb="27" eb="29">
      <t>フキュウ</t>
    </rPh>
    <rPh sb="30" eb="32">
      <t>テンカイ</t>
    </rPh>
    <rPh sb="34" eb="36">
      <t>ワカテ</t>
    </rPh>
    <rPh sb="36" eb="39">
      <t>ケンキュウシャ</t>
    </rPh>
    <rPh sb="40" eb="42">
      <t>ノウリョク</t>
    </rPh>
    <rPh sb="42" eb="44">
      <t>コウジョウ</t>
    </rPh>
    <rPh sb="45" eb="46">
      <t>ハカ</t>
    </rPh>
    <phoneticPr fontId="5"/>
  </si>
  <si>
    <t>本事業の若手研究者育成プログラムの開発・実施により若手研究者の能力向上を図り、若手研究者が自立し活躍できる環境を確保する。</t>
    <rPh sb="0" eb="1">
      <t>ホン</t>
    </rPh>
    <rPh sb="1" eb="3">
      <t>ジギョウ</t>
    </rPh>
    <rPh sb="4" eb="6">
      <t>ワカテ</t>
    </rPh>
    <rPh sb="6" eb="9">
      <t>ケンキュウシャ</t>
    </rPh>
    <rPh sb="9" eb="11">
      <t>イクセイ</t>
    </rPh>
    <rPh sb="17" eb="19">
      <t>カイハツ</t>
    </rPh>
    <rPh sb="20" eb="22">
      <t>ジッシ</t>
    </rPh>
    <rPh sb="25" eb="27">
      <t>ワカテ</t>
    </rPh>
    <rPh sb="27" eb="30">
      <t>ケンキュウシャ</t>
    </rPh>
    <rPh sb="31" eb="33">
      <t>ノウリョク</t>
    </rPh>
    <rPh sb="33" eb="35">
      <t>コウジョウ</t>
    </rPh>
    <rPh sb="36" eb="37">
      <t>ハカ</t>
    </rPh>
    <rPh sb="39" eb="44">
      <t>ワカテケンキュウシャ</t>
    </rPh>
    <rPh sb="45" eb="47">
      <t>ジリツ</t>
    </rPh>
    <rPh sb="48" eb="50">
      <t>カツヤク</t>
    </rPh>
    <rPh sb="53" eb="55">
      <t>カンキョウ</t>
    </rPh>
    <rPh sb="56" eb="58">
      <t>カクホ</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</si>
  <si>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</si>
  <si>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</si>
  <si>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</si>
  <si>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</si>
  <si>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</si>
  <si>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</si>
  <si>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</si>
  <si>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</si>
  <si>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</si>
  <si>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</si>
  <si>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</si>
  <si>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</si>
  <si>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</si>
  <si>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</si>
  <si>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複数の機関が共同した形で科学技術イノベーションの創出を担う研究者を育成する新たなシステムの構築・定着を図ることをもって、若手研究者が能力を発揮できる自立的な研究環境の整備等を支援する</t>
    <rPh sb="0" eb="2">
      <t>フクスウ</t>
    </rPh>
    <rPh sb="3" eb="5">
      <t>キカン</t>
    </rPh>
    <rPh sb="6" eb="8">
      <t>キョウドウ</t>
    </rPh>
    <rPh sb="10" eb="11">
      <t>カタチ</t>
    </rPh>
    <rPh sb="12" eb="14">
      <t>カガク</t>
    </rPh>
    <rPh sb="14" eb="16">
      <t>ギジュツ</t>
    </rPh>
    <rPh sb="24" eb="26">
      <t>ソウシュツ</t>
    </rPh>
    <rPh sb="27" eb="28">
      <t>ニナ</t>
    </rPh>
    <rPh sb="29" eb="32">
      <t>ケンキュウシャ</t>
    </rPh>
    <rPh sb="33" eb="35">
      <t>イクセイ</t>
    </rPh>
    <rPh sb="37" eb="38">
      <t>アラ</t>
    </rPh>
    <rPh sb="45" eb="47">
      <t>コウチク</t>
    </rPh>
    <rPh sb="48" eb="50">
      <t>テイチャク</t>
    </rPh>
    <rPh sb="51" eb="52">
      <t>ハカ</t>
    </rPh>
    <phoneticPr fontId="5"/>
  </si>
  <si>
    <t>40歳未満の大学本務教員数（学校教員統計調査（文部科学省）より）</t>
    <rPh sb="14" eb="16">
      <t>ガッコウ</t>
    </rPh>
    <rPh sb="16" eb="18">
      <t>キョウイン</t>
    </rPh>
    <rPh sb="18" eb="20">
      <t>トウケイ</t>
    </rPh>
    <rPh sb="20" eb="22">
      <t>チョウサ</t>
    </rPh>
    <rPh sb="23" eb="25">
      <t>モンブ</t>
    </rPh>
    <rPh sb="25" eb="28">
      <t>カガクショウ</t>
    </rPh>
    <phoneticPr fontId="5"/>
  </si>
  <si>
    <t>科学技術人材育成コンソーシアムの若手研究者の科研費採択率が全国平均値を上回ること</t>
    <phoneticPr fontId="5"/>
  </si>
  <si>
    <t>科学技術人材育成コンソーシアムの若手研究者の一人当たり論文数が全国平均値を上回ること</t>
    <phoneticPr fontId="5"/>
  </si>
  <si>
    <t>科学技術人材育成コンソーシアムの若手研究者の科研費採択率</t>
    <phoneticPr fontId="5"/>
  </si>
  <si>
    <t>科学技術人材育成コンソーシアムの若手研究者の一人当たり論文数
※目標値は平成26年度全国平均値を採用</t>
    <phoneticPr fontId="5"/>
  </si>
  <si>
    <t>-</t>
    <phoneticPr fontId="5"/>
  </si>
  <si>
    <t>-</t>
    <phoneticPr fontId="5"/>
  </si>
  <si>
    <t>■予備費等欄について、年度内に同一補助金から流用増して執行（レビューシート番号:0205）。
■平成29年秋のレビューでの指摘（研究等の担い手の育成）
＜指摘内容＞
・「科学技術に関する人材の養成・活躍促進のうち卓越研究員事業、研究人材キャリアマネジメント促進事業、科学技術人材育成のコンソーシアムの構築事業、テニュアトラック普及・定着事業」については、この春の公開プロセスを踏まえるとともに、重複を排し、既存施策との関係を整理するため、廃止も含めて抜本的に見直すべきである。
＜対応状況＞
・「科学技術人材育成のコンソーシアムの構築事業」について、平成30年度は既存採択分のみを実施することとし、今後の研究人材の育成・確保の在り方については、科学技術・学術審議会人材委員会・中央教育審議会大学分科会大学院部会合同部会において議論を行い、「我が国の研究力強化に向けた研究人材の育成・確保に関する論点整理」をまとめたところ。
　（http://www.mext.go.jp/b_menu/shingi/gijyutu/gijyutu10/002/index.htm）</t>
    <rPh sb="1" eb="4">
      <t>ヨビヒ</t>
    </rPh>
    <rPh sb="4" eb="5">
      <t>トウ</t>
    </rPh>
    <rPh sb="5" eb="6">
      <t>ラン</t>
    </rPh>
    <rPh sb="11" eb="14">
      <t>ネンドナイ</t>
    </rPh>
    <rPh sb="15" eb="17">
      <t>ドウイツ</t>
    </rPh>
    <rPh sb="17" eb="20">
      <t>ホジョキン</t>
    </rPh>
    <rPh sb="22" eb="24">
      <t>リュウヨウ</t>
    </rPh>
    <rPh sb="24" eb="25">
      <t>ゾウ</t>
    </rPh>
    <rPh sb="27" eb="29">
      <t>シッコウ</t>
    </rPh>
    <rPh sb="37" eb="39">
      <t>バンゴウ</t>
    </rPh>
    <rPh sb="49" eb="51">
      <t>ヘイセイ</t>
    </rPh>
    <rPh sb="53" eb="54">
      <t>ネン</t>
    </rPh>
    <rPh sb="54" eb="55">
      <t>アキ</t>
    </rPh>
    <rPh sb="62" eb="64">
      <t>シテキ</t>
    </rPh>
    <rPh sb="65" eb="67">
      <t>ケンキュウ</t>
    </rPh>
    <rPh sb="67" eb="68">
      <t>トウ</t>
    </rPh>
    <rPh sb="69" eb="70">
      <t>ニナ</t>
    </rPh>
    <rPh sb="71" eb="72">
      <t>テ</t>
    </rPh>
    <rPh sb="73" eb="75">
      <t>イクセイ</t>
    </rPh>
    <rPh sb="78" eb="80">
      <t>シテキ</t>
    </rPh>
    <rPh sb="80" eb="82">
      <t>ナイヨウ</t>
    </rPh>
    <rPh sb="241" eb="243">
      <t>タイオウ</t>
    </rPh>
    <rPh sb="243" eb="245">
      <t>ジョウキョウ</t>
    </rPh>
    <rPh sb="300" eb="302">
      <t>コンゴ</t>
    </rPh>
    <rPh sb="303" eb="305">
      <t>ケンキュウ</t>
    </rPh>
    <rPh sb="305" eb="307">
      <t>ジンザイ</t>
    </rPh>
    <rPh sb="308" eb="310">
      <t>イクセイ</t>
    </rPh>
    <rPh sb="311" eb="313">
      <t>カクホ</t>
    </rPh>
    <rPh sb="314" eb="315">
      <t>ア</t>
    </rPh>
    <rPh sb="316" eb="317">
      <t>カタ</t>
    </rPh>
    <rPh sb="323" eb="325">
      <t>カガク</t>
    </rPh>
    <rPh sb="325" eb="327">
      <t>ギジュツ</t>
    </rPh>
    <rPh sb="328" eb="330">
      <t>ガクジュツ</t>
    </rPh>
    <rPh sb="330" eb="333">
      <t>シンギカイ</t>
    </rPh>
    <rPh sb="333" eb="335">
      <t>ジンザイ</t>
    </rPh>
    <rPh sb="336" eb="337">
      <t>イン</t>
    </rPh>
    <rPh sb="337" eb="338">
      <t>カイ</t>
    </rPh>
    <rPh sb="339" eb="341">
      <t>チュウオウ</t>
    </rPh>
    <rPh sb="341" eb="343">
      <t>キョウイク</t>
    </rPh>
    <rPh sb="343" eb="346">
      <t>シンギカイ</t>
    </rPh>
    <rPh sb="346" eb="350">
      <t>ダイガクブンカ</t>
    </rPh>
    <rPh sb="350" eb="351">
      <t>カイ</t>
    </rPh>
    <rPh sb="351" eb="354">
      <t>ダイガクイン</t>
    </rPh>
    <rPh sb="354" eb="356">
      <t>ブカイ</t>
    </rPh>
    <rPh sb="356" eb="358">
      <t>ゴウドウ</t>
    </rPh>
    <rPh sb="358" eb="360">
      <t>ブカイ</t>
    </rPh>
    <rPh sb="364" eb="366">
      <t>ギロン</t>
    </rPh>
    <rPh sb="367" eb="368">
      <t>オコナ</t>
    </rPh>
    <rPh sb="371" eb="372">
      <t>ワ</t>
    </rPh>
    <rPh sb="373" eb="374">
      <t>クニ</t>
    </rPh>
    <rPh sb="375" eb="377">
      <t>ケンキュウ</t>
    </rPh>
    <rPh sb="377" eb="378">
      <t>リョク</t>
    </rPh>
    <rPh sb="378" eb="380">
      <t>キョウカ</t>
    </rPh>
    <rPh sb="381" eb="382">
      <t>ム</t>
    </rPh>
    <rPh sb="384" eb="386">
      <t>ケンキュウ</t>
    </rPh>
    <rPh sb="386" eb="388">
      <t>ジンザイ</t>
    </rPh>
    <rPh sb="389" eb="391">
      <t>イクセイ</t>
    </rPh>
    <rPh sb="392" eb="394">
      <t>カクホ</t>
    </rPh>
    <rPh sb="395" eb="396">
      <t>カン</t>
    </rPh>
    <rPh sb="398" eb="400">
      <t>ロンテン</t>
    </rPh>
    <rPh sb="400" eb="402">
      <t>セイリ</t>
    </rPh>
    <phoneticPr fontId="5"/>
  </si>
  <si>
    <t>判定：事業内容の一部改善
・事業終了後の全体への展開を明確にすべきである。
・政策の効果を適切に検証できる情報を収集する仕組を整えた上で、アウトカム指標を再設定する必要がある。現在の論文数だけに限定した指標については、更に検討が必要である。
・コンソーシアムの実態の把握をした上で、若手研究者の育成やサポートに関する事業全体について評価する必要がある。
・モデル的性格を持つ事業として、失敗した事業についてもその原因分析を適切に行い、次の事業展開へ反映させる必要がある。</t>
    <phoneticPr fontId="5"/>
  </si>
  <si>
    <t>１．事業評価の観点：この事業は、複数の機関が共同した形で科学技術イノベーションの創出を担う研究者を育成する新たなシステムの構築・定着を図ることをもって、若手研究者が能力を発揮できる自立的な研究環境の整備等を支援することを目的とした事業であり、事業成果の検証の観点から評価を行った。
２．所見：この事業は、公開プロセスの判定結果を踏まえ、アウトカム指標の再設定、事業の評価・原因分析を行った上で次の事業展開への反映の観点で改善すべきである。</t>
    <phoneticPr fontId="5"/>
  </si>
  <si>
    <t>執行等改善</t>
  </si>
  <si>
    <t>事業の評価・原因分析を行い、次の事業展開に向けて、アウトカム指標等の検討を行う。</t>
    <phoneticPr fontId="5"/>
  </si>
  <si>
    <t>職員旅費</t>
    <rPh sb="0" eb="2">
      <t>ショクイン</t>
    </rPh>
    <rPh sb="2" eb="4">
      <t>リョヒ</t>
    </rPh>
    <phoneticPr fontId="5"/>
  </si>
  <si>
    <t>補助期間の終了に伴う減</t>
    <rPh sb="0" eb="2">
      <t>ホジョ</t>
    </rPh>
    <rPh sb="2" eb="4">
      <t>キカン</t>
    </rPh>
    <rPh sb="5" eb="7">
      <t>シュウリョウ</t>
    </rPh>
    <rPh sb="8" eb="9">
      <t>トモナ</t>
    </rPh>
    <rPh sb="10" eb="11">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</si>
</sst>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2"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82"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110532</xdr:colOff>
      <xdr:row>743</xdr:row>
      <xdr:rowOff>3489</xdr:rowOff>
    </xdr:from>
    <xdr:to>
      <xdr:col>33</xdr:col>
      <xdr:colOff>47032</xdr:colOff>
      <xdr:row>745</xdr:row>
      <xdr:rowOff>79689</xdr:rowOff>
    </xdr:to>
    <xdr:sp macro="" textlink="">
      <xdr:nvSpPr>
        <xdr:cNvPr id="2" name="テキスト ボックス 1">
          <a:extLst>
            <a:ext uri="{FF2B5EF4-FFF2-40B4-BE49-F238E27FC236}">
              <a16:creationId xmlns:a16="http://schemas.microsoft.com/office/drawing/2014/main" id="{D0442079-A9D5-4EE7-98B8-B924243B2368}"/>
            </a:ext>
          </a:extLst>
        </xdr:cNvPr>
        <xdr:cNvSpPr txBox="1"/>
      </xdr:nvSpPr>
      <xdr:spPr>
        <a:xfrm>
          <a:off x="5009103" y="117433132"/>
          <a:ext cx="1773465" cy="7837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1,389</a:t>
          </a:r>
          <a:r>
            <a:rPr kumimoji="1" lang="ja-JP" altLang="en-US" sz="1600"/>
            <a:t>百万円</a:t>
          </a:r>
          <a:endParaRPr kumimoji="1" lang="en-US" altLang="ja-JP" sz="1600"/>
        </a:p>
      </xdr:txBody>
    </xdr:sp>
    <xdr:clientData/>
  </xdr:twoCellAnchor>
  <xdr:twoCellAnchor>
    <xdr:from>
      <xdr:col>16</xdr:col>
      <xdr:colOff>100854</xdr:colOff>
      <xdr:row>751</xdr:row>
      <xdr:rowOff>280148</xdr:rowOff>
    </xdr:from>
    <xdr:to>
      <xdr:col>41</xdr:col>
      <xdr:colOff>89647</xdr:colOff>
      <xdr:row>754</xdr:row>
      <xdr:rowOff>257735</xdr:rowOff>
    </xdr:to>
    <xdr:sp macro="" textlink="">
      <xdr:nvSpPr>
        <xdr:cNvPr id="3" name="テキスト ボックス 2">
          <a:extLst>
            <a:ext uri="{FF2B5EF4-FFF2-40B4-BE49-F238E27FC236}">
              <a16:creationId xmlns:a16="http://schemas.microsoft.com/office/drawing/2014/main" id="{E39EE7EC-0FB5-4908-B970-7A859C3A1A11}"/>
            </a:ext>
          </a:extLst>
        </xdr:cNvPr>
        <xdr:cNvSpPr txBox="1"/>
      </xdr:nvSpPr>
      <xdr:spPr>
        <a:xfrm>
          <a:off x="3328148" y="48017207"/>
          <a:ext cx="5031440" cy="10197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 </a:t>
          </a:r>
          <a:r>
            <a:rPr kumimoji="1" lang="ja-JP" altLang="en-US" sz="1600"/>
            <a:t>科学技術人材育成のコンソーシアムの構築</a:t>
          </a:r>
          <a:endParaRPr kumimoji="1" lang="en-US" altLang="ja-JP" sz="1600"/>
        </a:p>
        <a:p>
          <a:pPr algn="ctr"/>
          <a:r>
            <a:rPr kumimoji="1" lang="en-US" altLang="ja-JP" sz="1600"/>
            <a:t>1,389</a:t>
          </a:r>
          <a:r>
            <a:rPr kumimoji="1" lang="ja-JP" altLang="en-US" sz="1600"/>
            <a:t>百万円</a:t>
          </a:r>
          <a:endParaRPr kumimoji="1" lang="en-US" altLang="ja-JP" sz="1600"/>
        </a:p>
        <a:p>
          <a:pPr algn="ctr"/>
          <a:r>
            <a:rPr kumimoji="1" lang="ja-JP" altLang="en-US" sz="1600"/>
            <a:t>大学等（全</a:t>
          </a:r>
          <a:r>
            <a:rPr kumimoji="1" lang="en-US" altLang="ja-JP" sz="1600"/>
            <a:t>29</a:t>
          </a:r>
          <a:r>
            <a:rPr kumimoji="1" lang="ja-JP" altLang="en-US" sz="1600"/>
            <a:t>機関）</a:t>
          </a:r>
        </a:p>
      </xdr:txBody>
    </xdr:sp>
    <xdr:clientData/>
  </xdr:twoCellAnchor>
  <xdr:twoCellAnchor>
    <xdr:from>
      <xdr:col>17</xdr:col>
      <xdr:colOff>45148</xdr:colOff>
      <xdr:row>745</xdr:row>
      <xdr:rowOff>97275</xdr:rowOff>
    </xdr:from>
    <xdr:to>
      <xdr:col>40</xdr:col>
      <xdr:colOff>83248</xdr:colOff>
      <xdr:row>748</xdr:row>
      <xdr:rowOff>156239</xdr:rowOff>
    </xdr:to>
    <xdr:sp macro="" textlink="">
      <xdr:nvSpPr>
        <xdr:cNvPr id="4" name="大かっこ 3">
          <a:extLst>
            <a:ext uri="{FF2B5EF4-FFF2-40B4-BE49-F238E27FC236}">
              <a16:creationId xmlns:a16="http://schemas.microsoft.com/office/drawing/2014/main" id="{7237D4B6-8E7E-4A66-A9A9-7E16AED9EC4C}"/>
            </a:ext>
          </a:extLst>
        </xdr:cNvPr>
        <xdr:cNvSpPr/>
      </xdr:nvSpPr>
      <xdr:spPr>
        <a:xfrm>
          <a:off x="3514969" y="118234489"/>
          <a:ext cx="4732565" cy="11203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179635</xdr:colOff>
      <xdr:row>745</xdr:row>
      <xdr:rowOff>79689</xdr:rowOff>
    </xdr:from>
    <xdr:to>
      <xdr:col>28</xdr:col>
      <xdr:colOff>196103</xdr:colOff>
      <xdr:row>751</xdr:row>
      <xdr:rowOff>280148</xdr:rowOff>
    </xdr:to>
    <xdr:cxnSp macro="">
      <xdr:nvCxnSpPr>
        <xdr:cNvPr id="7" name="直線コネクタ 6">
          <a:extLst>
            <a:ext uri="{FF2B5EF4-FFF2-40B4-BE49-F238E27FC236}">
              <a16:creationId xmlns:a16="http://schemas.microsoft.com/office/drawing/2014/main" id="{5AF4D9D8-5CB7-41F4-98FB-BE8C9130822A}"/>
            </a:ext>
          </a:extLst>
        </xdr:cNvPr>
        <xdr:cNvCxnSpPr>
          <a:stCxn id="2" idx="2"/>
          <a:endCxn id="3" idx="0"/>
        </xdr:cNvCxnSpPr>
      </xdr:nvCxnSpPr>
      <xdr:spPr>
        <a:xfrm>
          <a:off x="5827400" y="45732454"/>
          <a:ext cx="16468" cy="2284753"/>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170304</xdr:colOff>
      <xdr:row>751</xdr:row>
      <xdr:rowOff>8681</xdr:rowOff>
    </xdr:from>
    <xdr:to>
      <xdr:col>32</xdr:col>
      <xdr:colOff>60400</xdr:colOff>
      <xdr:row>751</xdr:row>
      <xdr:rowOff>238832</xdr:rowOff>
    </xdr:to>
    <xdr:sp macro="" textlink="">
      <xdr:nvSpPr>
        <xdr:cNvPr id="11" name="テキスト ボックス 10">
          <a:extLst>
            <a:ext uri="{FF2B5EF4-FFF2-40B4-BE49-F238E27FC236}">
              <a16:creationId xmlns:a16="http://schemas.microsoft.com/office/drawing/2014/main" id="{314643FC-DF9A-44DF-B1BD-7F8385B9CD6E}"/>
            </a:ext>
          </a:extLst>
        </xdr:cNvPr>
        <xdr:cNvSpPr txBox="1"/>
      </xdr:nvSpPr>
      <xdr:spPr>
        <a:xfrm>
          <a:off x="5272983" y="120268610"/>
          <a:ext cx="1318846" cy="230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68034</xdr:colOff>
      <xdr:row>754</xdr:row>
      <xdr:rowOff>285751</xdr:rowOff>
    </xdr:from>
    <xdr:to>
      <xdr:col>38</xdr:col>
      <xdr:colOff>163285</xdr:colOff>
      <xdr:row>756</xdr:row>
      <xdr:rowOff>625930</xdr:rowOff>
    </xdr:to>
    <xdr:sp macro="" textlink="">
      <xdr:nvSpPr>
        <xdr:cNvPr id="12" name="テキスト ボックス 11">
          <a:extLst>
            <a:ext uri="{FF2B5EF4-FFF2-40B4-BE49-F238E27FC236}">
              <a16:creationId xmlns:a16="http://schemas.microsoft.com/office/drawing/2014/main" id="{7D2E7686-3F72-4131-A85D-FE24EC9A9890}"/>
            </a:ext>
          </a:extLst>
        </xdr:cNvPr>
        <xdr:cNvSpPr txBox="1"/>
      </xdr:nvSpPr>
      <xdr:spPr>
        <a:xfrm>
          <a:off x="3741963" y="121607037"/>
          <a:ext cx="4177393"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複数の機関と連携してコンソーシアムを形成し、若手研究者の育成プログラムを開発する。</a:t>
          </a:r>
        </a:p>
      </xdr:txBody>
    </xdr:sp>
    <xdr:clientData/>
  </xdr:twoCellAnchor>
  <xdr:twoCellAnchor>
    <xdr:from>
      <xdr:col>18</xdr:col>
      <xdr:colOff>33844</xdr:colOff>
      <xdr:row>745</xdr:row>
      <xdr:rowOff>143400</xdr:rowOff>
    </xdr:from>
    <xdr:to>
      <xdr:col>39</xdr:col>
      <xdr:colOff>130071</xdr:colOff>
      <xdr:row>748</xdr:row>
      <xdr:rowOff>9422</xdr:rowOff>
    </xdr:to>
    <xdr:sp macro="" textlink="">
      <xdr:nvSpPr>
        <xdr:cNvPr id="5" name="テキスト ボックス 4">
          <a:extLst>
            <a:ext uri="{FF2B5EF4-FFF2-40B4-BE49-F238E27FC236}">
              <a16:creationId xmlns:a16="http://schemas.microsoft.com/office/drawing/2014/main" id="{BCC4B927-8E8C-4594-8FCF-4FFA08E5BEFB}"/>
            </a:ext>
          </a:extLst>
        </xdr:cNvPr>
        <xdr:cNvSpPr txBox="1"/>
      </xdr:nvSpPr>
      <xdr:spPr>
        <a:xfrm>
          <a:off x="3707773" y="118280614"/>
          <a:ext cx="4382477" cy="927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科学技術イノベーションの重要な担い手である若手研究者の育成のため、複数の研究機関が連携し形成するコンソーシアムによるモデルとなるプログラムの開発を支援する。</a:t>
          </a:r>
        </a:p>
      </xdr:txBody>
    </xdr:sp>
    <xdr:clientData/>
  </xdr:twoCellAnchor>
  <xdr:twoCellAnchor>
    <xdr:from>
      <xdr:col>17</xdr:col>
      <xdr:colOff>7048</xdr:colOff>
      <xdr:row>754</xdr:row>
      <xdr:rowOff>317710</xdr:rowOff>
    </xdr:from>
    <xdr:to>
      <xdr:col>40</xdr:col>
      <xdr:colOff>45148</xdr:colOff>
      <xdr:row>756</xdr:row>
      <xdr:rowOff>612322</xdr:rowOff>
    </xdr:to>
    <xdr:sp macro="" textlink="">
      <xdr:nvSpPr>
        <xdr:cNvPr id="14" name="大かっこ 13">
          <a:extLst>
            <a:ext uri="{FF2B5EF4-FFF2-40B4-BE49-F238E27FC236}">
              <a16:creationId xmlns:a16="http://schemas.microsoft.com/office/drawing/2014/main" id="{BF827AFF-3171-418D-8133-905FD36E5D98}"/>
            </a:ext>
          </a:extLst>
        </xdr:cNvPr>
        <xdr:cNvSpPr/>
      </xdr:nvSpPr>
      <xdr:spPr>
        <a:xfrm>
          <a:off x="3476869" y="121638996"/>
          <a:ext cx="4732565" cy="100218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206</v>
      </c>
      <c r="AT2" s="935"/>
      <c r="AU2" s="935"/>
      <c r="AV2" s="52" t="str">
        <f>IF(AW2="", "", "-")</f>
        <v/>
      </c>
      <c r="AW2" s="908"/>
      <c r="AX2" s="908"/>
    </row>
    <row r="3" spans="1:50" ht="21" customHeight="1" thickBot="1" x14ac:dyDescent="0.2">
      <c r="A3" s="862" t="s">
        <v>534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549</v>
      </c>
      <c r="AK3" s="864"/>
      <c r="AL3" s="864"/>
      <c r="AM3" s="864"/>
      <c r="AN3" s="864"/>
      <c r="AO3" s="864"/>
      <c r="AP3" s="864"/>
      <c r="AQ3" s="864"/>
      <c r="AR3" s="864"/>
      <c r="AS3" s="864"/>
      <c r="AT3" s="864"/>
      <c r="AU3" s="864"/>
      <c r="AV3" s="864"/>
      <c r="AW3" s="864"/>
      <c r="AX3" s="24" t="s">
        <v>65</v>
      </c>
    </row>
    <row r="4" spans="1:50" ht="24.75" customHeight="1" x14ac:dyDescent="0.15">
      <c r="A4" s="710" t="s">
        <v>25</v>
      </c>
      <c r="B4" s="711"/>
      <c r="C4" s="711"/>
      <c r="D4" s="711"/>
      <c r="E4" s="711"/>
      <c r="F4" s="711"/>
      <c r="G4" s="688" t="s">
        <v>614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552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34" t="s">
        <v>71</v>
      </c>
      <c r="H5" s="835"/>
      <c r="I5" s="835"/>
      <c r="J5" s="835"/>
      <c r="K5" s="835"/>
      <c r="L5" s="835"/>
      <c r="M5" s="836" t="s">
        <v>66</v>
      </c>
      <c r="N5" s="837"/>
      <c r="O5" s="837"/>
      <c r="P5" s="837"/>
      <c r="Q5" s="837"/>
      <c r="R5" s="838"/>
      <c r="S5" s="839" t="s">
        <v>81</v>
      </c>
      <c r="T5" s="835"/>
      <c r="U5" s="835"/>
      <c r="V5" s="835"/>
      <c r="W5" s="835"/>
      <c r="X5" s="840"/>
      <c r="Y5" s="704" t="s">
        <v>3</v>
      </c>
      <c r="Z5" s="541"/>
      <c r="AA5" s="541"/>
      <c r="AB5" s="541"/>
      <c r="AC5" s="541"/>
      <c r="AD5" s="542"/>
      <c r="AE5" s="705" t="s">
        <v>553</v>
      </c>
      <c r="AF5" s="705"/>
      <c r="AG5" s="705"/>
      <c r="AH5" s="705"/>
      <c r="AI5" s="705"/>
      <c r="AJ5" s="705"/>
      <c r="AK5" s="705"/>
      <c r="AL5" s="705"/>
      <c r="AM5" s="705"/>
      <c r="AN5" s="705"/>
      <c r="AO5" s="705"/>
      <c r="AP5" s="706"/>
      <c r="AQ5" s="707" t="s">
        <v>554</v>
      </c>
      <c r="AR5" s="708"/>
      <c r="AS5" s="708"/>
      <c r="AT5" s="708"/>
      <c r="AU5" s="708"/>
      <c r="AV5" s="708"/>
      <c r="AW5" s="708"/>
      <c r="AX5" s="709"/>
    </row>
    <row r="6" spans="1:50" ht="39" customHeight="1" x14ac:dyDescent="0.15">
      <c r="A6" s="712" t="s">
        <v>4</v>
      </c>
      <c r="B6" s="713"/>
      <c r="C6" s="713"/>
      <c r="D6" s="713"/>
      <c r="E6" s="713"/>
      <c r="F6" s="713"/>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93"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19" t="s">
        <v>547</v>
      </c>
      <c r="Z7" s="441"/>
      <c r="AA7" s="441"/>
      <c r="AB7" s="441"/>
      <c r="AC7" s="441"/>
      <c r="AD7" s="920"/>
      <c r="AE7" s="909" t="s">
        <v>605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3" t="s">
        <v>389</v>
      </c>
      <c r="B8" s="494"/>
      <c r="C8" s="494"/>
      <c r="D8" s="494"/>
      <c r="E8" s="494"/>
      <c r="F8" s="495"/>
      <c r="G8" s="936" t="str">
        <f>入力規則等!A26</f>
        <v>科学技術・イノベーション</v>
      </c>
      <c r="H8" s="724"/>
      <c r="I8" s="724"/>
      <c r="J8" s="724"/>
      <c r="K8" s="724"/>
      <c r="L8" s="724"/>
      <c r="M8" s="724"/>
      <c r="N8" s="724"/>
      <c r="O8" s="724"/>
      <c r="P8" s="724"/>
      <c r="Q8" s="724"/>
      <c r="R8" s="724"/>
      <c r="S8" s="724"/>
      <c r="T8" s="724"/>
      <c r="U8" s="724"/>
      <c r="V8" s="724"/>
      <c r="W8" s="724"/>
      <c r="X8" s="937"/>
      <c r="Y8" s="841" t="s">
        <v>390</v>
      </c>
      <c r="Z8" s="842"/>
      <c r="AA8" s="842"/>
      <c r="AB8" s="842"/>
      <c r="AC8" s="842"/>
      <c r="AD8" s="843"/>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4" t="s">
        <v>23</v>
      </c>
      <c r="B9" s="845"/>
      <c r="C9" s="845"/>
      <c r="D9" s="845"/>
      <c r="E9" s="845"/>
      <c r="F9" s="845"/>
      <c r="G9" s="846" t="s">
        <v>653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14" customHeight="1" x14ac:dyDescent="0.15">
      <c r="A10" s="667" t="s">
        <v>30</v>
      </c>
      <c r="B10" s="668"/>
      <c r="C10" s="668"/>
      <c r="D10" s="668"/>
      <c r="E10" s="668"/>
      <c r="F10" s="668"/>
      <c r="G10" s="755" t="s">
        <v>610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7" t="s">
        <v>5</v>
      </c>
      <c r="B11" s="668"/>
      <c r="C11" s="668"/>
      <c r="D11" s="668"/>
      <c r="E11" s="668"/>
      <c r="F11" s="669"/>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38" t="s">
        <v>24</v>
      </c>
      <c r="B12" s="939"/>
      <c r="C12" s="939"/>
      <c r="D12" s="939"/>
      <c r="E12" s="939"/>
      <c r="F12" s="940"/>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6"/>
    </row>
    <row r="13" spans="1:50" ht="21" customHeight="1" x14ac:dyDescent="0.15">
      <c r="A13" s="620"/>
      <c r="B13" s="621"/>
      <c r="C13" s="621"/>
      <c r="D13" s="621"/>
      <c r="E13" s="621"/>
      <c r="F13" s="622"/>
      <c r="G13" s="727" t="s">
        <v>6</v>
      </c>
      <c r="H13" s="728"/>
      <c r="I13" s="765" t="s">
        <v>7</v>
      </c>
      <c r="J13" s="766"/>
      <c r="K13" s="766"/>
      <c r="L13" s="766"/>
      <c r="M13" s="766"/>
      <c r="N13" s="766"/>
      <c r="O13" s="767"/>
      <c r="P13" s="664">
        <v>1326</v>
      </c>
      <c r="Q13" s="665"/>
      <c r="R13" s="665"/>
      <c r="S13" s="665"/>
      <c r="T13" s="665"/>
      <c r="U13" s="665"/>
      <c r="V13" s="666"/>
      <c r="W13" s="664">
        <v>1326</v>
      </c>
      <c r="X13" s="665"/>
      <c r="Y13" s="665"/>
      <c r="Z13" s="665"/>
      <c r="AA13" s="665"/>
      <c r="AB13" s="665"/>
      <c r="AC13" s="666"/>
      <c r="AD13" s="664">
        <v>1326</v>
      </c>
      <c r="AE13" s="665"/>
      <c r="AF13" s="665"/>
      <c r="AG13" s="665"/>
      <c r="AH13" s="665"/>
      <c r="AI13" s="665"/>
      <c r="AJ13" s="666"/>
      <c r="AK13" s="664">
        <v>1242</v>
      </c>
      <c r="AL13" s="665"/>
      <c r="AM13" s="665"/>
      <c r="AN13" s="665"/>
      <c r="AO13" s="665"/>
      <c r="AP13" s="665"/>
      <c r="AQ13" s="666"/>
      <c r="AR13" s="916">
        <v>270</v>
      </c>
      <c r="AS13" s="917"/>
      <c r="AT13" s="917"/>
      <c r="AU13" s="917"/>
      <c r="AV13" s="917"/>
      <c r="AW13" s="917"/>
      <c r="AX13" s="918"/>
    </row>
    <row r="14" spans="1:50" ht="21" customHeight="1" x14ac:dyDescent="0.15">
      <c r="A14" s="620"/>
      <c r="B14" s="621"/>
      <c r="C14" s="621"/>
      <c r="D14" s="621"/>
      <c r="E14" s="621"/>
      <c r="F14" s="622"/>
      <c r="G14" s="729"/>
      <c r="H14" s="730"/>
      <c r="I14" s="717" t="s">
        <v>8</v>
      </c>
      <c r="J14" s="763"/>
      <c r="K14" s="763"/>
      <c r="L14" s="763"/>
      <c r="M14" s="763"/>
      <c r="N14" s="763"/>
      <c r="O14" s="764"/>
      <c r="P14" s="664" t="s">
        <v>555</v>
      </c>
      <c r="Q14" s="665"/>
      <c r="R14" s="665"/>
      <c r="S14" s="665"/>
      <c r="T14" s="665"/>
      <c r="U14" s="665"/>
      <c r="V14" s="666"/>
      <c r="W14" s="664" t="s">
        <v>555</v>
      </c>
      <c r="X14" s="665"/>
      <c r="Y14" s="665"/>
      <c r="Z14" s="665"/>
      <c r="AA14" s="665"/>
      <c r="AB14" s="665"/>
      <c r="AC14" s="666"/>
      <c r="AD14" s="664" t="s">
        <v>555</v>
      </c>
      <c r="AE14" s="665"/>
      <c r="AF14" s="665"/>
      <c r="AG14" s="665"/>
      <c r="AH14" s="665"/>
      <c r="AI14" s="665"/>
      <c r="AJ14" s="666"/>
      <c r="AK14" s="664" t="s">
        <v>660</v>
      </c>
      <c r="AL14" s="665"/>
      <c r="AM14" s="665"/>
      <c r="AN14" s="665"/>
      <c r="AO14" s="665"/>
      <c r="AP14" s="665"/>
      <c r="AQ14" s="666"/>
      <c r="AR14" s="790"/>
      <c r="AS14" s="790"/>
      <c r="AT14" s="790"/>
      <c r="AU14" s="790"/>
      <c r="AV14" s="790"/>
      <c r="AW14" s="790"/>
      <c r="AX14" s="791"/>
    </row>
    <row r="15" spans="1:50" ht="21" customHeight="1" x14ac:dyDescent="0.15">
      <c r="A15" s="620"/>
      <c r="B15" s="621"/>
      <c r="C15" s="621"/>
      <c r="D15" s="621"/>
      <c r="E15" s="621"/>
      <c r="F15" s="622"/>
      <c r="G15" s="729"/>
      <c r="H15" s="730"/>
      <c r="I15" s="717" t="s">
        <v>51</v>
      </c>
      <c r="J15" s="718"/>
      <c r="K15" s="718"/>
      <c r="L15" s="718"/>
      <c r="M15" s="718"/>
      <c r="N15" s="718"/>
      <c r="O15" s="719"/>
      <c r="P15" s="664" t="s">
        <v>555</v>
      </c>
      <c r="Q15" s="665"/>
      <c r="R15" s="665"/>
      <c r="S15" s="665"/>
      <c r="T15" s="665"/>
      <c r="U15" s="665"/>
      <c r="V15" s="666"/>
      <c r="W15" s="664" t="s">
        <v>555</v>
      </c>
      <c r="X15" s="665"/>
      <c r="Y15" s="665"/>
      <c r="Z15" s="665"/>
      <c r="AA15" s="665"/>
      <c r="AB15" s="665"/>
      <c r="AC15" s="666"/>
      <c r="AD15" s="664" t="s">
        <v>555</v>
      </c>
      <c r="AE15" s="665"/>
      <c r="AF15" s="665"/>
      <c r="AG15" s="665"/>
      <c r="AH15" s="665"/>
      <c r="AI15" s="665"/>
      <c r="AJ15" s="666"/>
      <c r="AK15" s="664" t="s">
        <v>556</v>
      </c>
      <c r="AL15" s="665"/>
      <c r="AM15" s="665"/>
      <c r="AN15" s="665"/>
      <c r="AO15" s="665"/>
      <c r="AP15" s="665"/>
      <c r="AQ15" s="666"/>
      <c r="AR15" s="664" t="s">
        <v>659</v>
      </c>
      <c r="AS15" s="665"/>
      <c r="AT15" s="665"/>
      <c r="AU15" s="665"/>
      <c r="AV15" s="665"/>
      <c r="AW15" s="665"/>
      <c r="AX15" s="809"/>
    </row>
    <row r="16" spans="1:50" ht="21" customHeight="1" x14ac:dyDescent="0.15">
      <c r="A16" s="620"/>
      <c r="B16" s="621"/>
      <c r="C16" s="621"/>
      <c r="D16" s="621"/>
      <c r="E16" s="621"/>
      <c r="F16" s="622"/>
      <c r="G16" s="729"/>
      <c r="H16" s="730"/>
      <c r="I16" s="717" t="s">
        <v>52</v>
      </c>
      <c r="J16" s="718"/>
      <c r="K16" s="718"/>
      <c r="L16" s="718"/>
      <c r="M16" s="718"/>
      <c r="N16" s="718"/>
      <c r="O16" s="719"/>
      <c r="P16" s="664" t="s">
        <v>555</v>
      </c>
      <c r="Q16" s="665"/>
      <c r="R16" s="665"/>
      <c r="S16" s="665"/>
      <c r="T16" s="665"/>
      <c r="U16" s="665"/>
      <c r="V16" s="666"/>
      <c r="W16" s="664" t="s">
        <v>555</v>
      </c>
      <c r="X16" s="665"/>
      <c r="Y16" s="665"/>
      <c r="Z16" s="665"/>
      <c r="AA16" s="665"/>
      <c r="AB16" s="665"/>
      <c r="AC16" s="666"/>
      <c r="AD16" s="664" t="s">
        <v>555</v>
      </c>
      <c r="AE16" s="665"/>
      <c r="AF16" s="665"/>
      <c r="AG16" s="665"/>
      <c r="AH16" s="665"/>
      <c r="AI16" s="665"/>
      <c r="AJ16" s="666"/>
      <c r="AK16" s="664" t="s">
        <v>660</v>
      </c>
      <c r="AL16" s="665"/>
      <c r="AM16" s="665"/>
      <c r="AN16" s="665"/>
      <c r="AO16" s="665"/>
      <c r="AP16" s="665"/>
      <c r="AQ16" s="666"/>
      <c r="AR16" s="758"/>
      <c r="AS16" s="759"/>
      <c r="AT16" s="759"/>
      <c r="AU16" s="759"/>
      <c r="AV16" s="759"/>
      <c r="AW16" s="759"/>
      <c r="AX16" s="760"/>
    </row>
    <row r="17" spans="1:50" ht="24.75" customHeight="1" x14ac:dyDescent="0.15">
      <c r="A17" s="620"/>
      <c r="B17" s="621"/>
      <c r="C17" s="621"/>
      <c r="D17" s="621"/>
      <c r="E17" s="621"/>
      <c r="F17" s="622"/>
      <c r="G17" s="729"/>
      <c r="H17" s="730"/>
      <c r="I17" s="717" t="s">
        <v>50</v>
      </c>
      <c r="J17" s="763"/>
      <c r="K17" s="763"/>
      <c r="L17" s="763"/>
      <c r="M17" s="763"/>
      <c r="N17" s="763"/>
      <c r="O17" s="764"/>
      <c r="P17" s="664">
        <v>66</v>
      </c>
      <c r="Q17" s="665"/>
      <c r="R17" s="665"/>
      <c r="S17" s="665"/>
      <c r="T17" s="665"/>
      <c r="U17" s="665"/>
      <c r="V17" s="666"/>
      <c r="W17" s="664">
        <v>84</v>
      </c>
      <c r="X17" s="665"/>
      <c r="Y17" s="665"/>
      <c r="Z17" s="665"/>
      <c r="AA17" s="665"/>
      <c r="AB17" s="665"/>
      <c r="AC17" s="666"/>
      <c r="AD17" s="664">
        <v>63</v>
      </c>
      <c r="AE17" s="665"/>
      <c r="AF17" s="665"/>
      <c r="AG17" s="665"/>
      <c r="AH17" s="665"/>
      <c r="AI17" s="665"/>
      <c r="AJ17" s="666"/>
      <c r="AK17" s="664" t="s">
        <v>660</v>
      </c>
      <c r="AL17" s="665"/>
      <c r="AM17" s="665"/>
      <c r="AN17" s="665"/>
      <c r="AO17" s="665"/>
      <c r="AP17" s="665"/>
      <c r="AQ17" s="666"/>
      <c r="AR17" s="914"/>
      <c r="AS17" s="914"/>
      <c r="AT17" s="914"/>
      <c r="AU17" s="914"/>
      <c r="AV17" s="914"/>
      <c r="AW17" s="914"/>
      <c r="AX17" s="915"/>
    </row>
    <row r="18" spans="1:50" ht="24.75" customHeight="1" x14ac:dyDescent="0.15">
      <c r="A18" s="620"/>
      <c r="B18" s="621"/>
      <c r="C18" s="621"/>
      <c r="D18" s="621"/>
      <c r="E18" s="621"/>
      <c r="F18" s="622"/>
      <c r="G18" s="731"/>
      <c r="H18" s="732"/>
      <c r="I18" s="720" t="s">
        <v>20</v>
      </c>
      <c r="J18" s="721"/>
      <c r="K18" s="721"/>
      <c r="L18" s="721"/>
      <c r="M18" s="721"/>
      <c r="N18" s="721"/>
      <c r="O18" s="722"/>
      <c r="P18" s="873">
        <f>SUM(P13:V17)</f>
        <v>1392</v>
      </c>
      <c r="Q18" s="874"/>
      <c r="R18" s="874"/>
      <c r="S18" s="874"/>
      <c r="T18" s="874"/>
      <c r="U18" s="874"/>
      <c r="V18" s="875"/>
      <c r="W18" s="873">
        <f>SUM(W13:AC17)</f>
        <v>1410</v>
      </c>
      <c r="X18" s="874"/>
      <c r="Y18" s="874"/>
      <c r="Z18" s="874"/>
      <c r="AA18" s="874"/>
      <c r="AB18" s="874"/>
      <c r="AC18" s="875"/>
      <c r="AD18" s="873">
        <f>SUM(AD13:AJ17)</f>
        <v>1389</v>
      </c>
      <c r="AE18" s="874"/>
      <c r="AF18" s="874"/>
      <c r="AG18" s="874"/>
      <c r="AH18" s="874"/>
      <c r="AI18" s="874"/>
      <c r="AJ18" s="875"/>
      <c r="AK18" s="873">
        <f>SUM(AK13:AQ17)</f>
        <v>1242</v>
      </c>
      <c r="AL18" s="874"/>
      <c r="AM18" s="874"/>
      <c r="AN18" s="874"/>
      <c r="AO18" s="874"/>
      <c r="AP18" s="874"/>
      <c r="AQ18" s="875"/>
      <c r="AR18" s="873">
        <f>SUM(AR13:AX17)</f>
        <v>270</v>
      </c>
      <c r="AS18" s="874"/>
      <c r="AT18" s="874"/>
      <c r="AU18" s="874"/>
      <c r="AV18" s="874"/>
      <c r="AW18" s="874"/>
      <c r="AX18" s="876"/>
    </row>
    <row r="19" spans="1:50" ht="24.75" customHeight="1" x14ac:dyDescent="0.15">
      <c r="A19" s="620"/>
      <c r="B19" s="621"/>
      <c r="C19" s="621"/>
      <c r="D19" s="621"/>
      <c r="E19" s="621"/>
      <c r="F19" s="622"/>
      <c r="G19" s="871" t="s">
        <v>9</v>
      </c>
      <c r="H19" s="872"/>
      <c r="I19" s="872"/>
      <c r="J19" s="872"/>
      <c r="K19" s="872"/>
      <c r="L19" s="872"/>
      <c r="M19" s="872"/>
      <c r="N19" s="872"/>
      <c r="O19" s="872"/>
      <c r="P19" s="664">
        <v>1392</v>
      </c>
      <c r="Q19" s="665"/>
      <c r="R19" s="665"/>
      <c r="S19" s="665"/>
      <c r="T19" s="665"/>
      <c r="U19" s="665"/>
      <c r="V19" s="666"/>
      <c r="W19" s="664">
        <v>1410</v>
      </c>
      <c r="X19" s="665"/>
      <c r="Y19" s="665"/>
      <c r="Z19" s="665"/>
      <c r="AA19" s="665"/>
      <c r="AB19" s="665"/>
      <c r="AC19" s="666"/>
      <c r="AD19" s="664">
        <v>1389</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71" t="s">
        <v>10</v>
      </c>
      <c r="H20" s="872"/>
      <c r="I20" s="872"/>
      <c r="J20" s="872"/>
      <c r="K20" s="872"/>
      <c r="L20" s="872"/>
      <c r="M20" s="872"/>
      <c r="N20" s="872"/>
      <c r="O20" s="872"/>
      <c r="P20" s="311">
        <f>IF(P18=0, "-", SUM(P19)/P18)</f>
        <v>1</v>
      </c>
      <c r="Q20" s="311"/>
      <c r="R20" s="311"/>
      <c r="S20" s="311"/>
      <c r="T20" s="311"/>
      <c r="U20" s="311"/>
      <c r="V20" s="311"/>
      <c r="W20" s="311">
        <f>IF(W18=0, "-", SUM(W19)/W18)</f>
        <v>1</v>
      </c>
      <c r="X20" s="311"/>
      <c r="Y20" s="311"/>
      <c r="Z20" s="311"/>
      <c r="AA20" s="311"/>
      <c r="AB20" s="311"/>
      <c r="AC20" s="311"/>
      <c r="AD20" s="311">
        <f>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41"/>
      <c r="G21" s="309" t="s">
        <v>497</v>
      </c>
      <c r="H21" s="310"/>
      <c r="I21" s="310"/>
      <c r="J21" s="310"/>
      <c r="K21" s="310"/>
      <c r="L21" s="310"/>
      <c r="M21" s="310"/>
      <c r="N21" s="310"/>
      <c r="O21" s="310"/>
      <c r="P21" s="311">
        <f>IF(P19=0, "-", SUM(P19)/SUM(P13,P14))</f>
        <v>1.0497737556561086</v>
      </c>
      <c r="Q21" s="311"/>
      <c r="R21" s="311"/>
      <c r="S21" s="311"/>
      <c r="T21" s="311"/>
      <c r="U21" s="311"/>
      <c r="V21" s="311"/>
      <c r="W21" s="311">
        <f>IF(W19=0, "-", SUM(W19)/SUM(W13,W14))</f>
        <v>1.0633484162895928</v>
      </c>
      <c r="X21" s="311"/>
      <c r="Y21" s="311"/>
      <c r="Z21" s="311"/>
      <c r="AA21" s="311"/>
      <c r="AB21" s="311"/>
      <c r="AC21" s="311"/>
      <c r="AD21" s="311">
        <f>IF(AD19=0, "-", SUM(AD19)/SUM(AD13,AD14))</f>
        <v>1.0475113122171946</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9" t="s">
        <v>539</v>
      </c>
      <c r="B22" s="960"/>
      <c r="C22" s="960"/>
      <c r="D22" s="960"/>
      <c r="E22" s="960"/>
      <c r="F22" s="961"/>
      <c r="G22" s="946" t="s">
        <v>474</v>
      </c>
      <c r="H22" s="215"/>
      <c r="I22" s="215"/>
      <c r="J22" s="215"/>
      <c r="K22" s="215"/>
      <c r="L22" s="215"/>
      <c r="M22" s="215"/>
      <c r="N22" s="215"/>
      <c r="O22" s="216"/>
      <c r="P22" s="931" t="s">
        <v>537</v>
      </c>
      <c r="Q22" s="215"/>
      <c r="R22" s="215"/>
      <c r="S22" s="215"/>
      <c r="T22" s="215"/>
      <c r="U22" s="215"/>
      <c r="V22" s="216"/>
      <c r="W22" s="931" t="s">
        <v>538</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566</v>
      </c>
      <c r="H23" s="948"/>
      <c r="I23" s="948"/>
      <c r="J23" s="948"/>
      <c r="K23" s="948"/>
      <c r="L23" s="948"/>
      <c r="M23" s="948"/>
      <c r="N23" s="948"/>
      <c r="O23" s="949"/>
      <c r="P23" s="916">
        <v>1242</v>
      </c>
      <c r="Q23" s="917"/>
      <c r="R23" s="917"/>
      <c r="S23" s="917"/>
      <c r="T23" s="917"/>
      <c r="U23" s="917"/>
      <c r="V23" s="932"/>
      <c r="W23" s="916">
        <v>270</v>
      </c>
      <c r="X23" s="917"/>
      <c r="Y23" s="917"/>
      <c r="Z23" s="917"/>
      <c r="AA23" s="917"/>
      <c r="AB23" s="917"/>
      <c r="AC23" s="932"/>
      <c r="AD23" s="969" t="s">
        <v>667</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50"/>
      <c r="H24" s="951"/>
      <c r="I24" s="951"/>
      <c r="J24" s="951"/>
      <c r="K24" s="951"/>
      <c r="L24" s="951"/>
      <c r="M24" s="951"/>
      <c r="N24" s="951"/>
      <c r="O24" s="952"/>
      <c r="P24" s="664"/>
      <c r="Q24" s="665"/>
      <c r="R24" s="665"/>
      <c r="S24" s="665"/>
      <c r="T24" s="665"/>
      <c r="U24" s="665"/>
      <c r="V24" s="666"/>
      <c r="W24" s="664"/>
      <c r="X24" s="665"/>
      <c r="Y24" s="665"/>
      <c r="Z24" s="665"/>
      <c r="AA24" s="665"/>
      <c r="AB24" s="665"/>
      <c r="AC24" s="666"/>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664"/>
      <c r="Q25" s="665"/>
      <c r="R25" s="665"/>
      <c r="S25" s="665"/>
      <c r="T25" s="665"/>
      <c r="U25" s="665"/>
      <c r="V25" s="666"/>
      <c r="W25" s="664"/>
      <c r="X25" s="665"/>
      <c r="Y25" s="665"/>
      <c r="Z25" s="665"/>
      <c r="AA25" s="665"/>
      <c r="AB25" s="665"/>
      <c r="AC25" s="666"/>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64"/>
      <c r="Q26" s="665"/>
      <c r="R26" s="665"/>
      <c r="S26" s="665"/>
      <c r="T26" s="665"/>
      <c r="U26" s="665"/>
      <c r="V26" s="666"/>
      <c r="W26" s="664"/>
      <c r="X26" s="665"/>
      <c r="Y26" s="665"/>
      <c r="Z26" s="665"/>
      <c r="AA26" s="665"/>
      <c r="AB26" s="665"/>
      <c r="AC26" s="666"/>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4.75" customHeight="1" x14ac:dyDescent="0.15">
      <c r="A27" s="962"/>
      <c r="B27" s="963"/>
      <c r="C27" s="963"/>
      <c r="D27" s="963"/>
      <c r="E27" s="963"/>
      <c r="F27" s="964"/>
      <c r="G27" s="950" t="s">
        <v>666</v>
      </c>
      <c r="H27" s="951"/>
      <c r="I27" s="951"/>
      <c r="J27" s="951"/>
      <c r="K27" s="951"/>
      <c r="L27" s="951"/>
      <c r="M27" s="951"/>
      <c r="N27" s="951"/>
      <c r="O27" s="952"/>
      <c r="P27" s="664">
        <v>0.6</v>
      </c>
      <c r="Q27" s="665"/>
      <c r="R27" s="665"/>
      <c r="S27" s="665"/>
      <c r="T27" s="665"/>
      <c r="U27" s="665"/>
      <c r="V27" s="666"/>
      <c r="W27" s="664">
        <v>0.6</v>
      </c>
      <c r="X27" s="665"/>
      <c r="Y27" s="665"/>
      <c r="Z27" s="665"/>
      <c r="AA27" s="665"/>
      <c r="AB27" s="665"/>
      <c r="AC27" s="666"/>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3">
        <f>P29-SUM(P23:P27)</f>
        <v>-0.59999999999990905</v>
      </c>
      <c r="Q28" s="874"/>
      <c r="R28" s="874"/>
      <c r="S28" s="874"/>
      <c r="T28" s="874"/>
      <c r="U28" s="874"/>
      <c r="V28" s="875"/>
      <c r="W28" s="873">
        <f>W29-SUM(W23:W27)</f>
        <v>-0.60000000000002274</v>
      </c>
      <c r="X28" s="874"/>
      <c r="Y28" s="874"/>
      <c r="Z28" s="874"/>
      <c r="AA28" s="874"/>
      <c r="AB28" s="874"/>
      <c r="AC28" s="875"/>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1242</v>
      </c>
      <c r="Q29" s="929"/>
      <c r="R29" s="929"/>
      <c r="S29" s="929"/>
      <c r="T29" s="929"/>
      <c r="U29" s="929"/>
      <c r="V29" s="930"/>
      <c r="W29" s="928">
        <f>AR13</f>
        <v>270</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6" t="s">
        <v>491</v>
      </c>
      <c r="B30" s="857"/>
      <c r="C30" s="857"/>
      <c r="D30" s="857"/>
      <c r="E30" s="857"/>
      <c r="F30" s="858"/>
      <c r="G30" s="774" t="s">
        <v>265</v>
      </c>
      <c r="H30" s="775"/>
      <c r="I30" s="775"/>
      <c r="J30" s="775"/>
      <c r="K30" s="775"/>
      <c r="L30" s="775"/>
      <c r="M30" s="775"/>
      <c r="N30" s="775"/>
      <c r="O30" s="776"/>
      <c r="P30" s="852" t="s">
        <v>59</v>
      </c>
      <c r="Q30" s="775"/>
      <c r="R30" s="775"/>
      <c r="S30" s="775"/>
      <c r="T30" s="775"/>
      <c r="U30" s="775"/>
      <c r="V30" s="775"/>
      <c r="W30" s="775"/>
      <c r="X30" s="776"/>
      <c r="Y30" s="849"/>
      <c r="Z30" s="850"/>
      <c r="AA30" s="851"/>
      <c r="AB30" s="853" t="s">
        <v>11</v>
      </c>
      <c r="AC30" s="854"/>
      <c r="AD30" s="855"/>
      <c r="AE30" s="853" t="s">
        <v>357</v>
      </c>
      <c r="AF30" s="854"/>
      <c r="AG30" s="854"/>
      <c r="AH30" s="855"/>
      <c r="AI30" s="853" t="s">
        <v>363</v>
      </c>
      <c r="AJ30" s="854"/>
      <c r="AK30" s="854"/>
      <c r="AL30" s="855"/>
      <c r="AM30" s="912" t="s">
        <v>472</v>
      </c>
      <c r="AN30" s="912"/>
      <c r="AO30" s="912"/>
      <c r="AP30" s="853"/>
      <c r="AQ30" s="768" t="s">
        <v>355</v>
      </c>
      <c r="AR30" s="769"/>
      <c r="AS30" s="769"/>
      <c r="AT30" s="770"/>
      <c r="AU30" s="775" t="s">
        <v>253</v>
      </c>
      <c r="AV30" s="775"/>
      <c r="AW30" s="775"/>
      <c r="AX30" s="913"/>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3" t="s">
        <v>573</v>
      </c>
      <c r="AR31" s="193"/>
      <c r="AS31" s="126" t="s">
        <v>356</v>
      </c>
      <c r="AT31" s="127"/>
      <c r="AU31" s="192">
        <v>32</v>
      </c>
      <c r="AV31" s="192"/>
      <c r="AW31" s="396" t="s">
        <v>300</v>
      </c>
      <c r="AX31" s="397"/>
    </row>
    <row r="32" spans="1:50" ht="33" customHeight="1" x14ac:dyDescent="0.15">
      <c r="A32" s="401"/>
      <c r="B32" s="399"/>
      <c r="C32" s="399"/>
      <c r="D32" s="399"/>
      <c r="E32" s="399"/>
      <c r="F32" s="400"/>
      <c r="G32" s="562" t="s">
        <v>656</v>
      </c>
      <c r="H32" s="563"/>
      <c r="I32" s="563"/>
      <c r="J32" s="563"/>
      <c r="K32" s="563"/>
      <c r="L32" s="563"/>
      <c r="M32" s="563"/>
      <c r="N32" s="563"/>
      <c r="O32" s="564"/>
      <c r="P32" s="98" t="s">
        <v>658</v>
      </c>
      <c r="Q32" s="98"/>
      <c r="R32" s="98"/>
      <c r="S32" s="98"/>
      <c r="T32" s="98"/>
      <c r="U32" s="98"/>
      <c r="V32" s="98"/>
      <c r="W32" s="98"/>
      <c r="X32" s="99"/>
      <c r="Y32" s="469" t="s">
        <v>12</v>
      </c>
      <c r="Z32" s="529"/>
      <c r="AA32" s="530"/>
      <c r="AB32" s="459" t="s">
        <v>612</v>
      </c>
      <c r="AC32" s="459"/>
      <c r="AD32" s="459"/>
      <c r="AE32" s="211">
        <v>2.65</v>
      </c>
      <c r="AF32" s="212"/>
      <c r="AG32" s="212"/>
      <c r="AH32" s="212"/>
      <c r="AI32" s="211">
        <v>2.84</v>
      </c>
      <c r="AJ32" s="212"/>
      <c r="AK32" s="212"/>
      <c r="AL32" s="212"/>
      <c r="AM32" s="211">
        <v>3.6</v>
      </c>
      <c r="AN32" s="212"/>
      <c r="AO32" s="212"/>
      <c r="AP32" s="212"/>
      <c r="AQ32" s="334" t="s">
        <v>571</v>
      </c>
      <c r="AR32" s="200"/>
      <c r="AS32" s="200"/>
      <c r="AT32" s="335"/>
      <c r="AU32" s="212" t="s">
        <v>572</v>
      </c>
      <c r="AV32" s="212"/>
      <c r="AW32" s="212"/>
      <c r="AX32" s="214"/>
    </row>
    <row r="33" spans="1:50" ht="33"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459" t="s">
        <v>612</v>
      </c>
      <c r="AC33" s="459"/>
      <c r="AD33" s="459"/>
      <c r="AE33" s="211">
        <v>0.15</v>
      </c>
      <c r="AF33" s="212"/>
      <c r="AG33" s="212"/>
      <c r="AH33" s="212"/>
      <c r="AI33" s="211">
        <v>0.15</v>
      </c>
      <c r="AJ33" s="212"/>
      <c r="AK33" s="212"/>
      <c r="AL33" s="212"/>
      <c r="AM33" s="211">
        <v>0.15</v>
      </c>
      <c r="AN33" s="212"/>
      <c r="AO33" s="212"/>
      <c r="AP33" s="212"/>
      <c r="AQ33" s="334" t="s">
        <v>570</v>
      </c>
      <c r="AR33" s="200"/>
      <c r="AS33" s="200"/>
      <c r="AT33" s="335"/>
      <c r="AU33" s="212" t="s">
        <v>613</v>
      </c>
      <c r="AV33" s="212"/>
      <c r="AW33" s="212"/>
      <c r="AX33" s="214"/>
    </row>
    <row r="34" spans="1:50" ht="33"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100</v>
      </c>
      <c r="AF34" s="212"/>
      <c r="AG34" s="212"/>
      <c r="AH34" s="212"/>
      <c r="AI34" s="211">
        <v>100</v>
      </c>
      <c r="AJ34" s="212"/>
      <c r="AK34" s="212"/>
      <c r="AL34" s="212"/>
      <c r="AM34" s="211">
        <v>100</v>
      </c>
      <c r="AN34" s="212"/>
      <c r="AO34" s="212"/>
      <c r="AP34" s="212"/>
      <c r="AQ34" s="334" t="s">
        <v>571</v>
      </c>
      <c r="AR34" s="200"/>
      <c r="AS34" s="200"/>
      <c r="AT34" s="335"/>
      <c r="AU34" s="212" t="s">
        <v>574</v>
      </c>
      <c r="AV34" s="212"/>
      <c r="AW34" s="212"/>
      <c r="AX34" s="214"/>
    </row>
    <row r="35" spans="1:50" ht="23.25" customHeight="1" x14ac:dyDescent="0.15">
      <c r="A35" s="219" t="s">
        <v>527</v>
      </c>
      <c r="B35" s="220"/>
      <c r="C35" s="220"/>
      <c r="D35" s="220"/>
      <c r="E35" s="220"/>
      <c r="F35" s="221"/>
      <c r="G35" s="225" t="s">
        <v>576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07"/>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3" t="s">
        <v>573</v>
      </c>
      <c r="AR38" s="193"/>
      <c r="AS38" s="126" t="s">
        <v>356</v>
      </c>
      <c r="AT38" s="127"/>
      <c r="AU38" s="192">
        <v>32</v>
      </c>
      <c r="AV38" s="192"/>
      <c r="AW38" s="396" t="s">
        <v>300</v>
      </c>
      <c r="AX38" s="397"/>
    </row>
    <row r="39" spans="1:50" ht="36.75" customHeight="1" x14ac:dyDescent="0.15">
      <c r="A39" s="401"/>
      <c r="B39" s="399"/>
      <c r="C39" s="399"/>
      <c r="D39" s="399"/>
      <c r="E39" s="399"/>
      <c r="F39" s="400"/>
      <c r="G39" s="562" t="s">
        <v>655</v>
      </c>
      <c r="H39" s="563"/>
      <c r="I39" s="563"/>
      <c r="J39" s="563"/>
      <c r="K39" s="563"/>
      <c r="L39" s="563"/>
      <c r="M39" s="563"/>
      <c r="N39" s="563"/>
      <c r="O39" s="564"/>
      <c r="P39" s="98" t="s">
        <v>657</v>
      </c>
      <c r="Q39" s="98"/>
      <c r="R39" s="98"/>
      <c r="S39" s="98"/>
      <c r="T39" s="98"/>
      <c r="U39" s="98"/>
      <c r="V39" s="98"/>
      <c r="W39" s="98"/>
      <c r="X39" s="99"/>
      <c r="Y39" s="469" t="s">
        <v>12</v>
      </c>
      <c r="Z39" s="529"/>
      <c r="AA39" s="530"/>
      <c r="AB39" s="459" t="s">
        <v>14</v>
      </c>
      <c r="AC39" s="459"/>
      <c r="AD39" s="459"/>
      <c r="AE39" s="211">
        <v>52.4</v>
      </c>
      <c r="AF39" s="212"/>
      <c r="AG39" s="212"/>
      <c r="AH39" s="212"/>
      <c r="AI39" s="211">
        <v>34.799999999999997</v>
      </c>
      <c r="AJ39" s="212"/>
      <c r="AK39" s="212"/>
      <c r="AL39" s="212"/>
      <c r="AM39" s="211">
        <v>34.700000000000003</v>
      </c>
      <c r="AN39" s="212"/>
      <c r="AO39" s="212"/>
      <c r="AP39" s="212"/>
      <c r="AQ39" s="334" t="s">
        <v>573</v>
      </c>
      <c r="AR39" s="200"/>
      <c r="AS39" s="200"/>
      <c r="AT39" s="335"/>
      <c r="AU39" s="212" t="s">
        <v>571</v>
      </c>
      <c r="AV39" s="212"/>
      <c r="AW39" s="212"/>
      <c r="AX39" s="214"/>
    </row>
    <row r="40" spans="1:50" ht="36.75"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459" t="s">
        <v>14</v>
      </c>
      <c r="AC40" s="459"/>
      <c r="AD40" s="459"/>
      <c r="AE40" s="211">
        <v>29.7</v>
      </c>
      <c r="AF40" s="212"/>
      <c r="AG40" s="212"/>
      <c r="AH40" s="212"/>
      <c r="AI40" s="211">
        <v>30.1</v>
      </c>
      <c r="AJ40" s="212"/>
      <c r="AK40" s="212"/>
      <c r="AL40" s="212"/>
      <c r="AM40" s="211">
        <v>29.2</v>
      </c>
      <c r="AN40" s="212"/>
      <c r="AO40" s="212"/>
      <c r="AP40" s="212"/>
      <c r="AQ40" s="334" t="s">
        <v>570</v>
      </c>
      <c r="AR40" s="200"/>
      <c r="AS40" s="200"/>
      <c r="AT40" s="335"/>
      <c r="AU40" s="212" t="s">
        <v>613</v>
      </c>
      <c r="AV40" s="212"/>
      <c r="AW40" s="212"/>
      <c r="AX40" s="214"/>
    </row>
    <row r="41" spans="1:50" ht="36.75"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v>100</v>
      </c>
      <c r="AF41" s="212"/>
      <c r="AG41" s="212"/>
      <c r="AH41" s="212"/>
      <c r="AI41" s="211">
        <v>100</v>
      </c>
      <c r="AJ41" s="212"/>
      <c r="AK41" s="212"/>
      <c r="AL41" s="212"/>
      <c r="AM41" s="211">
        <v>100</v>
      </c>
      <c r="AN41" s="212"/>
      <c r="AO41" s="212"/>
      <c r="AP41" s="212"/>
      <c r="AQ41" s="334" t="s">
        <v>571</v>
      </c>
      <c r="AR41" s="200"/>
      <c r="AS41" s="200"/>
      <c r="AT41" s="335"/>
      <c r="AU41" s="212" t="s">
        <v>570</v>
      </c>
      <c r="AV41" s="212"/>
      <c r="AW41" s="212"/>
      <c r="AX41" s="214"/>
    </row>
    <row r="42" spans="1:50" ht="23.25" customHeight="1" x14ac:dyDescent="0.15">
      <c r="A42" s="219" t="s">
        <v>527</v>
      </c>
      <c r="B42" s="220"/>
      <c r="C42" s="220"/>
      <c r="D42" s="220"/>
      <c r="E42" s="220"/>
      <c r="F42" s="221"/>
      <c r="G42" s="225" t="s">
        <v>611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07"/>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7" t="s">
        <v>14</v>
      </c>
      <c r="AC55" s="597"/>
      <c r="AD55" s="597"/>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7"/>
      <c r="B75" s="508"/>
      <c r="C75" s="508"/>
      <c r="D75" s="508"/>
      <c r="E75" s="508"/>
      <c r="F75" s="509"/>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7"/>
      <c r="B76" s="508"/>
      <c r="C76" s="508"/>
      <c r="D76" s="508"/>
      <c r="E76" s="508"/>
      <c r="F76" s="509"/>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7"/>
      <c r="B77" s="508"/>
      <c r="C77" s="508"/>
      <c r="D77" s="508"/>
      <c r="E77" s="508"/>
      <c r="F77" s="509"/>
      <c r="G77" s="617"/>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85"/>
      <c r="AF77" s="886"/>
      <c r="AG77" s="886"/>
      <c r="AH77" s="886"/>
      <c r="AI77" s="885"/>
      <c r="AJ77" s="886"/>
      <c r="AK77" s="886"/>
      <c r="AL77" s="886"/>
      <c r="AM77" s="885"/>
      <c r="AN77" s="886"/>
      <c r="AO77" s="886"/>
      <c r="AP77" s="886"/>
      <c r="AQ77" s="334"/>
      <c r="AR77" s="200"/>
      <c r="AS77" s="200"/>
      <c r="AT77" s="335"/>
      <c r="AU77" s="212"/>
      <c r="AV77" s="212"/>
      <c r="AW77" s="212"/>
      <c r="AX77" s="214"/>
    </row>
    <row r="78" spans="1:50" ht="69.75" hidden="1" customHeight="1" x14ac:dyDescent="0.15">
      <c r="A78" s="329" t="s">
        <v>530</v>
      </c>
      <c r="B78" s="330"/>
      <c r="C78" s="330"/>
      <c r="D78" s="330"/>
      <c r="E78" s="327" t="s">
        <v>465</v>
      </c>
      <c r="F78" s="328"/>
      <c r="G78" s="57" t="s">
        <v>365</v>
      </c>
      <c r="H78" s="590"/>
      <c r="I78" s="591"/>
      <c r="J78" s="591"/>
      <c r="K78" s="591"/>
      <c r="L78" s="591"/>
      <c r="M78" s="591"/>
      <c r="N78" s="591"/>
      <c r="O78" s="592"/>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2"/>
    </row>
    <row r="80" spans="1:50" ht="18.75" hidden="1" customHeight="1" x14ac:dyDescent="0.15">
      <c r="A80" s="859"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0"/>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0"/>
      <c r="B82" s="525"/>
      <c r="C82" s="426"/>
      <c r="D82" s="426"/>
      <c r="E82" s="426"/>
      <c r="F82" s="427"/>
      <c r="G82" s="682"/>
      <c r="H82" s="682"/>
      <c r="I82" s="682"/>
      <c r="J82" s="682"/>
      <c r="K82" s="682"/>
      <c r="L82" s="682"/>
      <c r="M82" s="682"/>
      <c r="N82" s="682"/>
      <c r="O82" s="682"/>
      <c r="P82" s="682"/>
      <c r="Q82" s="682"/>
      <c r="R82" s="682"/>
      <c r="S82" s="682"/>
      <c r="T82" s="682"/>
      <c r="U82" s="682"/>
      <c r="V82" s="682"/>
      <c r="W82" s="682"/>
      <c r="X82" s="682"/>
      <c r="Y82" s="682"/>
      <c r="Z82" s="682"/>
      <c r="AA82" s="683"/>
      <c r="AB82" s="879"/>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0"/>
    </row>
    <row r="83" spans="1:60" ht="22.5" hidden="1" customHeight="1" x14ac:dyDescent="0.15">
      <c r="A83" s="860"/>
      <c r="B83" s="525"/>
      <c r="C83" s="426"/>
      <c r="D83" s="426"/>
      <c r="E83" s="426"/>
      <c r="F83" s="427"/>
      <c r="G83" s="684"/>
      <c r="H83" s="684"/>
      <c r="I83" s="684"/>
      <c r="J83" s="684"/>
      <c r="K83" s="684"/>
      <c r="L83" s="684"/>
      <c r="M83" s="684"/>
      <c r="N83" s="684"/>
      <c r="O83" s="684"/>
      <c r="P83" s="684"/>
      <c r="Q83" s="684"/>
      <c r="R83" s="684"/>
      <c r="S83" s="684"/>
      <c r="T83" s="684"/>
      <c r="U83" s="684"/>
      <c r="V83" s="684"/>
      <c r="W83" s="684"/>
      <c r="X83" s="684"/>
      <c r="Y83" s="684"/>
      <c r="Z83" s="684"/>
      <c r="AA83" s="685"/>
      <c r="AB83" s="881"/>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2"/>
    </row>
    <row r="84" spans="1:60" ht="19.5" hidden="1" customHeight="1" x14ac:dyDescent="0.15">
      <c r="A84" s="860"/>
      <c r="B84" s="526"/>
      <c r="C84" s="527"/>
      <c r="D84" s="527"/>
      <c r="E84" s="527"/>
      <c r="F84" s="528"/>
      <c r="G84" s="686"/>
      <c r="H84" s="686"/>
      <c r="I84" s="686"/>
      <c r="J84" s="686"/>
      <c r="K84" s="686"/>
      <c r="L84" s="686"/>
      <c r="M84" s="686"/>
      <c r="N84" s="686"/>
      <c r="O84" s="686"/>
      <c r="P84" s="686"/>
      <c r="Q84" s="686"/>
      <c r="R84" s="686"/>
      <c r="S84" s="686"/>
      <c r="T84" s="686"/>
      <c r="U84" s="686"/>
      <c r="V84" s="686"/>
      <c r="W84" s="686"/>
      <c r="X84" s="686"/>
      <c r="Y84" s="686"/>
      <c r="Z84" s="686"/>
      <c r="AA84" s="687"/>
      <c r="AB84" s="883"/>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4"/>
    </row>
    <row r="85" spans="1:60" ht="18.75" hidden="1" customHeight="1" x14ac:dyDescent="0.15">
      <c r="A85" s="860"/>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0"/>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0"/>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0"/>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0"/>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7" t="s">
        <v>14</v>
      </c>
      <c r="AC89" s="597"/>
      <c r="AD89" s="597"/>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0"/>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0"/>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0"/>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0"/>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0"/>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7" t="s">
        <v>14</v>
      </c>
      <c r="AC94" s="597"/>
      <c r="AD94" s="597"/>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0"/>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0"/>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0"/>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0"/>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80"/>
      <c r="AC98" s="581"/>
      <c r="AD98" s="582"/>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1"/>
      <c r="B99" s="428"/>
      <c r="C99" s="428"/>
      <c r="D99" s="428"/>
      <c r="E99" s="428"/>
      <c r="F99" s="429"/>
      <c r="G99" s="583"/>
      <c r="H99" s="208"/>
      <c r="I99" s="208"/>
      <c r="J99" s="208"/>
      <c r="K99" s="208"/>
      <c r="L99" s="208"/>
      <c r="M99" s="208"/>
      <c r="N99" s="208"/>
      <c r="O99" s="584"/>
      <c r="P99" s="516"/>
      <c r="Q99" s="516"/>
      <c r="R99" s="516"/>
      <c r="S99" s="516"/>
      <c r="T99" s="516"/>
      <c r="U99" s="516"/>
      <c r="V99" s="516"/>
      <c r="W99" s="516"/>
      <c r="X99" s="517"/>
      <c r="Y99" s="890" t="s">
        <v>13</v>
      </c>
      <c r="Z99" s="891"/>
      <c r="AA99" s="892"/>
      <c r="AB99" s="887" t="s">
        <v>14</v>
      </c>
      <c r="AC99" s="888"/>
      <c r="AD99" s="88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9"/>
      <c r="Z100" s="850"/>
      <c r="AA100" s="851"/>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626</v>
      </c>
      <c r="H101" s="98"/>
      <c r="I101" s="98"/>
      <c r="J101" s="98"/>
      <c r="K101" s="98"/>
      <c r="L101" s="98"/>
      <c r="M101" s="98"/>
      <c r="N101" s="98"/>
      <c r="O101" s="98"/>
      <c r="P101" s="98"/>
      <c r="Q101" s="98"/>
      <c r="R101" s="98"/>
      <c r="S101" s="98"/>
      <c r="T101" s="98"/>
      <c r="U101" s="98"/>
      <c r="V101" s="98"/>
      <c r="W101" s="98"/>
      <c r="X101" s="99"/>
      <c r="Y101" s="540" t="s">
        <v>55</v>
      </c>
      <c r="Z101" s="541"/>
      <c r="AA101" s="542"/>
      <c r="AB101" s="459" t="s">
        <v>569</v>
      </c>
      <c r="AC101" s="459"/>
      <c r="AD101" s="459"/>
      <c r="AE101" s="211">
        <v>58</v>
      </c>
      <c r="AF101" s="212"/>
      <c r="AG101" s="212"/>
      <c r="AH101" s="213"/>
      <c r="AI101" s="211">
        <v>96</v>
      </c>
      <c r="AJ101" s="212"/>
      <c r="AK101" s="212"/>
      <c r="AL101" s="213"/>
      <c r="AM101" s="211">
        <v>124</v>
      </c>
      <c r="AN101" s="212"/>
      <c r="AO101" s="212"/>
      <c r="AP101" s="213"/>
      <c r="AQ101" s="211" t="s">
        <v>607</v>
      </c>
      <c r="AR101" s="212"/>
      <c r="AS101" s="212"/>
      <c r="AT101" s="213"/>
      <c r="AU101" s="211" t="s">
        <v>607</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569</v>
      </c>
      <c r="AC102" s="459"/>
      <c r="AD102" s="459"/>
      <c r="AE102" s="416">
        <v>53</v>
      </c>
      <c r="AF102" s="416"/>
      <c r="AG102" s="416"/>
      <c r="AH102" s="416"/>
      <c r="AI102" s="416">
        <v>86</v>
      </c>
      <c r="AJ102" s="416"/>
      <c r="AK102" s="416"/>
      <c r="AL102" s="416"/>
      <c r="AM102" s="416">
        <v>114</v>
      </c>
      <c r="AN102" s="416"/>
      <c r="AO102" s="416"/>
      <c r="AP102" s="416"/>
      <c r="AQ102" s="266">
        <v>139</v>
      </c>
      <c r="AR102" s="267"/>
      <c r="AS102" s="267"/>
      <c r="AT102" s="312"/>
      <c r="AU102" s="266" t="s">
        <v>607</v>
      </c>
      <c r="AV102" s="267"/>
      <c r="AW102" s="267"/>
      <c r="AX102" s="312"/>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4" t="s">
        <v>541</v>
      </c>
      <c r="AR115" s="595"/>
      <c r="AS115" s="595"/>
      <c r="AT115" s="595"/>
      <c r="AU115" s="595"/>
      <c r="AV115" s="595"/>
      <c r="AW115" s="595"/>
      <c r="AX115" s="596"/>
    </row>
    <row r="116" spans="1:50" ht="34.5" customHeight="1" x14ac:dyDescent="0.15">
      <c r="A116" s="437"/>
      <c r="B116" s="438"/>
      <c r="C116" s="438"/>
      <c r="D116" s="438"/>
      <c r="E116" s="438"/>
      <c r="F116" s="439"/>
      <c r="G116" s="391" t="s">
        <v>627</v>
      </c>
      <c r="H116" s="391"/>
      <c r="I116" s="391"/>
      <c r="J116" s="391"/>
      <c r="K116" s="391"/>
      <c r="L116" s="391"/>
      <c r="M116" s="391"/>
      <c r="N116" s="391"/>
      <c r="O116" s="391"/>
      <c r="P116" s="391"/>
      <c r="Q116" s="391"/>
      <c r="R116" s="391"/>
      <c r="S116" s="391"/>
      <c r="T116" s="391"/>
      <c r="U116" s="391"/>
      <c r="V116" s="391"/>
      <c r="W116" s="391"/>
      <c r="X116" s="783"/>
      <c r="Y116" s="453" t="s">
        <v>15</v>
      </c>
      <c r="Z116" s="454"/>
      <c r="AA116" s="455"/>
      <c r="AB116" s="470" t="s">
        <v>580</v>
      </c>
      <c r="AC116" s="471"/>
      <c r="AD116" s="472"/>
      <c r="AE116" s="416">
        <v>24</v>
      </c>
      <c r="AF116" s="416"/>
      <c r="AG116" s="416"/>
      <c r="AH116" s="416"/>
      <c r="AI116" s="416">
        <v>14.7</v>
      </c>
      <c r="AJ116" s="416"/>
      <c r="AK116" s="416"/>
      <c r="AL116" s="416"/>
      <c r="AM116" s="416">
        <v>11.2</v>
      </c>
      <c r="AN116" s="416"/>
      <c r="AO116" s="416"/>
      <c r="AP116" s="416"/>
      <c r="AQ116" s="211">
        <v>8.9</v>
      </c>
      <c r="AR116" s="212"/>
      <c r="AS116" s="212"/>
      <c r="AT116" s="212"/>
      <c r="AU116" s="212"/>
      <c r="AV116" s="212"/>
      <c r="AW116" s="212"/>
      <c r="AX116" s="214"/>
    </row>
    <row r="117" spans="1:50" ht="34.5" customHeight="1" thickBot="1" x14ac:dyDescent="0.2">
      <c r="A117" s="440"/>
      <c r="B117" s="441"/>
      <c r="C117" s="441"/>
      <c r="D117" s="441"/>
      <c r="E117" s="441"/>
      <c r="F117" s="442"/>
      <c r="G117" s="784"/>
      <c r="H117" s="392"/>
      <c r="I117" s="392"/>
      <c r="J117" s="392"/>
      <c r="K117" s="392"/>
      <c r="L117" s="392"/>
      <c r="M117" s="392"/>
      <c r="N117" s="392"/>
      <c r="O117" s="392"/>
      <c r="P117" s="392"/>
      <c r="Q117" s="392"/>
      <c r="R117" s="392"/>
      <c r="S117" s="392"/>
      <c r="T117" s="392"/>
      <c r="U117" s="392"/>
      <c r="V117" s="392"/>
      <c r="W117" s="392"/>
      <c r="X117" s="785"/>
      <c r="Y117" s="469" t="s">
        <v>49</v>
      </c>
      <c r="Z117" s="444"/>
      <c r="AA117" s="445"/>
      <c r="AB117" s="470" t="s">
        <v>580</v>
      </c>
      <c r="AC117" s="471"/>
      <c r="AD117" s="472"/>
      <c r="AE117" s="549" t="s">
        <v>628</v>
      </c>
      <c r="AF117" s="549"/>
      <c r="AG117" s="549"/>
      <c r="AH117" s="549"/>
      <c r="AI117" s="549" t="s">
        <v>629</v>
      </c>
      <c r="AJ117" s="549"/>
      <c r="AK117" s="549"/>
      <c r="AL117" s="549"/>
      <c r="AM117" s="549" t="s">
        <v>630</v>
      </c>
      <c r="AN117" s="549"/>
      <c r="AO117" s="549"/>
      <c r="AP117" s="549"/>
      <c r="AQ117" s="549" t="s">
        <v>631</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4" t="s">
        <v>541</v>
      </c>
      <c r="AR118" s="595"/>
      <c r="AS118" s="595"/>
      <c r="AT118" s="595"/>
      <c r="AU118" s="595"/>
      <c r="AV118" s="595"/>
      <c r="AW118" s="595"/>
      <c r="AX118" s="596"/>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4" t="s">
        <v>541</v>
      </c>
      <c r="AR121" s="595"/>
      <c r="AS121" s="595"/>
      <c r="AT121" s="595"/>
      <c r="AU121" s="595"/>
      <c r="AV121" s="595"/>
      <c r="AW121" s="595"/>
      <c r="AX121" s="596"/>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4" t="s">
        <v>541</v>
      </c>
      <c r="AR124" s="595"/>
      <c r="AS124" s="595"/>
      <c r="AT124" s="595"/>
      <c r="AU124" s="595"/>
      <c r="AV124" s="595"/>
      <c r="AW124" s="595"/>
      <c r="AX124" s="596"/>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78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785"/>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5"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3" t="s">
        <v>357</v>
      </c>
      <c r="AF127" s="414"/>
      <c r="AG127" s="414"/>
      <c r="AH127" s="415"/>
      <c r="AI127" s="413" t="s">
        <v>363</v>
      </c>
      <c r="AJ127" s="414"/>
      <c r="AK127" s="414"/>
      <c r="AL127" s="415"/>
      <c r="AM127" s="413" t="s">
        <v>472</v>
      </c>
      <c r="AN127" s="414"/>
      <c r="AO127" s="414"/>
      <c r="AP127" s="415"/>
      <c r="AQ127" s="594" t="s">
        <v>541</v>
      </c>
      <c r="AR127" s="595"/>
      <c r="AS127" s="595"/>
      <c r="AT127" s="595"/>
      <c r="AU127" s="595"/>
      <c r="AV127" s="595"/>
      <c r="AW127" s="595"/>
      <c r="AX127" s="596"/>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5.2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2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606</v>
      </c>
      <c r="AR133" s="192"/>
      <c r="AS133" s="126" t="s">
        <v>356</v>
      </c>
      <c r="AT133" s="127"/>
      <c r="AU133" s="193">
        <v>32</v>
      </c>
      <c r="AV133" s="193"/>
      <c r="AW133" s="126" t="s">
        <v>300</v>
      </c>
      <c r="AX133" s="188"/>
    </row>
    <row r="134" spans="1:50" ht="34.5" customHeight="1" x14ac:dyDescent="0.15">
      <c r="A134" s="182"/>
      <c r="B134" s="179"/>
      <c r="C134" s="173"/>
      <c r="D134" s="179"/>
      <c r="E134" s="173"/>
      <c r="F134" s="174"/>
      <c r="G134" s="97" t="s">
        <v>654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t="s">
        <v>575</v>
      </c>
      <c r="AF134" s="200"/>
      <c r="AG134" s="200"/>
      <c r="AH134" s="200"/>
      <c r="AI134" s="211">
        <v>43153</v>
      </c>
      <c r="AJ134" s="212"/>
      <c r="AK134" s="212"/>
      <c r="AL134" s="212"/>
      <c r="AM134" s="199" t="s">
        <v>577</v>
      </c>
      <c r="AN134" s="200"/>
      <c r="AO134" s="200"/>
      <c r="AP134" s="200"/>
      <c r="AQ134" s="199" t="s">
        <v>607</v>
      </c>
      <c r="AR134" s="200"/>
      <c r="AS134" s="200"/>
      <c r="AT134" s="200"/>
      <c r="AU134" s="199" t="s">
        <v>575</v>
      </c>
      <c r="AV134" s="200"/>
      <c r="AW134" s="200"/>
      <c r="AX134" s="201"/>
    </row>
    <row r="135" spans="1:50" ht="34.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t="s">
        <v>575</v>
      </c>
      <c r="AF135" s="200"/>
      <c r="AG135" s="200"/>
      <c r="AH135" s="200"/>
      <c r="AI135" s="199" t="s">
        <v>575</v>
      </c>
      <c r="AJ135" s="200"/>
      <c r="AK135" s="200"/>
      <c r="AL135" s="200"/>
      <c r="AM135" s="199" t="s">
        <v>575</v>
      </c>
      <c r="AN135" s="200"/>
      <c r="AO135" s="200"/>
      <c r="AP135" s="200"/>
      <c r="AQ135" s="199" t="s">
        <v>608</v>
      </c>
      <c r="AR135" s="200"/>
      <c r="AS135" s="200"/>
      <c r="AT135" s="200"/>
      <c r="AU135" s="199">
        <v>48140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607</v>
      </c>
      <c r="AR137" s="192"/>
      <c r="AS137" s="126" t="s">
        <v>356</v>
      </c>
      <c r="AT137" s="127"/>
      <c r="AU137" s="193">
        <v>32</v>
      </c>
      <c r="AV137" s="193"/>
      <c r="AW137" s="126" t="s">
        <v>300</v>
      </c>
      <c r="AX137" s="188"/>
    </row>
    <row r="138" spans="1:50" ht="34.5" customHeight="1" x14ac:dyDescent="0.15">
      <c r="A138" s="182"/>
      <c r="B138" s="179"/>
      <c r="C138" s="173"/>
      <c r="D138" s="179"/>
      <c r="E138" s="173"/>
      <c r="F138" s="174"/>
      <c r="G138" s="97" t="s">
        <v>583</v>
      </c>
      <c r="H138" s="98"/>
      <c r="I138" s="98"/>
      <c r="J138" s="98"/>
      <c r="K138" s="98"/>
      <c r="L138" s="98"/>
      <c r="M138" s="98"/>
      <c r="N138" s="98"/>
      <c r="O138" s="98"/>
      <c r="P138" s="98"/>
      <c r="Q138" s="98"/>
      <c r="R138" s="98"/>
      <c r="S138" s="98"/>
      <c r="T138" s="98"/>
      <c r="U138" s="98"/>
      <c r="V138" s="98"/>
      <c r="W138" s="98"/>
      <c r="X138" s="99"/>
      <c r="Y138" s="194" t="s">
        <v>379</v>
      </c>
      <c r="Z138" s="195"/>
      <c r="AA138" s="196"/>
      <c r="AB138" s="197" t="s">
        <v>575</v>
      </c>
      <c r="AC138" s="198"/>
      <c r="AD138" s="198"/>
      <c r="AE138" s="199" t="s">
        <v>578</v>
      </c>
      <c r="AF138" s="200"/>
      <c r="AG138" s="200"/>
      <c r="AH138" s="200"/>
      <c r="AI138" s="199">
        <v>4.0999999999999996</v>
      </c>
      <c r="AJ138" s="200"/>
      <c r="AK138" s="200"/>
      <c r="AL138" s="200"/>
      <c r="AM138" s="199">
        <v>4</v>
      </c>
      <c r="AN138" s="200"/>
      <c r="AO138" s="200"/>
      <c r="AP138" s="200"/>
      <c r="AQ138" s="199" t="s">
        <v>609</v>
      </c>
      <c r="AR138" s="200"/>
      <c r="AS138" s="200"/>
      <c r="AT138" s="200"/>
      <c r="AU138" s="199" t="s">
        <v>578</v>
      </c>
      <c r="AV138" s="200"/>
      <c r="AW138" s="200"/>
      <c r="AX138" s="201"/>
    </row>
    <row r="139" spans="1:50" ht="34.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584</v>
      </c>
      <c r="AC139" s="206"/>
      <c r="AD139" s="206"/>
      <c r="AE139" s="199" t="s">
        <v>584</v>
      </c>
      <c r="AF139" s="200"/>
      <c r="AG139" s="200"/>
      <c r="AH139" s="200"/>
      <c r="AI139" s="199">
        <v>4</v>
      </c>
      <c r="AJ139" s="200"/>
      <c r="AK139" s="200"/>
      <c r="AL139" s="200"/>
      <c r="AM139" s="199">
        <v>4</v>
      </c>
      <c r="AN139" s="200"/>
      <c r="AO139" s="200"/>
      <c r="AP139" s="200"/>
      <c r="AQ139" s="199" t="s">
        <v>607</v>
      </c>
      <c r="AR139" s="200"/>
      <c r="AS139" s="200"/>
      <c r="AT139" s="200"/>
      <c r="AU139" s="199">
        <v>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3" t="s">
        <v>384</v>
      </c>
      <c r="H430" s="116"/>
      <c r="I430" s="116"/>
      <c r="J430" s="894" t="s">
        <v>555</v>
      </c>
      <c r="K430" s="895"/>
      <c r="L430" s="895"/>
      <c r="M430" s="895"/>
      <c r="N430" s="895"/>
      <c r="O430" s="895"/>
      <c r="P430" s="895"/>
      <c r="Q430" s="895"/>
      <c r="R430" s="895"/>
      <c r="S430" s="895"/>
      <c r="T430" s="896"/>
      <c r="U430" s="591" t="s">
        <v>639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89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640</v>
      </c>
      <c r="AF432" s="193"/>
      <c r="AG432" s="126" t="s">
        <v>356</v>
      </c>
      <c r="AH432" s="127"/>
      <c r="AI432" s="149"/>
      <c r="AJ432" s="149"/>
      <c r="AK432" s="149"/>
      <c r="AL432" s="147"/>
      <c r="AM432" s="149"/>
      <c r="AN432" s="149"/>
      <c r="AO432" s="149"/>
      <c r="AP432" s="147"/>
      <c r="AQ432" s="593" t="s">
        <v>641</v>
      </c>
      <c r="AR432" s="193"/>
      <c r="AS432" s="126" t="s">
        <v>356</v>
      </c>
      <c r="AT432" s="127"/>
      <c r="AU432" s="193" t="s">
        <v>642</v>
      </c>
      <c r="AV432" s="193"/>
      <c r="AW432" s="126" t="s">
        <v>300</v>
      </c>
      <c r="AX432" s="188"/>
    </row>
    <row r="433" spans="1:50" ht="23.25" customHeight="1" x14ac:dyDescent="0.15">
      <c r="A433" s="182"/>
      <c r="B433" s="179"/>
      <c r="C433" s="173"/>
      <c r="D433" s="179"/>
      <c r="E433" s="336"/>
      <c r="F433" s="337"/>
      <c r="G433" s="97" t="s">
        <v>615</v>
      </c>
      <c r="H433" s="98"/>
      <c r="I433" s="98"/>
      <c r="J433" s="98"/>
      <c r="K433" s="98"/>
      <c r="L433" s="98"/>
      <c r="M433" s="98"/>
      <c r="N433" s="98"/>
      <c r="O433" s="98"/>
      <c r="P433" s="98"/>
      <c r="Q433" s="98"/>
      <c r="R433" s="98"/>
      <c r="S433" s="98"/>
      <c r="T433" s="98"/>
      <c r="U433" s="98"/>
      <c r="V433" s="98"/>
      <c r="W433" s="98"/>
      <c r="X433" s="99"/>
      <c r="Y433" s="194" t="s">
        <v>12</v>
      </c>
      <c r="Z433" s="195"/>
      <c r="AA433" s="196"/>
      <c r="AB433" s="206" t="s">
        <v>643</v>
      </c>
      <c r="AC433" s="206"/>
      <c r="AD433" s="206"/>
      <c r="AE433" s="334" t="s">
        <v>639</v>
      </c>
      <c r="AF433" s="200"/>
      <c r="AG433" s="200"/>
      <c r="AH433" s="200"/>
      <c r="AI433" s="334" t="s">
        <v>643</v>
      </c>
      <c r="AJ433" s="200"/>
      <c r="AK433" s="200"/>
      <c r="AL433" s="200"/>
      <c r="AM433" s="334" t="s">
        <v>639</v>
      </c>
      <c r="AN433" s="200"/>
      <c r="AO433" s="200"/>
      <c r="AP433" s="335"/>
      <c r="AQ433" s="334" t="s">
        <v>643</v>
      </c>
      <c r="AR433" s="200"/>
      <c r="AS433" s="200"/>
      <c r="AT433" s="335"/>
      <c r="AU433" s="200" t="s">
        <v>644</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639</v>
      </c>
      <c r="AC434" s="198"/>
      <c r="AD434" s="198"/>
      <c r="AE434" s="334" t="s">
        <v>639</v>
      </c>
      <c r="AF434" s="200"/>
      <c r="AG434" s="200"/>
      <c r="AH434" s="335"/>
      <c r="AI434" s="334" t="s">
        <v>645</v>
      </c>
      <c r="AJ434" s="200"/>
      <c r="AK434" s="200"/>
      <c r="AL434" s="200"/>
      <c r="AM434" s="334" t="s">
        <v>643</v>
      </c>
      <c r="AN434" s="200"/>
      <c r="AO434" s="200"/>
      <c r="AP434" s="335"/>
      <c r="AQ434" s="334" t="s">
        <v>643</v>
      </c>
      <c r="AR434" s="200"/>
      <c r="AS434" s="200"/>
      <c r="AT434" s="335"/>
      <c r="AU434" s="200" t="s">
        <v>639</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4" t="s">
        <v>639</v>
      </c>
      <c r="AF435" s="200"/>
      <c r="AG435" s="200"/>
      <c r="AH435" s="335"/>
      <c r="AI435" s="334" t="s">
        <v>646</v>
      </c>
      <c r="AJ435" s="200"/>
      <c r="AK435" s="200"/>
      <c r="AL435" s="200"/>
      <c r="AM435" s="334" t="s">
        <v>639</v>
      </c>
      <c r="AN435" s="200"/>
      <c r="AO435" s="200"/>
      <c r="AP435" s="335"/>
      <c r="AQ435" s="334" t="s">
        <v>647</v>
      </c>
      <c r="AR435" s="200"/>
      <c r="AS435" s="200"/>
      <c r="AT435" s="335"/>
      <c r="AU435" s="200" t="s">
        <v>648</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639</v>
      </c>
      <c r="AF457" s="193"/>
      <c r="AG457" s="126" t="s">
        <v>356</v>
      </c>
      <c r="AH457" s="127"/>
      <c r="AI457" s="149"/>
      <c r="AJ457" s="149"/>
      <c r="AK457" s="149"/>
      <c r="AL457" s="147"/>
      <c r="AM457" s="149"/>
      <c r="AN457" s="149"/>
      <c r="AO457" s="149"/>
      <c r="AP457" s="147"/>
      <c r="AQ457" s="593" t="s">
        <v>639</v>
      </c>
      <c r="AR457" s="193"/>
      <c r="AS457" s="126" t="s">
        <v>356</v>
      </c>
      <c r="AT457" s="127"/>
      <c r="AU457" s="193" t="s">
        <v>642</v>
      </c>
      <c r="AV457" s="193"/>
      <c r="AW457" s="126" t="s">
        <v>300</v>
      </c>
      <c r="AX457" s="188"/>
    </row>
    <row r="458" spans="1:50" ht="23.25" customHeight="1" x14ac:dyDescent="0.15">
      <c r="A458" s="182"/>
      <c r="B458" s="179"/>
      <c r="C458" s="173"/>
      <c r="D458" s="179"/>
      <c r="E458" s="336"/>
      <c r="F458" s="337"/>
      <c r="G458" s="97" t="s">
        <v>615</v>
      </c>
      <c r="H458" s="98"/>
      <c r="I458" s="98"/>
      <c r="J458" s="98"/>
      <c r="K458" s="98"/>
      <c r="L458" s="98"/>
      <c r="M458" s="98"/>
      <c r="N458" s="98"/>
      <c r="O458" s="98"/>
      <c r="P458" s="98"/>
      <c r="Q458" s="98"/>
      <c r="R458" s="98"/>
      <c r="S458" s="98"/>
      <c r="T458" s="98"/>
      <c r="U458" s="98"/>
      <c r="V458" s="98"/>
      <c r="W458" s="98"/>
      <c r="X458" s="99"/>
      <c r="Y458" s="194" t="s">
        <v>12</v>
      </c>
      <c r="Z458" s="195"/>
      <c r="AA458" s="196"/>
      <c r="AB458" s="206" t="s">
        <v>649</v>
      </c>
      <c r="AC458" s="206"/>
      <c r="AD458" s="206"/>
      <c r="AE458" s="334" t="s">
        <v>649</v>
      </c>
      <c r="AF458" s="200"/>
      <c r="AG458" s="200"/>
      <c r="AH458" s="200"/>
      <c r="AI458" s="334" t="s">
        <v>649</v>
      </c>
      <c r="AJ458" s="200"/>
      <c r="AK458" s="200"/>
      <c r="AL458" s="200"/>
      <c r="AM458" s="334" t="s">
        <v>649</v>
      </c>
      <c r="AN458" s="200"/>
      <c r="AO458" s="200"/>
      <c r="AP458" s="335"/>
      <c r="AQ458" s="334" t="s">
        <v>649</v>
      </c>
      <c r="AR458" s="200"/>
      <c r="AS458" s="200"/>
      <c r="AT458" s="335"/>
      <c r="AU458" s="200" t="s">
        <v>645</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649</v>
      </c>
      <c r="AC459" s="198"/>
      <c r="AD459" s="198"/>
      <c r="AE459" s="334" t="s">
        <v>649</v>
      </c>
      <c r="AF459" s="200"/>
      <c r="AG459" s="200"/>
      <c r="AH459" s="335"/>
      <c r="AI459" s="334" t="s">
        <v>649</v>
      </c>
      <c r="AJ459" s="200"/>
      <c r="AK459" s="200"/>
      <c r="AL459" s="200"/>
      <c r="AM459" s="334" t="s">
        <v>645</v>
      </c>
      <c r="AN459" s="200"/>
      <c r="AO459" s="200"/>
      <c r="AP459" s="335"/>
      <c r="AQ459" s="334" t="s">
        <v>649</v>
      </c>
      <c r="AR459" s="200"/>
      <c r="AS459" s="200"/>
      <c r="AT459" s="335"/>
      <c r="AU459" s="200" t="s">
        <v>649</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4" t="s">
        <v>649</v>
      </c>
      <c r="AF460" s="200"/>
      <c r="AG460" s="200"/>
      <c r="AH460" s="335"/>
      <c r="AI460" s="334" t="s">
        <v>645</v>
      </c>
      <c r="AJ460" s="200"/>
      <c r="AK460" s="200"/>
      <c r="AL460" s="200"/>
      <c r="AM460" s="334" t="s">
        <v>649</v>
      </c>
      <c r="AN460" s="200"/>
      <c r="AO460" s="200"/>
      <c r="AP460" s="335"/>
      <c r="AQ460" s="334" t="s">
        <v>649</v>
      </c>
      <c r="AR460" s="200"/>
      <c r="AS460" s="200"/>
      <c r="AT460" s="335"/>
      <c r="AU460" s="200" t="s">
        <v>649</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616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89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89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89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89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1" t="s">
        <v>31</v>
      </c>
      <c r="AH701" s="380"/>
      <c r="AI701" s="380"/>
      <c r="AJ701" s="380"/>
      <c r="AK701" s="380"/>
      <c r="AL701" s="380"/>
      <c r="AM701" s="380"/>
      <c r="AN701" s="380"/>
      <c r="AO701" s="380"/>
      <c r="AP701" s="380"/>
      <c r="AQ701" s="380"/>
      <c r="AR701" s="380"/>
      <c r="AS701" s="380"/>
      <c r="AT701" s="380"/>
      <c r="AU701" s="380"/>
      <c r="AV701" s="380"/>
      <c r="AW701" s="380"/>
      <c r="AX701" s="822"/>
    </row>
    <row r="702" spans="1:50" ht="48" customHeight="1" x14ac:dyDescent="0.15">
      <c r="A702" s="865" t="s">
        <v>259</v>
      </c>
      <c r="B702" s="866"/>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9" t="s">
        <v>550</v>
      </c>
      <c r="AE702" s="340"/>
      <c r="AF702" s="341"/>
      <c r="AG702" s="383" t="s">
        <v>587</v>
      </c>
      <c r="AH702" s="384"/>
      <c r="AI702" s="384"/>
      <c r="AJ702" s="384"/>
      <c r="AK702" s="384"/>
      <c r="AL702" s="384"/>
      <c r="AM702" s="384"/>
      <c r="AN702" s="384"/>
      <c r="AO702" s="384"/>
      <c r="AP702" s="384"/>
      <c r="AQ702" s="384"/>
      <c r="AR702" s="384"/>
      <c r="AS702" s="384"/>
      <c r="AT702" s="384"/>
      <c r="AU702" s="384"/>
      <c r="AV702" s="384"/>
      <c r="AW702" s="384"/>
      <c r="AX702" s="385"/>
    </row>
    <row r="703" spans="1:50" ht="48" customHeight="1" x14ac:dyDescent="0.15">
      <c r="A703" s="867"/>
      <c r="B703" s="868"/>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0"/>
      <c r="AD703" s="321" t="s">
        <v>550</v>
      </c>
      <c r="AE703" s="322"/>
      <c r="AF703" s="323"/>
      <c r="AG703" s="94" t="s">
        <v>588</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69"/>
      <c r="B704" s="870"/>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657" t="s">
        <v>550</v>
      </c>
      <c r="AE704" s="658"/>
      <c r="AF704" s="659"/>
      <c r="AG704" s="612" t="s">
        <v>589</v>
      </c>
      <c r="AH704" s="613"/>
      <c r="AI704" s="613"/>
      <c r="AJ704" s="613"/>
      <c r="AK704" s="613"/>
      <c r="AL704" s="613"/>
      <c r="AM704" s="613"/>
      <c r="AN704" s="613"/>
      <c r="AO704" s="613"/>
      <c r="AP704" s="613"/>
      <c r="AQ704" s="613"/>
      <c r="AR704" s="613"/>
      <c r="AS704" s="613"/>
      <c r="AT704" s="613"/>
      <c r="AU704" s="613"/>
      <c r="AV704" s="613"/>
      <c r="AW704" s="613"/>
      <c r="AX704" s="614"/>
    </row>
    <row r="705" spans="1:50" ht="27" customHeight="1" x14ac:dyDescent="0.15">
      <c r="A705" s="644" t="s">
        <v>39</v>
      </c>
      <c r="B705" s="645"/>
      <c r="C705" s="818" t="s">
        <v>41</v>
      </c>
      <c r="D705" s="819"/>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0"/>
      <c r="AD705" s="607" t="s">
        <v>550</v>
      </c>
      <c r="AE705" s="608"/>
      <c r="AF705" s="663"/>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7"/>
      <c r="D706" s="798"/>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585</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799"/>
      <c r="D707" s="800"/>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657" t="s">
        <v>585</v>
      </c>
      <c r="AE707" s="658"/>
      <c r="AF707" s="659"/>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6"/>
      <c r="B708" s="648"/>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7" t="s">
        <v>550</v>
      </c>
      <c r="AE708" s="608"/>
      <c r="AF708" s="663"/>
      <c r="AG708" s="743" t="s">
        <v>590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6"/>
      <c r="B709" s="64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550</v>
      </c>
      <c r="AE709" s="322"/>
      <c r="AF709" s="323"/>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586</v>
      </c>
      <c r="AE710" s="322"/>
      <c r="AF710" s="323"/>
      <c r="AG710" s="94" t="s">
        <v>592</v>
      </c>
      <c r="AH710" s="95"/>
      <c r="AI710" s="95"/>
      <c r="AJ710" s="95"/>
      <c r="AK710" s="95"/>
      <c r="AL710" s="95"/>
      <c r="AM710" s="95"/>
      <c r="AN710" s="95"/>
      <c r="AO710" s="95"/>
      <c r="AP710" s="95"/>
      <c r="AQ710" s="95"/>
      <c r="AR710" s="95"/>
      <c r="AS710" s="95"/>
      <c r="AT710" s="95"/>
      <c r="AU710" s="95"/>
      <c r="AV710" s="95"/>
      <c r="AW710" s="95"/>
      <c r="AX710" s="96"/>
    </row>
    <row r="711" spans="1:50" ht="77.25" customHeight="1" x14ac:dyDescent="0.15">
      <c r="A711" s="646"/>
      <c r="B711" s="64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9"/>
      <c r="AD711" s="321" t="s">
        <v>550</v>
      </c>
      <c r="AE711" s="322"/>
      <c r="AF711" s="323"/>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9"/>
      <c r="AD712" s="321" t="s">
        <v>586</v>
      </c>
      <c r="AE712" s="322"/>
      <c r="AF712" s="323"/>
      <c r="AG712" s="94" t="s">
        <v>575</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6"/>
      <c r="B713" s="648"/>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586</v>
      </c>
      <c r="AE713" s="322"/>
      <c r="AF713" s="323"/>
      <c r="AG713" s="94" t="s">
        <v>575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657" t="s">
        <v>550</v>
      </c>
      <c r="AE714" s="658"/>
      <c r="AF714" s="659"/>
      <c r="AG714" s="612" t="s">
        <v>594</v>
      </c>
      <c r="AH714" s="613"/>
      <c r="AI714" s="613"/>
      <c r="AJ714" s="613"/>
      <c r="AK714" s="613"/>
      <c r="AL714" s="613"/>
      <c r="AM714" s="613"/>
      <c r="AN714" s="613"/>
      <c r="AO714" s="613"/>
      <c r="AP714" s="613"/>
      <c r="AQ714" s="613"/>
      <c r="AR714" s="613"/>
      <c r="AS714" s="613"/>
      <c r="AT714" s="613"/>
      <c r="AU714" s="613"/>
      <c r="AV714" s="613"/>
      <c r="AW714" s="613"/>
      <c r="AX714" s="614"/>
    </row>
    <row r="715" spans="1:50" ht="27" customHeight="1" x14ac:dyDescent="0.15">
      <c r="A715" s="644"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7" t="s">
        <v>550</v>
      </c>
      <c r="AE715" s="608"/>
      <c r="AF715" s="663"/>
      <c r="AG715" s="743" t="s">
        <v>634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321" t="s">
        <v>586</v>
      </c>
      <c r="AE716" s="322"/>
      <c r="AF716" s="323"/>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550</v>
      </c>
      <c r="AE717" s="322"/>
      <c r="AF717" s="323"/>
      <c r="AG717" s="94" t="s">
        <v>635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57" t="s">
        <v>550</v>
      </c>
      <c r="AE718" s="658"/>
      <c r="AF718" s="659"/>
      <c r="AG718" s="612" t="s">
        <v>636</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777" t="s">
        <v>58</v>
      </c>
      <c r="B719" s="778"/>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t="s">
        <v>550</v>
      </c>
      <c r="AE719" s="608"/>
      <c r="AF719" s="608"/>
      <c r="AG719" s="118" t="s">
        <v>632</v>
      </c>
      <c r="AH719" s="98"/>
      <c r="AI719" s="98"/>
      <c r="AJ719" s="98"/>
      <c r="AK719" s="98"/>
      <c r="AL719" s="98"/>
      <c r="AM719" s="98"/>
      <c r="AN719" s="98"/>
      <c r="AO719" s="98"/>
      <c r="AP719" s="98"/>
      <c r="AQ719" s="98"/>
      <c r="AR719" s="98"/>
      <c r="AS719" s="98"/>
      <c r="AT719" s="98"/>
      <c r="AU719" s="98"/>
      <c r="AV719" s="98"/>
      <c r="AW719" s="98"/>
      <c r="AX719" s="119"/>
    </row>
    <row r="720" spans="1:50" ht="24.75"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8.5" customHeight="1" x14ac:dyDescent="0.15">
      <c r="A721" s="779"/>
      <c r="B721" s="780"/>
      <c r="C721" s="289" t="s">
        <v>549</v>
      </c>
      <c r="D721" s="290"/>
      <c r="E721" s="290"/>
      <c r="F721" s="291"/>
      <c r="G721" s="280"/>
      <c r="H721" s="281"/>
      <c r="I721" s="83" t="str">
        <f>IF(OR(G721="　", G721=""), "", "-")</f>
        <v/>
      </c>
      <c r="J721" s="284">
        <v>205</v>
      </c>
      <c r="K721" s="284"/>
      <c r="L721" s="83" t="str">
        <f>IF(M721="","","-")</f>
        <v/>
      </c>
      <c r="M721" s="84"/>
      <c r="N721" s="297" t="s">
        <v>617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8.5" customHeight="1" x14ac:dyDescent="0.15">
      <c r="A722" s="779"/>
      <c r="B722" s="780"/>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8.5" customHeight="1" x14ac:dyDescent="0.15">
      <c r="A723" s="779"/>
      <c r="B723" s="780"/>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8.5" customHeight="1" x14ac:dyDescent="0.15">
      <c r="A724" s="779"/>
      <c r="B724" s="780"/>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8.5" customHeight="1" x14ac:dyDescent="0.15">
      <c r="A725" s="781"/>
      <c r="B725" s="782"/>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1.5" customHeight="1" x14ac:dyDescent="0.15">
      <c r="A726" s="644" t="s">
        <v>48</v>
      </c>
      <c r="B726" s="805"/>
      <c r="C726" s="812" t="s">
        <v>53</v>
      </c>
      <c r="D726" s="832"/>
      <c r="E726" s="832"/>
      <c r="F726" s="833"/>
      <c r="G726" s="576"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1.5" customHeight="1" thickBot="1" x14ac:dyDescent="0.2">
      <c r="A727" s="806"/>
      <c r="B727" s="807"/>
      <c r="C727" s="749" t="s">
        <v>57</v>
      </c>
      <c r="D727" s="750"/>
      <c r="E727" s="750"/>
      <c r="F727" s="751"/>
      <c r="G727" s="573" t="s">
        <v>637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93.75" customHeight="1" thickBot="1" x14ac:dyDescent="0.2">
      <c r="A729" s="638" t="s">
        <v>662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83.25" customHeight="1" thickBot="1" x14ac:dyDescent="0.2">
      <c r="A731" s="802" t="s">
        <v>256</v>
      </c>
      <c r="B731" s="803"/>
      <c r="C731" s="803"/>
      <c r="D731" s="803"/>
      <c r="E731" s="804"/>
      <c r="F731" s="733" t="s">
        <v>663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3.25" customHeight="1" thickBot="1" x14ac:dyDescent="0.2">
      <c r="A733" s="679" t="s">
        <v>664</v>
      </c>
      <c r="B733" s="680"/>
      <c r="C733" s="680"/>
      <c r="D733" s="680"/>
      <c r="E733" s="681"/>
      <c r="F733" s="641" t="s">
        <v>665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178.5" customHeight="1" thickBot="1" x14ac:dyDescent="0.2">
      <c r="A735" s="792" t="s">
        <v>661</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87" t="s">
        <v>431</v>
      </c>
      <c r="B737" s="203"/>
      <c r="C737" s="203"/>
      <c r="D737" s="204"/>
      <c r="E737" s="983" t="s">
        <v>596</v>
      </c>
      <c r="F737" s="983"/>
      <c r="G737" s="983"/>
      <c r="H737" s="983"/>
      <c r="I737" s="983"/>
      <c r="J737" s="983"/>
      <c r="K737" s="983"/>
      <c r="L737" s="983"/>
      <c r="M737" s="983"/>
      <c r="N737" s="360" t="s">
        <v>358</v>
      </c>
      <c r="O737" s="360"/>
      <c r="P737" s="360"/>
      <c r="Q737" s="360"/>
      <c r="R737" s="983" t="s">
        <v>597</v>
      </c>
      <c r="S737" s="983"/>
      <c r="T737" s="983"/>
      <c r="U737" s="983"/>
      <c r="V737" s="983"/>
      <c r="W737" s="983"/>
      <c r="X737" s="983"/>
      <c r="Y737" s="983"/>
      <c r="Z737" s="983"/>
      <c r="AA737" s="360" t="s">
        <v>359</v>
      </c>
      <c r="AB737" s="360"/>
      <c r="AC737" s="360"/>
      <c r="AD737" s="360"/>
      <c r="AE737" s="983" t="s">
        <v>598</v>
      </c>
      <c r="AF737" s="983"/>
      <c r="AG737" s="983"/>
      <c r="AH737" s="983"/>
      <c r="AI737" s="983"/>
      <c r="AJ737" s="983"/>
      <c r="AK737" s="983"/>
      <c r="AL737" s="983"/>
      <c r="AM737" s="983"/>
      <c r="AN737" s="360" t="s">
        <v>360</v>
      </c>
      <c r="AO737" s="360"/>
      <c r="AP737" s="360"/>
      <c r="AQ737" s="360"/>
      <c r="AR737" s="984" t="s">
        <v>599</v>
      </c>
      <c r="AS737" s="985"/>
      <c r="AT737" s="985"/>
      <c r="AU737" s="985"/>
      <c r="AV737" s="985"/>
      <c r="AW737" s="985"/>
      <c r="AX737" s="986"/>
      <c r="AY737" s="89"/>
      <c r="AZ737" s="89"/>
    </row>
    <row r="738" spans="1:52" ht="24.75" customHeight="1" x14ac:dyDescent="0.15">
      <c r="A738" s="987" t="s">
        <v>361</v>
      </c>
      <c r="B738" s="203"/>
      <c r="C738" s="203"/>
      <c r="D738" s="204"/>
      <c r="E738" s="983" t="s">
        <v>466</v>
      </c>
      <c r="F738" s="983"/>
      <c r="G738" s="983"/>
      <c r="H738" s="983"/>
      <c r="I738" s="983"/>
      <c r="J738" s="983"/>
      <c r="K738" s="983"/>
      <c r="L738" s="983"/>
      <c r="M738" s="983"/>
      <c r="N738" s="360" t="s">
        <v>362</v>
      </c>
      <c r="O738" s="360"/>
      <c r="P738" s="360"/>
      <c r="Q738" s="360"/>
      <c r="R738" s="983" t="s">
        <v>601</v>
      </c>
      <c r="S738" s="983"/>
      <c r="T738" s="983"/>
      <c r="U738" s="983"/>
      <c r="V738" s="983"/>
      <c r="W738" s="983"/>
      <c r="X738" s="983"/>
      <c r="Y738" s="983"/>
      <c r="Z738" s="983"/>
      <c r="AA738" s="360" t="s">
        <v>482</v>
      </c>
      <c r="AB738" s="360"/>
      <c r="AC738" s="360"/>
      <c r="AD738" s="360"/>
      <c r="AE738" s="983" t="s">
        <v>600</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542</v>
      </c>
      <c r="B739" s="992"/>
      <c r="C739" s="992"/>
      <c r="D739" s="993"/>
      <c r="E739" s="994" t="s">
        <v>549</v>
      </c>
      <c r="F739" s="995"/>
      <c r="G739" s="995"/>
      <c r="H739" s="91" t="str">
        <f>IF(E739="", "", "(")</f>
        <v>(</v>
      </c>
      <c r="I739" s="978"/>
      <c r="J739" s="978"/>
      <c r="K739" s="91" t="str">
        <f>IF(OR(I739="　", I739=""), "", "-")</f>
        <v/>
      </c>
      <c r="L739" s="979">
        <v>205</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20" t="s">
        <v>531</v>
      </c>
      <c r="B740" s="621"/>
      <c r="C740" s="621"/>
      <c r="D740" s="621"/>
      <c r="E740" s="621"/>
      <c r="F740" s="62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3.25" customHeight="1" thickBo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0.25" customHeight="1" x14ac:dyDescent="0.15">
      <c r="A779" s="632" t="s">
        <v>533</v>
      </c>
      <c r="B779" s="633"/>
      <c r="C779" s="633"/>
      <c r="D779" s="633"/>
      <c r="E779" s="633"/>
      <c r="F779" s="634"/>
      <c r="G779" s="598" t="s">
        <v>633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5" t="s">
        <v>508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5"/>
      <c r="B780" s="636"/>
      <c r="C780" s="636"/>
      <c r="D780" s="636"/>
      <c r="E780" s="636"/>
      <c r="F780" s="637"/>
      <c r="G780" s="812" t="s">
        <v>17</v>
      </c>
      <c r="H780" s="674"/>
      <c r="I780" s="674"/>
      <c r="J780" s="674"/>
      <c r="K780" s="674"/>
      <c r="L780" s="673" t="s">
        <v>18</v>
      </c>
      <c r="M780" s="674"/>
      <c r="N780" s="674"/>
      <c r="O780" s="674"/>
      <c r="P780" s="674"/>
      <c r="Q780" s="674"/>
      <c r="R780" s="674"/>
      <c r="S780" s="674"/>
      <c r="T780" s="674"/>
      <c r="U780" s="674"/>
      <c r="V780" s="674"/>
      <c r="W780" s="674"/>
      <c r="X780" s="675"/>
      <c r="Y780" s="660" t="s">
        <v>19</v>
      </c>
      <c r="Z780" s="661"/>
      <c r="AA780" s="661"/>
      <c r="AB780" s="801"/>
      <c r="AC780" s="812" t="s">
        <v>17</v>
      </c>
      <c r="AD780" s="674"/>
      <c r="AE780" s="674"/>
      <c r="AF780" s="674"/>
      <c r="AG780" s="674"/>
      <c r="AH780" s="673" t="s">
        <v>18</v>
      </c>
      <c r="AI780" s="674"/>
      <c r="AJ780" s="674"/>
      <c r="AK780" s="674"/>
      <c r="AL780" s="674"/>
      <c r="AM780" s="674"/>
      <c r="AN780" s="674"/>
      <c r="AO780" s="674"/>
      <c r="AP780" s="674"/>
      <c r="AQ780" s="674"/>
      <c r="AR780" s="674"/>
      <c r="AS780" s="674"/>
      <c r="AT780" s="675"/>
      <c r="AU780" s="660" t="s">
        <v>19</v>
      </c>
      <c r="AV780" s="661"/>
      <c r="AW780" s="661"/>
      <c r="AX780" s="662"/>
    </row>
    <row r="781" spans="1:50" ht="24.75" customHeight="1" x14ac:dyDescent="0.15">
      <c r="A781" s="635"/>
      <c r="B781" s="636"/>
      <c r="C781" s="636"/>
      <c r="D781" s="636"/>
      <c r="E781" s="636"/>
      <c r="F781" s="637"/>
      <c r="G781" s="676" t="s">
        <v>563</v>
      </c>
      <c r="H781" s="677"/>
      <c r="I781" s="677"/>
      <c r="J781" s="677"/>
      <c r="K781" s="678"/>
      <c r="L781" s="670" t="s">
        <v>568</v>
      </c>
      <c r="M781" s="671"/>
      <c r="N781" s="671"/>
      <c r="O781" s="671"/>
      <c r="P781" s="671"/>
      <c r="Q781" s="671"/>
      <c r="R781" s="671"/>
      <c r="S781" s="671"/>
      <c r="T781" s="671"/>
      <c r="U781" s="671"/>
      <c r="V781" s="671"/>
      <c r="W781" s="671"/>
      <c r="X781" s="672"/>
      <c r="Y781" s="386">
        <v>119</v>
      </c>
      <c r="Z781" s="387"/>
      <c r="AA781" s="387"/>
      <c r="AB781" s="808"/>
      <c r="AC781" s="676"/>
      <c r="AD781" s="677"/>
      <c r="AE781" s="677"/>
      <c r="AF781" s="677"/>
      <c r="AG781" s="678"/>
      <c r="AH781" s="670"/>
      <c r="AI781" s="671"/>
      <c r="AJ781" s="671"/>
      <c r="AK781" s="671"/>
      <c r="AL781" s="671"/>
      <c r="AM781" s="671"/>
      <c r="AN781" s="671"/>
      <c r="AO781" s="671"/>
      <c r="AP781" s="671"/>
      <c r="AQ781" s="671"/>
      <c r="AR781" s="671"/>
      <c r="AS781" s="671"/>
      <c r="AT781" s="672"/>
      <c r="AU781" s="386"/>
      <c r="AV781" s="387"/>
      <c r="AW781" s="387"/>
      <c r="AX781" s="388"/>
    </row>
    <row r="782" spans="1:50" ht="24.75" customHeight="1" x14ac:dyDescent="0.15">
      <c r="A782" s="635"/>
      <c r="B782" s="636"/>
      <c r="C782" s="636"/>
      <c r="D782" s="636"/>
      <c r="E782" s="636"/>
      <c r="F782" s="637"/>
      <c r="G782" s="609" t="s">
        <v>562</v>
      </c>
      <c r="H782" s="610"/>
      <c r="I782" s="610"/>
      <c r="J782" s="610"/>
      <c r="K782" s="611"/>
      <c r="L782" s="601" t="s">
        <v>567</v>
      </c>
      <c r="M782" s="602"/>
      <c r="N782" s="602"/>
      <c r="O782" s="602"/>
      <c r="P782" s="602"/>
      <c r="Q782" s="602"/>
      <c r="R782" s="602"/>
      <c r="S782" s="602"/>
      <c r="T782" s="602"/>
      <c r="U782" s="602"/>
      <c r="V782" s="602"/>
      <c r="W782" s="602"/>
      <c r="X782" s="603"/>
      <c r="Y782" s="604">
        <v>96</v>
      </c>
      <c r="Z782" s="605"/>
      <c r="AA782" s="605"/>
      <c r="AB782" s="618"/>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5"/>
      <c r="B783" s="636"/>
      <c r="C783" s="636"/>
      <c r="D783" s="636"/>
      <c r="E783" s="636"/>
      <c r="F783" s="637"/>
      <c r="G783" s="609" t="s">
        <v>564</v>
      </c>
      <c r="H783" s="610"/>
      <c r="I783" s="610"/>
      <c r="J783" s="610"/>
      <c r="K783" s="611"/>
      <c r="L783" s="601" t="s">
        <v>565</v>
      </c>
      <c r="M783" s="602"/>
      <c r="N783" s="602"/>
      <c r="O783" s="602"/>
      <c r="P783" s="602"/>
      <c r="Q783" s="602"/>
      <c r="R783" s="602"/>
      <c r="S783" s="602"/>
      <c r="T783" s="602"/>
      <c r="U783" s="602"/>
      <c r="V783" s="602"/>
      <c r="W783" s="602"/>
      <c r="X783" s="603"/>
      <c r="Y783" s="604">
        <v>7</v>
      </c>
      <c r="Z783" s="605"/>
      <c r="AA783" s="605"/>
      <c r="AB783" s="618"/>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5"/>
      <c r="B784" s="636"/>
      <c r="C784" s="636"/>
      <c r="D784" s="636"/>
      <c r="E784" s="636"/>
      <c r="F784" s="637"/>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8"/>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5"/>
      <c r="B785" s="636"/>
      <c r="C785" s="636"/>
      <c r="D785" s="636"/>
      <c r="E785" s="636"/>
      <c r="F785" s="637"/>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8"/>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5"/>
      <c r="B786" s="636"/>
      <c r="C786" s="636"/>
      <c r="D786" s="636"/>
      <c r="E786" s="636"/>
      <c r="F786" s="637"/>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8"/>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5"/>
      <c r="B787" s="636"/>
      <c r="C787" s="636"/>
      <c r="D787" s="636"/>
      <c r="E787" s="636"/>
      <c r="F787" s="637"/>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8"/>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5"/>
      <c r="B788" s="636"/>
      <c r="C788" s="636"/>
      <c r="D788" s="636"/>
      <c r="E788" s="636"/>
      <c r="F788" s="637"/>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8"/>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5"/>
      <c r="B789" s="636"/>
      <c r="C789" s="636"/>
      <c r="D789" s="636"/>
      <c r="E789" s="636"/>
      <c r="F789" s="637"/>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8"/>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5"/>
      <c r="B790" s="636"/>
      <c r="C790" s="636"/>
      <c r="D790" s="636"/>
      <c r="E790" s="636"/>
      <c r="F790" s="637"/>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8"/>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5"/>
      <c r="B791" s="636"/>
      <c r="C791" s="636"/>
      <c r="D791" s="636"/>
      <c r="E791" s="636"/>
      <c r="F791" s="637"/>
      <c r="G791" s="823" t="s">
        <v>20</v>
      </c>
      <c r="H791" s="824"/>
      <c r="I791" s="824"/>
      <c r="J791" s="824"/>
      <c r="K791" s="824"/>
      <c r="L791" s="825"/>
      <c r="M791" s="826"/>
      <c r="N791" s="826"/>
      <c r="O791" s="826"/>
      <c r="P791" s="826"/>
      <c r="Q791" s="826"/>
      <c r="R791" s="826"/>
      <c r="S791" s="826"/>
      <c r="T791" s="826"/>
      <c r="U791" s="826"/>
      <c r="V791" s="826"/>
      <c r="W791" s="826"/>
      <c r="X791" s="827"/>
      <c r="Y791" s="828">
        <f>SUM(Y781:AB790)</f>
        <v>222</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5"/>
      <c r="B792" s="636"/>
      <c r="C792" s="636"/>
      <c r="D792" s="636"/>
      <c r="E792" s="636"/>
      <c r="F792" s="637"/>
      <c r="G792" s="795"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795"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5"/>
      <c r="B793" s="636"/>
      <c r="C793" s="636"/>
      <c r="D793" s="636"/>
      <c r="E793" s="636"/>
      <c r="F793" s="637"/>
      <c r="G793" s="812" t="s">
        <v>17</v>
      </c>
      <c r="H793" s="674"/>
      <c r="I793" s="674"/>
      <c r="J793" s="674"/>
      <c r="K793" s="674"/>
      <c r="L793" s="673" t="s">
        <v>18</v>
      </c>
      <c r="M793" s="674"/>
      <c r="N793" s="674"/>
      <c r="O793" s="674"/>
      <c r="P793" s="674"/>
      <c r="Q793" s="674"/>
      <c r="R793" s="674"/>
      <c r="S793" s="674"/>
      <c r="T793" s="674"/>
      <c r="U793" s="674"/>
      <c r="V793" s="674"/>
      <c r="W793" s="674"/>
      <c r="X793" s="675"/>
      <c r="Y793" s="660" t="s">
        <v>19</v>
      </c>
      <c r="Z793" s="661"/>
      <c r="AA793" s="661"/>
      <c r="AB793" s="801"/>
      <c r="AC793" s="812" t="s">
        <v>17</v>
      </c>
      <c r="AD793" s="674"/>
      <c r="AE793" s="674"/>
      <c r="AF793" s="674"/>
      <c r="AG793" s="674"/>
      <c r="AH793" s="673" t="s">
        <v>18</v>
      </c>
      <c r="AI793" s="674"/>
      <c r="AJ793" s="674"/>
      <c r="AK793" s="674"/>
      <c r="AL793" s="674"/>
      <c r="AM793" s="674"/>
      <c r="AN793" s="674"/>
      <c r="AO793" s="674"/>
      <c r="AP793" s="674"/>
      <c r="AQ793" s="674"/>
      <c r="AR793" s="674"/>
      <c r="AS793" s="674"/>
      <c r="AT793" s="675"/>
      <c r="AU793" s="660" t="s">
        <v>19</v>
      </c>
      <c r="AV793" s="661"/>
      <c r="AW793" s="661"/>
      <c r="AX793" s="662"/>
    </row>
    <row r="794" spans="1:50" ht="24.75" hidden="1" customHeight="1" x14ac:dyDescent="0.15">
      <c r="A794" s="635"/>
      <c r="B794" s="636"/>
      <c r="C794" s="636"/>
      <c r="D794" s="636"/>
      <c r="E794" s="636"/>
      <c r="F794" s="637"/>
      <c r="G794" s="676"/>
      <c r="H794" s="677"/>
      <c r="I794" s="677"/>
      <c r="J794" s="677"/>
      <c r="K794" s="678"/>
      <c r="L794" s="670"/>
      <c r="M794" s="671"/>
      <c r="N794" s="671"/>
      <c r="O794" s="671"/>
      <c r="P794" s="671"/>
      <c r="Q794" s="671"/>
      <c r="R794" s="671"/>
      <c r="S794" s="671"/>
      <c r="T794" s="671"/>
      <c r="U794" s="671"/>
      <c r="V794" s="671"/>
      <c r="W794" s="671"/>
      <c r="X794" s="672"/>
      <c r="Y794" s="386"/>
      <c r="Z794" s="387"/>
      <c r="AA794" s="387"/>
      <c r="AB794" s="808"/>
      <c r="AC794" s="676"/>
      <c r="AD794" s="677"/>
      <c r="AE794" s="677"/>
      <c r="AF794" s="677"/>
      <c r="AG794" s="678"/>
      <c r="AH794" s="670"/>
      <c r="AI794" s="671"/>
      <c r="AJ794" s="671"/>
      <c r="AK794" s="671"/>
      <c r="AL794" s="671"/>
      <c r="AM794" s="671"/>
      <c r="AN794" s="671"/>
      <c r="AO794" s="671"/>
      <c r="AP794" s="671"/>
      <c r="AQ794" s="671"/>
      <c r="AR794" s="671"/>
      <c r="AS794" s="671"/>
      <c r="AT794" s="672"/>
      <c r="AU794" s="386"/>
      <c r="AV794" s="387"/>
      <c r="AW794" s="387"/>
      <c r="AX794" s="388"/>
    </row>
    <row r="795" spans="1:50" ht="24.75" hidden="1" customHeight="1" x14ac:dyDescent="0.15">
      <c r="A795" s="635"/>
      <c r="B795" s="636"/>
      <c r="C795" s="636"/>
      <c r="D795" s="636"/>
      <c r="E795" s="636"/>
      <c r="F795" s="637"/>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8"/>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8"/>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8"/>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8"/>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8"/>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8"/>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8"/>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8"/>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8"/>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5"/>
      <c r="B804" s="636"/>
      <c r="C804" s="636"/>
      <c r="D804" s="636"/>
      <c r="E804" s="636"/>
      <c r="F804" s="637"/>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5"/>
      <c r="B805" s="636"/>
      <c r="C805" s="636"/>
      <c r="D805" s="636"/>
      <c r="E805" s="636"/>
      <c r="F805" s="637"/>
      <c r="G805" s="795"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795"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5"/>
      <c r="B806" s="636"/>
      <c r="C806" s="636"/>
      <c r="D806" s="636"/>
      <c r="E806" s="636"/>
      <c r="F806" s="637"/>
      <c r="G806" s="812" t="s">
        <v>17</v>
      </c>
      <c r="H806" s="674"/>
      <c r="I806" s="674"/>
      <c r="J806" s="674"/>
      <c r="K806" s="674"/>
      <c r="L806" s="673" t="s">
        <v>18</v>
      </c>
      <c r="M806" s="674"/>
      <c r="N806" s="674"/>
      <c r="O806" s="674"/>
      <c r="P806" s="674"/>
      <c r="Q806" s="674"/>
      <c r="R806" s="674"/>
      <c r="S806" s="674"/>
      <c r="T806" s="674"/>
      <c r="U806" s="674"/>
      <c r="V806" s="674"/>
      <c r="W806" s="674"/>
      <c r="X806" s="675"/>
      <c r="Y806" s="660" t="s">
        <v>19</v>
      </c>
      <c r="Z806" s="661"/>
      <c r="AA806" s="661"/>
      <c r="AB806" s="801"/>
      <c r="AC806" s="812" t="s">
        <v>17</v>
      </c>
      <c r="AD806" s="674"/>
      <c r="AE806" s="674"/>
      <c r="AF806" s="674"/>
      <c r="AG806" s="674"/>
      <c r="AH806" s="673" t="s">
        <v>18</v>
      </c>
      <c r="AI806" s="674"/>
      <c r="AJ806" s="674"/>
      <c r="AK806" s="674"/>
      <c r="AL806" s="674"/>
      <c r="AM806" s="674"/>
      <c r="AN806" s="674"/>
      <c r="AO806" s="674"/>
      <c r="AP806" s="674"/>
      <c r="AQ806" s="674"/>
      <c r="AR806" s="674"/>
      <c r="AS806" s="674"/>
      <c r="AT806" s="675"/>
      <c r="AU806" s="660" t="s">
        <v>19</v>
      </c>
      <c r="AV806" s="661"/>
      <c r="AW806" s="661"/>
      <c r="AX806" s="662"/>
    </row>
    <row r="807" spans="1:50" ht="24.75" hidden="1" customHeight="1" x14ac:dyDescent="0.15">
      <c r="A807" s="635"/>
      <c r="B807" s="636"/>
      <c r="C807" s="636"/>
      <c r="D807" s="636"/>
      <c r="E807" s="636"/>
      <c r="F807" s="637"/>
      <c r="G807" s="676"/>
      <c r="H807" s="677"/>
      <c r="I807" s="677"/>
      <c r="J807" s="677"/>
      <c r="K807" s="678"/>
      <c r="L807" s="670"/>
      <c r="M807" s="671"/>
      <c r="N807" s="671"/>
      <c r="O807" s="671"/>
      <c r="P807" s="671"/>
      <c r="Q807" s="671"/>
      <c r="R807" s="671"/>
      <c r="S807" s="671"/>
      <c r="T807" s="671"/>
      <c r="U807" s="671"/>
      <c r="V807" s="671"/>
      <c r="W807" s="671"/>
      <c r="X807" s="672"/>
      <c r="Y807" s="386"/>
      <c r="Z807" s="387"/>
      <c r="AA807" s="387"/>
      <c r="AB807" s="808"/>
      <c r="AC807" s="676"/>
      <c r="AD807" s="677"/>
      <c r="AE807" s="677"/>
      <c r="AF807" s="677"/>
      <c r="AG807" s="678"/>
      <c r="AH807" s="670"/>
      <c r="AI807" s="671"/>
      <c r="AJ807" s="671"/>
      <c r="AK807" s="671"/>
      <c r="AL807" s="671"/>
      <c r="AM807" s="671"/>
      <c r="AN807" s="671"/>
      <c r="AO807" s="671"/>
      <c r="AP807" s="671"/>
      <c r="AQ807" s="671"/>
      <c r="AR807" s="671"/>
      <c r="AS807" s="671"/>
      <c r="AT807" s="672"/>
      <c r="AU807" s="386"/>
      <c r="AV807" s="387"/>
      <c r="AW807" s="387"/>
      <c r="AX807" s="388"/>
    </row>
    <row r="808" spans="1:50" ht="24.75" hidden="1" customHeight="1" x14ac:dyDescent="0.15">
      <c r="A808" s="635"/>
      <c r="B808" s="636"/>
      <c r="C808" s="636"/>
      <c r="D808" s="636"/>
      <c r="E808" s="636"/>
      <c r="F808" s="637"/>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8"/>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8"/>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8"/>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8"/>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8"/>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8"/>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8"/>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8"/>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8"/>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5"/>
      <c r="B817" s="636"/>
      <c r="C817" s="636"/>
      <c r="D817" s="636"/>
      <c r="E817" s="636"/>
      <c r="F817" s="637"/>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5"/>
      <c r="B818" s="636"/>
      <c r="C818" s="636"/>
      <c r="D818" s="636"/>
      <c r="E818" s="636"/>
      <c r="F818" s="637"/>
      <c r="G818" s="795"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795"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5"/>
      <c r="B819" s="636"/>
      <c r="C819" s="636"/>
      <c r="D819" s="636"/>
      <c r="E819" s="636"/>
      <c r="F819" s="637"/>
      <c r="G819" s="812" t="s">
        <v>17</v>
      </c>
      <c r="H819" s="674"/>
      <c r="I819" s="674"/>
      <c r="J819" s="674"/>
      <c r="K819" s="674"/>
      <c r="L819" s="673" t="s">
        <v>18</v>
      </c>
      <c r="M819" s="674"/>
      <c r="N819" s="674"/>
      <c r="O819" s="674"/>
      <c r="P819" s="674"/>
      <c r="Q819" s="674"/>
      <c r="R819" s="674"/>
      <c r="S819" s="674"/>
      <c r="T819" s="674"/>
      <c r="U819" s="674"/>
      <c r="V819" s="674"/>
      <c r="W819" s="674"/>
      <c r="X819" s="675"/>
      <c r="Y819" s="660" t="s">
        <v>19</v>
      </c>
      <c r="Z819" s="661"/>
      <c r="AA819" s="661"/>
      <c r="AB819" s="801"/>
      <c r="AC819" s="812" t="s">
        <v>17</v>
      </c>
      <c r="AD819" s="674"/>
      <c r="AE819" s="674"/>
      <c r="AF819" s="674"/>
      <c r="AG819" s="674"/>
      <c r="AH819" s="673" t="s">
        <v>18</v>
      </c>
      <c r="AI819" s="674"/>
      <c r="AJ819" s="674"/>
      <c r="AK819" s="674"/>
      <c r="AL819" s="674"/>
      <c r="AM819" s="674"/>
      <c r="AN819" s="674"/>
      <c r="AO819" s="674"/>
      <c r="AP819" s="674"/>
      <c r="AQ819" s="674"/>
      <c r="AR819" s="674"/>
      <c r="AS819" s="674"/>
      <c r="AT819" s="675"/>
      <c r="AU819" s="660" t="s">
        <v>19</v>
      </c>
      <c r="AV819" s="661"/>
      <c r="AW819" s="661"/>
      <c r="AX819" s="662"/>
    </row>
    <row r="820" spans="1:50" s="16" customFormat="1" ht="24.75" hidden="1" customHeight="1" x14ac:dyDescent="0.15">
      <c r="A820" s="635"/>
      <c r="B820" s="636"/>
      <c r="C820" s="636"/>
      <c r="D820" s="636"/>
      <c r="E820" s="636"/>
      <c r="F820" s="637"/>
      <c r="G820" s="676"/>
      <c r="H820" s="677"/>
      <c r="I820" s="677"/>
      <c r="J820" s="677"/>
      <c r="K820" s="678"/>
      <c r="L820" s="670"/>
      <c r="M820" s="671"/>
      <c r="N820" s="671"/>
      <c r="O820" s="671"/>
      <c r="P820" s="671"/>
      <c r="Q820" s="671"/>
      <c r="R820" s="671"/>
      <c r="S820" s="671"/>
      <c r="T820" s="671"/>
      <c r="U820" s="671"/>
      <c r="V820" s="671"/>
      <c r="W820" s="671"/>
      <c r="X820" s="672"/>
      <c r="Y820" s="386"/>
      <c r="Z820" s="387"/>
      <c r="AA820" s="387"/>
      <c r="AB820" s="808"/>
      <c r="AC820" s="676"/>
      <c r="AD820" s="677"/>
      <c r="AE820" s="677"/>
      <c r="AF820" s="677"/>
      <c r="AG820" s="678"/>
      <c r="AH820" s="670"/>
      <c r="AI820" s="671"/>
      <c r="AJ820" s="671"/>
      <c r="AK820" s="671"/>
      <c r="AL820" s="671"/>
      <c r="AM820" s="671"/>
      <c r="AN820" s="671"/>
      <c r="AO820" s="671"/>
      <c r="AP820" s="671"/>
      <c r="AQ820" s="671"/>
      <c r="AR820" s="671"/>
      <c r="AS820" s="671"/>
      <c r="AT820" s="672"/>
      <c r="AU820" s="386"/>
      <c r="AV820" s="387"/>
      <c r="AW820" s="387"/>
      <c r="AX820" s="388"/>
    </row>
    <row r="821" spans="1:50" ht="24.75" hidden="1" customHeight="1" x14ac:dyDescent="0.15">
      <c r="A821" s="635"/>
      <c r="B821" s="636"/>
      <c r="C821" s="636"/>
      <c r="D821" s="636"/>
      <c r="E821" s="636"/>
      <c r="F821" s="637"/>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8"/>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8"/>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8"/>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8"/>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8"/>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8"/>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8"/>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8"/>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8"/>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63.75" customHeight="1" x14ac:dyDescent="0.15">
      <c r="A837" s="374">
        <v>1</v>
      </c>
      <c r="B837" s="374">
        <v>1</v>
      </c>
      <c r="C837" s="356" t="s">
        <v>560</v>
      </c>
      <c r="D837" s="342"/>
      <c r="E837" s="342"/>
      <c r="F837" s="342"/>
      <c r="G837" s="342"/>
      <c r="H837" s="342"/>
      <c r="I837" s="342"/>
      <c r="J837" s="343">
        <v>3130005005532</v>
      </c>
      <c r="K837" s="344"/>
      <c r="L837" s="344"/>
      <c r="M837" s="344"/>
      <c r="N837" s="344"/>
      <c r="O837" s="344"/>
      <c r="P837" s="357" t="s">
        <v>624</v>
      </c>
      <c r="Q837" s="345"/>
      <c r="R837" s="345"/>
      <c r="S837" s="345"/>
      <c r="T837" s="345"/>
      <c r="U837" s="345"/>
      <c r="V837" s="345"/>
      <c r="W837" s="345"/>
      <c r="X837" s="345"/>
      <c r="Y837" s="346">
        <v>222</v>
      </c>
      <c r="Z837" s="347"/>
      <c r="AA837" s="347"/>
      <c r="AB837" s="348"/>
      <c r="AC837" s="358" t="s">
        <v>557</v>
      </c>
      <c r="AD837" s="366"/>
      <c r="AE837" s="366"/>
      <c r="AF837" s="366"/>
      <c r="AG837" s="366"/>
      <c r="AH837" s="367" t="s">
        <v>558</v>
      </c>
      <c r="AI837" s="368"/>
      <c r="AJ837" s="368"/>
      <c r="AK837" s="368"/>
      <c r="AL837" s="352" t="s">
        <v>559</v>
      </c>
      <c r="AM837" s="353"/>
      <c r="AN837" s="353"/>
      <c r="AO837" s="354"/>
      <c r="AP837" s="355" t="s">
        <v>558</v>
      </c>
      <c r="AQ837" s="355"/>
      <c r="AR837" s="355"/>
      <c r="AS837" s="355"/>
      <c r="AT837" s="355"/>
      <c r="AU837" s="355"/>
      <c r="AV837" s="355"/>
      <c r="AW837" s="355"/>
      <c r="AX837" s="355"/>
    </row>
    <row r="838" spans="1:50" ht="63.75" customHeight="1" x14ac:dyDescent="0.15">
      <c r="A838" s="374">
        <v>2</v>
      </c>
      <c r="B838" s="374">
        <v>1</v>
      </c>
      <c r="C838" s="356" t="s">
        <v>604</v>
      </c>
      <c r="D838" s="342"/>
      <c r="E838" s="342"/>
      <c r="F838" s="342"/>
      <c r="G838" s="342"/>
      <c r="H838" s="342"/>
      <c r="I838" s="342"/>
      <c r="J838" s="343">
        <v>1240005004054</v>
      </c>
      <c r="K838" s="344"/>
      <c r="L838" s="344"/>
      <c r="M838" s="344"/>
      <c r="N838" s="344"/>
      <c r="O838" s="344"/>
      <c r="P838" s="357" t="s">
        <v>624</v>
      </c>
      <c r="Q838" s="345"/>
      <c r="R838" s="345"/>
      <c r="S838" s="345"/>
      <c r="T838" s="345"/>
      <c r="U838" s="345"/>
      <c r="V838" s="345"/>
      <c r="W838" s="345"/>
      <c r="X838" s="345"/>
      <c r="Y838" s="346">
        <v>176</v>
      </c>
      <c r="Z838" s="347"/>
      <c r="AA838" s="347"/>
      <c r="AB838" s="348"/>
      <c r="AC838" s="358" t="s">
        <v>557</v>
      </c>
      <c r="AD838" s="366"/>
      <c r="AE838" s="366"/>
      <c r="AF838" s="366"/>
      <c r="AG838" s="366"/>
      <c r="AH838" s="367" t="s">
        <v>558</v>
      </c>
      <c r="AI838" s="368"/>
      <c r="AJ838" s="368"/>
      <c r="AK838" s="368"/>
      <c r="AL838" s="352" t="s">
        <v>559</v>
      </c>
      <c r="AM838" s="353"/>
      <c r="AN838" s="353"/>
      <c r="AO838" s="354"/>
      <c r="AP838" s="355" t="s">
        <v>558</v>
      </c>
      <c r="AQ838" s="355"/>
      <c r="AR838" s="355"/>
      <c r="AS838" s="355"/>
      <c r="AT838" s="355"/>
      <c r="AU838" s="355"/>
      <c r="AV838" s="355"/>
      <c r="AW838" s="355"/>
      <c r="AX838" s="355"/>
    </row>
    <row r="839" spans="1:50" ht="63.75" customHeight="1" x14ac:dyDescent="0.15">
      <c r="A839" s="374">
        <v>3</v>
      </c>
      <c r="B839" s="374">
        <v>1</v>
      </c>
      <c r="C839" s="356" t="s">
        <v>618</v>
      </c>
      <c r="D839" s="342"/>
      <c r="E839" s="342"/>
      <c r="F839" s="342"/>
      <c r="G839" s="342"/>
      <c r="H839" s="342"/>
      <c r="I839" s="342"/>
      <c r="J839" s="898">
        <v>4120905002554</v>
      </c>
      <c r="K839" s="899"/>
      <c r="L839" s="899"/>
      <c r="M839" s="899"/>
      <c r="N839" s="899"/>
      <c r="O839" s="900"/>
      <c r="P839" s="357" t="s">
        <v>624</v>
      </c>
      <c r="Q839" s="345"/>
      <c r="R839" s="345"/>
      <c r="S839" s="345"/>
      <c r="T839" s="345"/>
      <c r="U839" s="345"/>
      <c r="V839" s="345"/>
      <c r="W839" s="345"/>
      <c r="X839" s="345"/>
      <c r="Y839" s="346">
        <v>113</v>
      </c>
      <c r="Z839" s="347"/>
      <c r="AA839" s="347"/>
      <c r="AB839" s="348"/>
      <c r="AC839" s="358" t="s">
        <v>557</v>
      </c>
      <c r="AD839" s="366"/>
      <c r="AE839" s="366"/>
      <c r="AF839" s="366"/>
      <c r="AG839" s="366"/>
      <c r="AH839" s="367" t="s">
        <v>558</v>
      </c>
      <c r="AI839" s="368"/>
      <c r="AJ839" s="368"/>
      <c r="AK839" s="368"/>
      <c r="AL839" s="352" t="s">
        <v>559</v>
      </c>
      <c r="AM839" s="353"/>
      <c r="AN839" s="353"/>
      <c r="AO839" s="354"/>
      <c r="AP839" s="355" t="s">
        <v>558</v>
      </c>
      <c r="AQ839" s="355"/>
      <c r="AR839" s="355"/>
      <c r="AS839" s="355"/>
      <c r="AT839" s="355"/>
      <c r="AU839" s="355"/>
      <c r="AV839" s="355"/>
      <c r="AW839" s="355"/>
      <c r="AX839" s="355"/>
    </row>
    <row r="840" spans="1:50" ht="63.75" customHeight="1" x14ac:dyDescent="0.15">
      <c r="A840" s="374">
        <v>4</v>
      </c>
      <c r="B840" s="374">
        <v>1</v>
      </c>
      <c r="C840" s="356" t="s">
        <v>619</v>
      </c>
      <c r="D840" s="342"/>
      <c r="E840" s="342"/>
      <c r="F840" s="342"/>
      <c r="G840" s="342"/>
      <c r="H840" s="342"/>
      <c r="I840" s="342"/>
      <c r="J840" s="343">
        <v>6430005004014</v>
      </c>
      <c r="K840" s="344"/>
      <c r="L840" s="344"/>
      <c r="M840" s="344"/>
      <c r="N840" s="344"/>
      <c r="O840" s="344"/>
      <c r="P840" s="357" t="s">
        <v>624</v>
      </c>
      <c r="Q840" s="345"/>
      <c r="R840" s="345"/>
      <c r="S840" s="345"/>
      <c r="T840" s="345"/>
      <c r="U840" s="345"/>
      <c r="V840" s="345"/>
      <c r="W840" s="345"/>
      <c r="X840" s="345"/>
      <c r="Y840" s="346">
        <v>101</v>
      </c>
      <c r="Z840" s="347"/>
      <c r="AA840" s="347"/>
      <c r="AB840" s="348"/>
      <c r="AC840" s="358" t="s">
        <v>557</v>
      </c>
      <c r="AD840" s="366"/>
      <c r="AE840" s="366"/>
      <c r="AF840" s="366"/>
      <c r="AG840" s="366"/>
      <c r="AH840" s="367" t="s">
        <v>558</v>
      </c>
      <c r="AI840" s="368"/>
      <c r="AJ840" s="368"/>
      <c r="AK840" s="368"/>
      <c r="AL840" s="352" t="s">
        <v>559</v>
      </c>
      <c r="AM840" s="353"/>
      <c r="AN840" s="353"/>
      <c r="AO840" s="354"/>
      <c r="AP840" s="355" t="s">
        <v>558</v>
      </c>
      <c r="AQ840" s="355"/>
      <c r="AR840" s="355"/>
      <c r="AS840" s="355"/>
      <c r="AT840" s="355"/>
      <c r="AU840" s="355"/>
      <c r="AV840" s="355"/>
      <c r="AW840" s="355"/>
      <c r="AX840" s="355"/>
    </row>
    <row r="841" spans="1:50" ht="63.75" customHeight="1" x14ac:dyDescent="0.15">
      <c r="A841" s="374">
        <v>5</v>
      </c>
      <c r="B841" s="374">
        <v>1</v>
      </c>
      <c r="C841" s="356" t="s">
        <v>620</v>
      </c>
      <c r="D841" s="342"/>
      <c r="E841" s="342"/>
      <c r="F841" s="342"/>
      <c r="G841" s="342"/>
      <c r="H841" s="342"/>
      <c r="I841" s="342"/>
      <c r="J841" s="343">
        <v>7370005002147</v>
      </c>
      <c r="K841" s="344"/>
      <c r="L841" s="344"/>
      <c r="M841" s="344"/>
      <c r="N841" s="344"/>
      <c r="O841" s="344"/>
      <c r="P841" s="357" t="s">
        <v>624</v>
      </c>
      <c r="Q841" s="345"/>
      <c r="R841" s="345"/>
      <c r="S841" s="345"/>
      <c r="T841" s="345"/>
      <c r="U841" s="345"/>
      <c r="V841" s="345"/>
      <c r="W841" s="345"/>
      <c r="X841" s="345"/>
      <c r="Y841" s="346">
        <v>100</v>
      </c>
      <c r="Z841" s="347"/>
      <c r="AA841" s="347"/>
      <c r="AB841" s="348"/>
      <c r="AC841" s="358" t="s">
        <v>557</v>
      </c>
      <c r="AD841" s="366"/>
      <c r="AE841" s="366"/>
      <c r="AF841" s="366"/>
      <c r="AG841" s="366"/>
      <c r="AH841" s="367" t="s">
        <v>558</v>
      </c>
      <c r="AI841" s="368"/>
      <c r="AJ841" s="368"/>
      <c r="AK841" s="368"/>
      <c r="AL841" s="352" t="s">
        <v>559</v>
      </c>
      <c r="AM841" s="353"/>
      <c r="AN841" s="353"/>
      <c r="AO841" s="354"/>
      <c r="AP841" s="355" t="s">
        <v>558</v>
      </c>
      <c r="AQ841" s="355"/>
      <c r="AR841" s="355"/>
      <c r="AS841" s="355"/>
      <c r="AT841" s="355"/>
      <c r="AU841" s="355"/>
      <c r="AV841" s="355"/>
      <c r="AW841" s="355"/>
      <c r="AX841" s="355"/>
    </row>
    <row r="842" spans="1:50" ht="63.75" customHeight="1" x14ac:dyDescent="0.15">
      <c r="A842" s="374">
        <v>6</v>
      </c>
      <c r="B842" s="374">
        <v>1</v>
      </c>
      <c r="C842" s="356" t="s">
        <v>603</v>
      </c>
      <c r="D842" s="342"/>
      <c r="E842" s="342"/>
      <c r="F842" s="342"/>
      <c r="G842" s="342"/>
      <c r="H842" s="342"/>
      <c r="I842" s="342"/>
      <c r="J842" s="343">
        <v>7010005005425</v>
      </c>
      <c r="K842" s="344"/>
      <c r="L842" s="344"/>
      <c r="M842" s="344"/>
      <c r="N842" s="344"/>
      <c r="O842" s="344"/>
      <c r="P842" s="357" t="s">
        <v>624</v>
      </c>
      <c r="Q842" s="345"/>
      <c r="R842" s="345"/>
      <c r="S842" s="345"/>
      <c r="T842" s="345"/>
      <c r="U842" s="345"/>
      <c r="V842" s="345"/>
      <c r="W842" s="345"/>
      <c r="X842" s="345"/>
      <c r="Y842" s="346">
        <v>72</v>
      </c>
      <c r="Z842" s="347"/>
      <c r="AA842" s="347"/>
      <c r="AB842" s="348"/>
      <c r="AC842" s="358" t="s">
        <v>557</v>
      </c>
      <c r="AD842" s="366"/>
      <c r="AE842" s="366"/>
      <c r="AF842" s="366"/>
      <c r="AG842" s="366"/>
      <c r="AH842" s="367" t="s">
        <v>558</v>
      </c>
      <c r="AI842" s="368"/>
      <c r="AJ842" s="368"/>
      <c r="AK842" s="368"/>
      <c r="AL842" s="352" t="s">
        <v>559</v>
      </c>
      <c r="AM842" s="353"/>
      <c r="AN842" s="353"/>
      <c r="AO842" s="354"/>
      <c r="AP842" s="355" t="s">
        <v>558</v>
      </c>
      <c r="AQ842" s="355"/>
      <c r="AR842" s="355"/>
      <c r="AS842" s="355"/>
      <c r="AT842" s="355"/>
      <c r="AU842" s="355"/>
      <c r="AV842" s="355"/>
      <c r="AW842" s="355"/>
      <c r="AX842" s="355"/>
    </row>
    <row r="843" spans="1:50" ht="63.75" customHeight="1" x14ac:dyDescent="0.15">
      <c r="A843" s="374">
        <v>7</v>
      </c>
      <c r="B843" s="374">
        <v>1</v>
      </c>
      <c r="C843" s="356" t="s">
        <v>621</v>
      </c>
      <c r="D843" s="342"/>
      <c r="E843" s="342"/>
      <c r="F843" s="342"/>
      <c r="G843" s="342"/>
      <c r="H843" s="342"/>
      <c r="I843" s="342"/>
      <c r="J843" s="343">
        <v>2050005005211</v>
      </c>
      <c r="K843" s="344"/>
      <c r="L843" s="344"/>
      <c r="M843" s="344"/>
      <c r="N843" s="344"/>
      <c r="O843" s="344"/>
      <c r="P843" s="357" t="s">
        <v>624</v>
      </c>
      <c r="Q843" s="345"/>
      <c r="R843" s="345"/>
      <c r="S843" s="345"/>
      <c r="T843" s="345"/>
      <c r="U843" s="345"/>
      <c r="V843" s="345"/>
      <c r="W843" s="345"/>
      <c r="X843" s="345"/>
      <c r="Y843" s="346">
        <v>71</v>
      </c>
      <c r="Z843" s="347"/>
      <c r="AA843" s="347"/>
      <c r="AB843" s="348"/>
      <c r="AC843" s="358" t="s">
        <v>557</v>
      </c>
      <c r="AD843" s="366"/>
      <c r="AE843" s="366"/>
      <c r="AF843" s="366"/>
      <c r="AG843" s="366"/>
      <c r="AH843" s="367" t="s">
        <v>558</v>
      </c>
      <c r="AI843" s="368"/>
      <c r="AJ843" s="368"/>
      <c r="AK843" s="368"/>
      <c r="AL843" s="352" t="s">
        <v>559</v>
      </c>
      <c r="AM843" s="353"/>
      <c r="AN843" s="353"/>
      <c r="AO843" s="354"/>
      <c r="AP843" s="355" t="s">
        <v>558</v>
      </c>
      <c r="AQ843" s="355"/>
      <c r="AR843" s="355"/>
      <c r="AS843" s="355"/>
      <c r="AT843" s="355"/>
      <c r="AU843" s="355"/>
      <c r="AV843" s="355"/>
      <c r="AW843" s="355"/>
      <c r="AX843" s="355"/>
    </row>
    <row r="844" spans="1:50" ht="63.75" customHeight="1" x14ac:dyDescent="0.15">
      <c r="A844" s="374">
        <v>8</v>
      </c>
      <c r="B844" s="374">
        <v>1</v>
      </c>
      <c r="C844" s="356" t="s">
        <v>622</v>
      </c>
      <c r="D844" s="342"/>
      <c r="E844" s="342"/>
      <c r="F844" s="342"/>
      <c r="G844" s="342"/>
      <c r="H844" s="342"/>
      <c r="I844" s="342"/>
      <c r="J844" s="343">
        <v>5010005007398</v>
      </c>
      <c r="K844" s="344"/>
      <c r="L844" s="344"/>
      <c r="M844" s="344"/>
      <c r="N844" s="344"/>
      <c r="O844" s="344"/>
      <c r="P844" s="357" t="s">
        <v>624</v>
      </c>
      <c r="Q844" s="345"/>
      <c r="R844" s="345"/>
      <c r="S844" s="345"/>
      <c r="T844" s="345"/>
      <c r="U844" s="345"/>
      <c r="V844" s="345"/>
      <c r="W844" s="345"/>
      <c r="X844" s="345"/>
      <c r="Y844" s="346">
        <v>63</v>
      </c>
      <c r="Z844" s="347"/>
      <c r="AA844" s="347"/>
      <c r="AB844" s="348"/>
      <c r="AC844" s="358" t="s">
        <v>557</v>
      </c>
      <c r="AD844" s="366"/>
      <c r="AE844" s="366"/>
      <c r="AF844" s="366"/>
      <c r="AG844" s="366"/>
      <c r="AH844" s="367" t="s">
        <v>558</v>
      </c>
      <c r="AI844" s="368"/>
      <c r="AJ844" s="368"/>
      <c r="AK844" s="368"/>
      <c r="AL844" s="352" t="s">
        <v>559</v>
      </c>
      <c r="AM844" s="353"/>
      <c r="AN844" s="353"/>
      <c r="AO844" s="354"/>
      <c r="AP844" s="355" t="s">
        <v>558</v>
      </c>
      <c r="AQ844" s="355"/>
      <c r="AR844" s="355"/>
      <c r="AS844" s="355"/>
      <c r="AT844" s="355"/>
      <c r="AU844" s="355"/>
      <c r="AV844" s="355"/>
      <c r="AW844" s="355"/>
      <c r="AX844" s="355"/>
    </row>
    <row r="845" spans="1:50" ht="63.75" customHeight="1" x14ac:dyDescent="0.15">
      <c r="A845" s="374">
        <v>9</v>
      </c>
      <c r="B845" s="374">
        <v>1</v>
      </c>
      <c r="C845" s="356" t="s">
        <v>623</v>
      </c>
      <c r="D845" s="342"/>
      <c r="E845" s="342"/>
      <c r="F845" s="342"/>
      <c r="G845" s="342"/>
      <c r="H845" s="342"/>
      <c r="I845" s="342"/>
      <c r="J845" s="343">
        <v>3180005006071</v>
      </c>
      <c r="K845" s="344"/>
      <c r="L845" s="344"/>
      <c r="M845" s="344"/>
      <c r="N845" s="344"/>
      <c r="O845" s="344"/>
      <c r="P845" s="357" t="s">
        <v>624</v>
      </c>
      <c r="Q845" s="345"/>
      <c r="R845" s="345"/>
      <c r="S845" s="345"/>
      <c r="T845" s="345"/>
      <c r="U845" s="345"/>
      <c r="V845" s="345"/>
      <c r="W845" s="345"/>
      <c r="X845" s="345"/>
      <c r="Y845" s="346">
        <v>57</v>
      </c>
      <c r="Z845" s="347"/>
      <c r="AA845" s="347"/>
      <c r="AB845" s="348"/>
      <c r="AC845" s="358" t="s">
        <v>557</v>
      </c>
      <c r="AD845" s="366"/>
      <c r="AE845" s="366"/>
      <c r="AF845" s="366"/>
      <c r="AG845" s="366"/>
      <c r="AH845" s="367" t="s">
        <v>558</v>
      </c>
      <c r="AI845" s="368"/>
      <c r="AJ845" s="368"/>
      <c r="AK845" s="368"/>
      <c r="AL845" s="352" t="s">
        <v>559</v>
      </c>
      <c r="AM845" s="353"/>
      <c r="AN845" s="353"/>
      <c r="AO845" s="354"/>
      <c r="AP845" s="355" t="s">
        <v>558</v>
      </c>
      <c r="AQ845" s="355"/>
      <c r="AR845" s="355"/>
      <c r="AS845" s="355"/>
      <c r="AT845" s="355"/>
      <c r="AU845" s="355"/>
      <c r="AV845" s="355"/>
      <c r="AW845" s="355"/>
      <c r="AX845" s="355"/>
    </row>
    <row r="846" spans="1:50" ht="63.75" customHeight="1" x14ac:dyDescent="0.15">
      <c r="A846" s="374">
        <v>10</v>
      </c>
      <c r="B846" s="374">
        <v>1</v>
      </c>
      <c r="C846" s="356" t="s">
        <v>602</v>
      </c>
      <c r="D846" s="342"/>
      <c r="E846" s="342"/>
      <c r="F846" s="342"/>
      <c r="G846" s="342"/>
      <c r="H846" s="342"/>
      <c r="I846" s="342"/>
      <c r="J846" s="343">
        <v>5140005004060</v>
      </c>
      <c r="K846" s="344"/>
      <c r="L846" s="344"/>
      <c r="M846" s="344"/>
      <c r="N846" s="344"/>
      <c r="O846" s="344"/>
      <c r="P846" s="357" t="s">
        <v>624</v>
      </c>
      <c r="Q846" s="345"/>
      <c r="R846" s="345"/>
      <c r="S846" s="345"/>
      <c r="T846" s="345"/>
      <c r="U846" s="345"/>
      <c r="V846" s="345"/>
      <c r="W846" s="345"/>
      <c r="X846" s="345"/>
      <c r="Y846" s="346">
        <v>44</v>
      </c>
      <c r="Z846" s="347"/>
      <c r="AA846" s="347"/>
      <c r="AB846" s="348"/>
      <c r="AC846" s="358" t="s">
        <v>557</v>
      </c>
      <c r="AD846" s="366"/>
      <c r="AE846" s="366"/>
      <c r="AF846" s="366"/>
      <c r="AG846" s="366"/>
      <c r="AH846" s="367" t="s">
        <v>558</v>
      </c>
      <c r="AI846" s="368"/>
      <c r="AJ846" s="368"/>
      <c r="AK846" s="368"/>
      <c r="AL846" s="352" t="s">
        <v>559</v>
      </c>
      <c r="AM846" s="353"/>
      <c r="AN846" s="353"/>
      <c r="AO846" s="354"/>
      <c r="AP846" s="355" t="s">
        <v>558</v>
      </c>
      <c r="AQ846" s="355"/>
      <c r="AR846" s="355"/>
      <c r="AS846" s="355"/>
      <c r="AT846" s="355"/>
      <c r="AU846" s="355"/>
      <c r="AV846" s="355"/>
      <c r="AW846" s="355"/>
      <c r="AX846" s="355"/>
    </row>
    <row r="847" spans="1:50" ht="113.25" hidden="1" customHeight="1" x14ac:dyDescent="0.15">
      <c r="A847" s="374">
        <v>11</v>
      </c>
      <c r="B847" s="374">
        <v>1</v>
      </c>
      <c r="C847" s="356"/>
      <c r="D847" s="342"/>
      <c r="E847" s="342"/>
      <c r="F847" s="342"/>
      <c r="G847" s="342"/>
      <c r="H847" s="342"/>
      <c r="I847" s="342"/>
      <c r="J847" s="343"/>
      <c r="K847" s="344"/>
      <c r="L847" s="344"/>
      <c r="M847" s="344"/>
      <c r="N847" s="344"/>
      <c r="O847" s="344"/>
      <c r="P847" s="357"/>
      <c r="Q847" s="345"/>
      <c r="R847" s="345"/>
      <c r="S847" s="345"/>
      <c r="T847" s="345"/>
      <c r="U847" s="345"/>
      <c r="V847" s="345"/>
      <c r="W847" s="345"/>
      <c r="X847" s="345"/>
      <c r="Y847" s="346"/>
      <c r="Z847" s="347"/>
      <c r="AA847" s="347"/>
      <c r="AB847" s="348"/>
      <c r="AC847" s="358"/>
      <c r="AD847" s="366"/>
      <c r="AE847" s="366"/>
      <c r="AF847" s="366"/>
      <c r="AG847" s="366"/>
      <c r="AH847" s="367"/>
      <c r="AI847" s="368"/>
      <c r="AJ847" s="368"/>
      <c r="AK847" s="368"/>
      <c r="AL847" s="352"/>
      <c r="AM847" s="353"/>
      <c r="AN847" s="353"/>
      <c r="AO847" s="354"/>
      <c r="AP847" s="355"/>
      <c r="AQ847" s="355"/>
      <c r="AR847" s="355"/>
      <c r="AS847" s="355"/>
      <c r="AT847" s="355"/>
      <c r="AU847" s="355"/>
      <c r="AV847" s="355"/>
      <c r="AW847" s="355"/>
      <c r="AX847" s="355"/>
    </row>
    <row r="848" spans="1:50" ht="113.25" hidden="1" customHeight="1" x14ac:dyDescent="0.15">
      <c r="A848" s="374">
        <v>12</v>
      </c>
      <c r="B848" s="374">
        <v>1</v>
      </c>
      <c r="C848" s="356"/>
      <c r="D848" s="342"/>
      <c r="E848" s="342"/>
      <c r="F848" s="342"/>
      <c r="G848" s="342"/>
      <c r="H848" s="342"/>
      <c r="I848" s="342"/>
      <c r="J848" s="343"/>
      <c r="K848" s="344"/>
      <c r="L848" s="344"/>
      <c r="M848" s="344"/>
      <c r="N848" s="344"/>
      <c r="O848" s="344"/>
      <c r="P848" s="357"/>
      <c r="Q848" s="345"/>
      <c r="R848" s="345"/>
      <c r="S848" s="345"/>
      <c r="T848" s="345"/>
      <c r="U848" s="345"/>
      <c r="V848" s="345"/>
      <c r="W848" s="345"/>
      <c r="X848" s="345"/>
      <c r="Y848" s="346"/>
      <c r="Z848" s="347"/>
      <c r="AA848" s="347"/>
      <c r="AB848" s="348"/>
      <c r="AC848" s="358"/>
      <c r="AD848" s="366"/>
      <c r="AE848" s="366"/>
      <c r="AF848" s="366"/>
      <c r="AG848" s="366"/>
      <c r="AH848" s="367"/>
      <c r="AI848" s="368"/>
      <c r="AJ848" s="368"/>
      <c r="AK848" s="368"/>
      <c r="AL848" s="352"/>
      <c r="AM848" s="353"/>
      <c r="AN848" s="353"/>
      <c r="AO848" s="354"/>
      <c r="AP848" s="355"/>
      <c r="AQ848" s="355"/>
      <c r="AR848" s="355"/>
      <c r="AS848" s="355"/>
      <c r="AT848" s="355"/>
      <c r="AU848" s="355"/>
      <c r="AV848" s="355"/>
      <c r="AW848" s="355"/>
      <c r="AX848" s="355"/>
    </row>
    <row r="849" spans="1:50" ht="113.25" hidden="1" customHeight="1" x14ac:dyDescent="0.15">
      <c r="A849" s="374">
        <v>13</v>
      </c>
      <c r="B849" s="374">
        <v>1</v>
      </c>
      <c r="C849" s="356"/>
      <c r="D849" s="342"/>
      <c r="E849" s="342"/>
      <c r="F849" s="342"/>
      <c r="G849" s="342"/>
      <c r="H849" s="342"/>
      <c r="I849" s="342"/>
      <c r="J849" s="343"/>
      <c r="K849" s="344"/>
      <c r="L849" s="344"/>
      <c r="M849" s="344"/>
      <c r="N849" s="344"/>
      <c r="O849" s="344"/>
      <c r="P849" s="357"/>
      <c r="Q849" s="345"/>
      <c r="R849" s="345"/>
      <c r="S849" s="345"/>
      <c r="T849" s="345"/>
      <c r="U849" s="345"/>
      <c r="V849" s="345"/>
      <c r="W849" s="345"/>
      <c r="X849" s="345"/>
      <c r="Y849" s="346"/>
      <c r="Z849" s="347"/>
      <c r="AA849" s="347"/>
      <c r="AB849" s="348"/>
      <c r="AC849" s="358"/>
      <c r="AD849" s="366"/>
      <c r="AE849" s="366"/>
      <c r="AF849" s="366"/>
      <c r="AG849" s="366"/>
      <c r="AH849" s="367"/>
      <c r="AI849" s="368"/>
      <c r="AJ849" s="368"/>
      <c r="AK849" s="368"/>
      <c r="AL849" s="352"/>
      <c r="AM849" s="353"/>
      <c r="AN849" s="353"/>
      <c r="AO849" s="354"/>
      <c r="AP849" s="355"/>
      <c r="AQ849" s="355"/>
      <c r="AR849" s="355"/>
      <c r="AS849" s="355"/>
      <c r="AT849" s="355"/>
      <c r="AU849" s="355"/>
      <c r="AV849" s="355"/>
      <c r="AW849" s="355"/>
      <c r="AX849" s="355"/>
    </row>
    <row r="850" spans="1:50" ht="113.25" hidden="1" customHeight="1" x14ac:dyDescent="0.15">
      <c r="A850" s="374">
        <v>14</v>
      </c>
      <c r="B850" s="374">
        <v>1</v>
      </c>
      <c r="C850" s="356"/>
      <c r="D850" s="342"/>
      <c r="E850" s="342"/>
      <c r="F850" s="342"/>
      <c r="G850" s="342"/>
      <c r="H850" s="342"/>
      <c r="I850" s="342"/>
      <c r="J850" s="343"/>
      <c r="K850" s="344"/>
      <c r="L850" s="344"/>
      <c r="M850" s="344"/>
      <c r="N850" s="344"/>
      <c r="O850" s="344"/>
      <c r="P850" s="357"/>
      <c r="Q850" s="345"/>
      <c r="R850" s="345"/>
      <c r="S850" s="345"/>
      <c r="T850" s="345"/>
      <c r="U850" s="345"/>
      <c r="V850" s="345"/>
      <c r="W850" s="345"/>
      <c r="X850" s="345"/>
      <c r="Y850" s="346"/>
      <c r="Z850" s="347"/>
      <c r="AA850" s="347"/>
      <c r="AB850" s="348"/>
      <c r="AC850" s="358"/>
      <c r="AD850" s="366"/>
      <c r="AE850" s="366"/>
      <c r="AF850" s="366"/>
      <c r="AG850" s="366"/>
      <c r="AH850" s="367"/>
      <c r="AI850" s="368"/>
      <c r="AJ850" s="368"/>
      <c r="AK850" s="368"/>
      <c r="AL850" s="352"/>
      <c r="AM850" s="353"/>
      <c r="AN850" s="353"/>
      <c r="AO850" s="354"/>
      <c r="AP850" s="355"/>
      <c r="AQ850" s="355"/>
      <c r="AR850" s="355"/>
      <c r="AS850" s="355"/>
      <c r="AT850" s="355"/>
      <c r="AU850" s="355"/>
      <c r="AV850" s="355"/>
      <c r="AW850" s="355"/>
      <c r="AX850" s="355"/>
    </row>
    <row r="851" spans="1:50" ht="113.25" hidden="1" customHeight="1" x14ac:dyDescent="0.15">
      <c r="A851" s="374">
        <v>15</v>
      </c>
      <c r="B851" s="374">
        <v>1</v>
      </c>
      <c r="C851" s="356"/>
      <c r="D851" s="342"/>
      <c r="E851" s="342"/>
      <c r="F851" s="342"/>
      <c r="G851" s="342"/>
      <c r="H851" s="342"/>
      <c r="I851" s="342"/>
      <c r="J851" s="343"/>
      <c r="K851" s="344"/>
      <c r="L851" s="344"/>
      <c r="M851" s="344"/>
      <c r="N851" s="344"/>
      <c r="O851" s="344"/>
      <c r="P851" s="357"/>
      <c r="Q851" s="345"/>
      <c r="R851" s="345"/>
      <c r="S851" s="345"/>
      <c r="T851" s="345"/>
      <c r="U851" s="345"/>
      <c r="V851" s="345"/>
      <c r="W851" s="345"/>
      <c r="X851" s="345"/>
      <c r="Y851" s="346"/>
      <c r="Z851" s="347"/>
      <c r="AA851" s="347"/>
      <c r="AB851" s="348"/>
      <c r="AC851" s="358"/>
      <c r="AD851" s="366"/>
      <c r="AE851" s="366"/>
      <c r="AF851" s="366"/>
      <c r="AG851" s="366"/>
      <c r="AH851" s="367"/>
      <c r="AI851" s="368"/>
      <c r="AJ851" s="368"/>
      <c r="AK851" s="368"/>
      <c r="AL851" s="352"/>
      <c r="AM851" s="353"/>
      <c r="AN851" s="353"/>
      <c r="AO851" s="354"/>
      <c r="AP851" s="355"/>
      <c r="AQ851" s="355"/>
      <c r="AR851" s="355"/>
      <c r="AS851" s="355"/>
      <c r="AT851" s="355"/>
      <c r="AU851" s="355"/>
      <c r="AV851" s="355"/>
      <c r="AW851" s="355"/>
      <c r="AX851" s="355"/>
    </row>
    <row r="852" spans="1:50" ht="113.25" hidden="1" customHeight="1" x14ac:dyDescent="0.15">
      <c r="A852" s="374">
        <v>16</v>
      </c>
      <c r="B852" s="374">
        <v>1</v>
      </c>
      <c r="C852" s="356"/>
      <c r="D852" s="342"/>
      <c r="E852" s="342"/>
      <c r="F852" s="342"/>
      <c r="G852" s="342"/>
      <c r="H852" s="342"/>
      <c r="I852" s="342"/>
      <c r="J852" s="343"/>
      <c r="K852" s="344"/>
      <c r="L852" s="344"/>
      <c r="M852" s="344"/>
      <c r="N852" s="344"/>
      <c r="O852" s="344"/>
      <c r="P852" s="357"/>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113.25" hidden="1" customHeight="1" x14ac:dyDescent="0.15">
      <c r="A853" s="374">
        <v>17</v>
      </c>
      <c r="B853" s="374">
        <v>1</v>
      </c>
      <c r="C853" s="356"/>
      <c r="D853" s="342"/>
      <c r="E853" s="342"/>
      <c r="F853" s="342"/>
      <c r="G853" s="342"/>
      <c r="H853" s="342"/>
      <c r="I853" s="342"/>
      <c r="J853" s="343"/>
      <c r="K853" s="344"/>
      <c r="L853" s="344"/>
      <c r="M853" s="344"/>
      <c r="N853" s="344"/>
      <c r="O853" s="344"/>
      <c r="P853" s="357"/>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140" t="s">
        <v>650</v>
      </c>
      <c r="F1102" s="373"/>
      <c r="G1102" s="373"/>
      <c r="H1102" s="373"/>
      <c r="I1102" s="373"/>
      <c r="J1102" s="343" t="s">
        <v>642</v>
      </c>
      <c r="K1102" s="344"/>
      <c r="L1102" s="344"/>
      <c r="M1102" s="344"/>
      <c r="N1102" s="344"/>
      <c r="O1102" s="344"/>
      <c r="P1102" s="357" t="s">
        <v>651</v>
      </c>
      <c r="Q1102" s="345"/>
      <c r="R1102" s="345"/>
      <c r="S1102" s="345"/>
      <c r="T1102" s="345"/>
      <c r="U1102" s="345"/>
      <c r="V1102" s="345"/>
      <c r="W1102" s="345"/>
      <c r="X1102" s="345"/>
      <c r="Y1102" s="346" t="s">
        <v>642</v>
      </c>
      <c r="Z1102" s="347"/>
      <c r="AA1102" s="347"/>
      <c r="AB1102" s="348"/>
      <c r="AC1102" s="349"/>
      <c r="AD1102" s="349"/>
      <c r="AE1102" s="349"/>
      <c r="AF1102" s="349"/>
      <c r="AG1102" s="349"/>
      <c r="AH1102" s="350" t="s">
        <v>642</v>
      </c>
      <c r="AI1102" s="351"/>
      <c r="AJ1102" s="351"/>
      <c r="AK1102" s="351"/>
      <c r="AL1102" s="352" t="s">
        <v>639</v>
      </c>
      <c r="AM1102" s="353"/>
      <c r="AN1102" s="353"/>
      <c r="AO1102" s="354"/>
      <c r="AP1102" s="355" t="s">
        <v>652</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AI33 AM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52:AO866">
    <cfRule type="expression" dxfId="2505" priority="6633">
      <formula>IF(AND(AL852&gt;=0, RIGHT(TEXT(AL852,"0.#"),1)&lt;&gt;"."),TRUE,FALSE)</formula>
    </cfRule>
    <cfRule type="expression" dxfId="2504" priority="6634">
      <formula>IF(AND(AL852&gt;=0, RIGHT(TEXT(AL852,"0.#"),1)="."),TRUE,FALSE)</formula>
    </cfRule>
    <cfRule type="expression" dxfId="2503" priority="6635">
      <formula>IF(AND(AL852&lt;0, RIGHT(TEXT(AL852,"0.#"),1)&lt;&gt;"."),TRUE,FALSE)</formula>
    </cfRule>
    <cfRule type="expression" dxfId="2502" priority="6636">
      <formula>IF(AND(AL852&lt;0, RIGHT(TEXT(AL852,"0.#"),1)="."),TRUE,FALSE)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66">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7">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L838:AO851">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9:Y846">
    <cfRule type="expression" dxfId="705" priority="5">
      <formula>IF(RIGHT(TEXT(Y839,"0.#"),1)=".",FALSE,TRUE)</formula>
    </cfRule>
    <cfRule type="expression" dxfId="704" priority="6">
      <formula>IF(RIGHT(TEXT(Y839,"0.#"),1)=".",TRUE,FALSE)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2"/>
      <c r="Z2" s="826"/>
      <c r="AA2" s="827"/>
      <c r="AB2" s="1026" t="s">
        <v>11</v>
      </c>
      <c r="AC2" s="1027"/>
      <c r="AD2" s="1028"/>
      <c r="AE2" s="1032" t="s">
        <v>357</v>
      </c>
      <c r="AF2" s="1032"/>
      <c r="AG2" s="1032"/>
      <c r="AH2" s="1032"/>
      <c r="AI2" s="1032" t="s">
        <v>363</v>
      </c>
      <c r="AJ2" s="1032"/>
      <c r="AK2" s="1032"/>
      <c r="AL2" s="1032"/>
      <c r="AM2" s="1032" t="s">
        <v>472</v>
      </c>
      <c r="AN2" s="1032"/>
      <c r="AO2" s="1032"/>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999"/>
      <c r="I4" s="999"/>
      <c r="J4" s="999"/>
      <c r="K4" s="999"/>
      <c r="L4" s="999"/>
      <c r="M4" s="999"/>
      <c r="N4" s="999"/>
      <c r="O4" s="1000"/>
      <c r="P4" s="98"/>
      <c r="Q4" s="1007"/>
      <c r="R4" s="1007"/>
      <c r="S4" s="1007"/>
      <c r="T4" s="1007"/>
      <c r="U4" s="1007"/>
      <c r="V4" s="1007"/>
      <c r="W4" s="1007"/>
      <c r="X4" s="1008"/>
      <c r="Y4" s="1017" t="s">
        <v>12</v>
      </c>
      <c r="Z4" s="1018"/>
      <c r="AA4" s="1019"/>
      <c r="AB4" s="459"/>
      <c r="AC4" s="1021"/>
      <c r="AD4" s="1021"/>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2"/>
      <c r="B5" s="403"/>
      <c r="C5" s="403"/>
      <c r="D5" s="403"/>
      <c r="E5" s="403"/>
      <c r="F5" s="404"/>
      <c r="G5" s="1001"/>
      <c r="H5" s="1002"/>
      <c r="I5" s="1002"/>
      <c r="J5" s="1002"/>
      <c r="K5" s="1002"/>
      <c r="L5" s="1002"/>
      <c r="M5" s="1002"/>
      <c r="N5" s="1002"/>
      <c r="O5" s="1003"/>
      <c r="P5" s="1009"/>
      <c r="Q5" s="1009"/>
      <c r="R5" s="1009"/>
      <c r="S5" s="1009"/>
      <c r="T5" s="1009"/>
      <c r="U5" s="1009"/>
      <c r="V5" s="1009"/>
      <c r="W5" s="1009"/>
      <c r="X5" s="1010"/>
      <c r="Y5" s="413" t="s">
        <v>54</v>
      </c>
      <c r="Z5" s="1014"/>
      <c r="AA5" s="1015"/>
      <c r="AB5" s="521"/>
      <c r="AC5" s="1020"/>
      <c r="AD5" s="1020"/>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2"/>
      <c r="B6" s="403"/>
      <c r="C6" s="403"/>
      <c r="D6" s="403"/>
      <c r="E6" s="403"/>
      <c r="F6" s="404"/>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301</v>
      </c>
      <c r="AC6" s="1016"/>
      <c r="AD6" s="1016"/>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2"/>
      <c r="Z9" s="826"/>
      <c r="AA9" s="827"/>
      <c r="AB9" s="1026" t="s">
        <v>11</v>
      </c>
      <c r="AC9" s="1027"/>
      <c r="AD9" s="1028"/>
      <c r="AE9" s="1032" t="s">
        <v>357</v>
      </c>
      <c r="AF9" s="1032"/>
      <c r="AG9" s="1032"/>
      <c r="AH9" s="1032"/>
      <c r="AI9" s="1032" t="s">
        <v>363</v>
      </c>
      <c r="AJ9" s="1032"/>
      <c r="AK9" s="1032"/>
      <c r="AL9" s="1032"/>
      <c r="AM9" s="1032" t="s">
        <v>472</v>
      </c>
      <c r="AN9" s="1032"/>
      <c r="AO9" s="1032"/>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999"/>
      <c r="I11" s="999"/>
      <c r="J11" s="999"/>
      <c r="K11" s="999"/>
      <c r="L11" s="999"/>
      <c r="M11" s="999"/>
      <c r="N11" s="999"/>
      <c r="O11" s="1000"/>
      <c r="P11" s="98"/>
      <c r="Q11" s="1007"/>
      <c r="R11" s="1007"/>
      <c r="S11" s="1007"/>
      <c r="T11" s="1007"/>
      <c r="U11" s="1007"/>
      <c r="V11" s="1007"/>
      <c r="W11" s="1007"/>
      <c r="X11" s="1008"/>
      <c r="Y11" s="1017" t="s">
        <v>12</v>
      </c>
      <c r="Z11" s="1018"/>
      <c r="AA11" s="1019"/>
      <c r="AB11" s="459"/>
      <c r="AC11" s="1021"/>
      <c r="AD11" s="1021"/>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2"/>
      <c r="B12" s="403"/>
      <c r="C12" s="403"/>
      <c r="D12" s="403"/>
      <c r="E12" s="403"/>
      <c r="F12" s="404"/>
      <c r="G12" s="1001"/>
      <c r="H12" s="1002"/>
      <c r="I12" s="1002"/>
      <c r="J12" s="1002"/>
      <c r="K12" s="1002"/>
      <c r="L12" s="1002"/>
      <c r="M12" s="1002"/>
      <c r="N12" s="1002"/>
      <c r="O12" s="1003"/>
      <c r="P12" s="1009"/>
      <c r="Q12" s="1009"/>
      <c r="R12" s="1009"/>
      <c r="S12" s="1009"/>
      <c r="T12" s="1009"/>
      <c r="U12" s="1009"/>
      <c r="V12" s="1009"/>
      <c r="W12" s="1009"/>
      <c r="X12" s="1010"/>
      <c r="Y12" s="413" t="s">
        <v>54</v>
      </c>
      <c r="Z12" s="1014"/>
      <c r="AA12" s="1015"/>
      <c r="AB12" s="521"/>
      <c r="AC12" s="1020"/>
      <c r="AD12" s="1020"/>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5"/>
      <c r="B13" s="406"/>
      <c r="C13" s="406"/>
      <c r="D13" s="406"/>
      <c r="E13" s="406"/>
      <c r="F13" s="407"/>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301</v>
      </c>
      <c r="AC13" s="1016"/>
      <c r="AD13" s="1016"/>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2"/>
      <c r="Z16" s="826"/>
      <c r="AA16" s="827"/>
      <c r="AB16" s="1026" t="s">
        <v>11</v>
      </c>
      <c r="AC16" s="1027"/>
      <c r="AD16" s="1028"/>
      <c r="AE16" s="1032" t="s">
        <v>357</v>
      </c>
      <c r="AF16" s="1032"/>
      <c r="AG16" s="1032"/>
      <c r="AH16" s="1032"/>
      <c r="AI16" s="1032" t="s">
        <v>363</v>
      </c>
      <c r="AJ16" s="1032"/>
      <c r="AK16" s="1032"/>
      <c r="AL16" s="1032"/>
      <c r="AM16" s="1032" t="s">
        <v>472</v>
      </c>
      <c r="AN16" s="1032"/>
      <c r="AO16" s="1032"/>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999"/>
      <c r="I18" s="999"/>
      <c r="J18" s="999"/>
      <c r="K18" s="999"/>
      <c r="L18" s="999"/>
      <c r="M18" s="999"/>
      <c r="N18" s="999"/>
      <c r="O18" s="1000"/>
      <c r="P18" s="98"/>
      <c r="Q18" s="1007"/>
      <c r="R18" s="1007"/>
      <c r="S18" s="1007"/>
      <c r="T18" s="1007"/>
      <c r="U18" s="1007"/>
      <c r="V18" s="1007"/>
      <c r="W18" s="1007"/>
      <c r="X18" s="1008"/>
      <c r="Y18" s="1017" t="s">
        <v>12</v>
      </c>
      <c r="Z18" s="1018"/>
      <c r="AA18" s="1019"/>
      <c r="AB18" s="459"/>
      <c r="AC18" s="1021"/>
      <c r="AD18" s="1021"/>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2"/>
      <c r="B19" s="403"/>
      <c r="C19" s="403"/>
      <c r="D19" s="403"/>
      <c r="E19" s="403"/>
      <c r="F19" s="404"/>
      <c r="G19" s="1001"/>
      <c r="H19" s="1002"/>
      <c r="I19" s="1002"/>
      <c r="J19" s="1002"/>
      <c r="K19" s="1002"/>
      <c r="L19" s="1002"/>
      <c r="M19" s="1002"/>
      <c r="N19" s="1002"/>
      <c r="O19" s="1003"/>
      <c r="P19" s="1009"/>
      <c r="Q19" s="1009"/>
      <c r="R19" s="1009"/>
      <c r="S19" s="1009"/>
      <c r="T19" s="1009"/>
      <c r="U19" s="1009"/>
      <c r="V19" s="1009"/>
      <c r="W19" s="1009"/>
      <c r="X19" s="1010"/>
      <c r="Y19" s="413" t="s">
        <v>54</v>
      </c>
      <c r="Z19" s="1014"/>
      <c r="AA19" s="1015"/>
      <c r="AB19" s="521"/>
      <c r="AC19" s="1020"/>
      <c r="AD19" s="1020"/>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5"/>
      <c r="B20" s="406"/>
      <c r="C20" s="406"/>
      <c r="D20" s="406"/>
      <c r="E20" s="406"/>
      <c r="F20" s="407"/>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301</v>
      </c>
      <c r="AC20" s="1016"/>
      <c r="AD20" s="1016"/>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2"/>
      <c r="Z23" s="826"/>
      <c r="AA23" s="827"/>
      <c r="AB23" s="1026" t="s">
        <v>11</v>
      </c>
      <c r="AC23" s="1027"/>
      <c r="AD23" s="1028"/>
      <c r="AE23" s="1032" t="s">
        <v>357</v>
      </c>
      <c r="AF23" s="1032"/>
      <c r="AG23" s="1032"/>
      <c r="AH23" s="1032"/>
      <c r="AI23" s="1032" t="s">
        <v>363</v>
      </c>
      <c r="AJ23" s="1032"/>
      <c r="AK23" s="1032"/>
      <c r="AL23" s="1032"/>
      <c r="AM23" s="1032" t="s">
        <v>472</v>
      </c>
      <c r="AN23" s="1032"/>
      <c r="AO23" s="1032"/>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999"/>
      <c r="I25" s="999"/>
      <c r="J25" s="999"/>
      <c r="K25" s="999"/>
      <c r="L25" s="999"/>
      <c r="M25" s="999"/>
      <c r="N25" s="999"/>
      <c r="O25" s="1000"/>
      <c r="P25" s="98"/>
      <c r="Q25" s="1007"/>
      <c r="R25" s="1007"/>
      <c r="S25" s="1007"/>
      <c r="T25" s="1007"/>
      <c r="U25" s="1007"/>
      <c r="V25" s="1007"/>
      <c r="W25" s="1007"/>
      <c r="X25" s="1008"/>
      <c r="Y25" s="1017" t="s">
        <v>12</v>
      </c>
      <c r="Z25" s="1018"/>
      <c r="AA25" s="1019"/>
      <c r="AB25" s="459"/>
      <c r="AC25" s="1021"/>
      <c r="AD25" s="1021"/>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2"/>
      <c r="B26" s="403"/>
      <c r="C26" s="403"/>
      <c r="D26" s="403"/>
      <c r="E26" s="403"/>
      <c r="F26" s="404"/>
      <c r="G26" s="1001"/>
      <c r="H26" s="1002"/>
      <c r="I26" s="1002"/>
      <c r="J26" s="1002"/>
      <c r="K26" s="1002"/>
      <c r="L26" s="1002"/>
      <c r="M26" s="1002"/>
      <c r="N26" s="1002"/>
      <c r="O26" s="1003"/>
      <c r="P26" s="1009"/>
      <c r="Q26" s="1009"/>
      <c r="R26" s="1009"/>
      <c r="S26" s="1009"/>
      <c r="T26" s="1009"/>
      <c r="U26" s="1009"/>
      <c r="V26" s="1009"/>
      <c r="W26" s="1009"/>
      <c r="X26" s="1010"/>
      <c r="Y26" s="413" t="s">
        <v>54</v>
      </c>
      <c r="Z26" s="1014"/>
      <c r="AA26" s="1015"/>
      <c r="AB26" s="521"/>
      <c r="AC26" s="1020"/>
      <c r="AD26" s="1020"/>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5"/>
      <c r="B27" s="406"/>
      <c r="C27" s="406"/>
      <c r="D27" s="406"/>
      <c r="E27" s="406"/>
      <c r="F27" s="407"/>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301</v>
      </c>
      <c r="AC27" s="1016"/>
      <c r="AD27" s="1016"/>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2"/>
      <c r="Z30" s="826"/>
      <c r="AA30" s="827"/>
      <c r="AB30" s="1026" t="s">
        <v>11</v>
      </c>
      <c r="AC30" s="1027"/>
      <c r="AD30" s="1028"/>
      <c r="AE30" s="1032" t="s">
        <v>357</v>
      </c>
      <c r="AF30" s="1032"/>
      <c r="AG30" s="1032"/>
      <c r="AH30" s="1032"/>
      <c r="AI30" s="1032" t="s">
        <v>363</v>
      </c>
      <c r="AJ30" s="1032"/>
      <c r="AK30" s="1032"/>
      <c r="AL30" s="1032"/>
      <c r="AM30" s="1032" t="s">
        <v>472</v>
      </c>
      <c r="AN30" s="1032"/>
      <c r="AO30" s="1032"/>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999"/>
      <c r="I32" s="999"/>
      <c r="J32" s="999"/>
      <c r="K32" s="999"/>
      <c r="L32" s="999"/>
      <c r="M32" s="999"/>
      <c r="N32" s="999"/>
      <c r="O32" s="1000"/>
      <c r="P32" s="98"/>
      <c r="Q32" s="1007"/>
      <c r="R32" s="1007"/>
      <c r="S32" s="1007"/>
      <c r="T32" s="1007"/>
      <c r="U32" s="1007"/>
      <c r="V32" s="1007"/>
      <c r="W32" s="1007"/>
      <c r="X32" s="1008"/>
      <c r="Y32" s="1017" t="s">
        <v>12</v>
      </c>
      <c r="Z32" s="1018"/>
      <c r="AA32" s="1019"/>
      <c r="AB32" s="459"/>
      <c r="AC32" s="1021"/>
      <c r="AD32" s="1021"/>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2"/>
      <c r="B33" s="403"/>
      <c r="C33" s="403"/>
      <c r="D33" s="403"/>
      <c r="E33" s="403"/>
      <c r="F33" s="404"/>
      <c r="G33" s="1001"/>
      <c r="H33" s="1002"/>
      <c r="I33" s="1002"/>
      <c r="J33" s="1002"/>
      <c r="K33" s="1002"/>
      <c r="L33" s="1002"/>
      <c r="M33" s="1002"/>
      <c r="N33" s="1002"/>
      <c r="O33" s="1003"/>
      <c r="P33" s="1009"/>
      <c r="Q33" s="1009"/>
      <c r="R33" s="1009"/>
      <c r="S33" s="1009"/>
      <c r="T33" s="1009"/>
      <c r="U33" s="1009"/>
      <c r="V33" s="1009"/>
      <c r="W33" s="1009"/>
      <c r="X33" s="1010"/>
      <c r="Y33" s="413" t="s">
        <v>54</v>
      </c>
      <c r="Z33" s="1014"/>
      <c r="AA33" s="1015"/>
      <c r="AB33" s="521"/>
      <c r="AC33" s="1020"/>
      <c r="AD33" s="1020"/>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5"/>
      <c r="B34" s="406"/>
      <c r="C34" s="406"/>
      <c r="D34" s="406"/>
      <c r="E34" s="406"/>
      <c r="F34" s="407"/>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301</v>
      </c>
      <c r="AC34" s="1016"/>
      <c r="AD34" s="1016"/>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2"/>
      <c r="Z37" s="826"/>
      <c r="AA37" s="827"/>
      <c r="AB37" s="1026" t="s">
        <v>11</v>
      </c>
      <c r="AC37" s="1027"/>
      <c r="AD37" s="1028"/>
      <c r="AE37" s="1032" t="s">
        <v>357</v>
      </c>
      <c r="AF37" s="1032"/>
      <c r="AG37" s="1032"/>
      <c r="AH37" s="1032"/>
      <c r="AI37" s="1032" t="s">
        <v>363</v>
      </c>
      <c r="AJ37" s="1032"/>
      <c r="AK37" s="1032"/>
      <c r="AL37" s="1032"/>
      <c r="AM37" s="1032" t="s">
        <v>472</v>
      </c>
      <c r="AN37" s="1032"/>
      <c r="AO37" s="1032"/>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999"/>
      <c r="I39" s="999"/>
      <c r="J39" s="999"/>
      <c r="K39" s="999"/>
      <c r="L39" s="999"/>
      <c r="M39" s="999"/>
      <c r="N39" s="999"/>
      <c r="O39" s="1000"/>
      <c r="P39" s="98"/>
      <c r="Q39" s="1007"/>
      <c r="R39" s="1007"/>
      <c r="S39" s="1007"/>
      <c r="T39" s="1007"/>
      <c r="U39" s="1007"/>
      <c r="V39" s="1007"/>
      <c r="W39" s="1007"/>
      <c r="X39" s="1008"/>
      <c r="Y39" s="1017" t="s">
        <v>12</v>
      </c>
      <c r="Z39" s="1018"/>
      <c r="AA39" s="1019"/>
      <c r="AB39" s="459"/>
      <c r="AC39" s="1021"/>
      <c r="AD39" s="1021"/>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2"/>
      <c r="B40" s="403"/>
      <c r="C40" s="403"/>
      <c r="D40" s="403"/>
      <c r="E40" s="403"/>
      <c r="F40" s="404"/>
      <c r="G40" s="1001"/>
      <c r="H40" s="1002"/>
      <c r="I40" s="1002"/>
      <c r="J40" s="1002"/>
      <c r="K40" s="1002"/>
      <c r="L40" s="1002"/>
      <c r="M40" s="1002"/>
      <c r="N40" s="1002"/>
      <c r="O40" s="1003"/>
      <c r="P40" s="1009"/>
      <c r="Q40" s="1009"/>
      <c r="R40" s="1009"/>
      <c r="S40" s="1009"/>
      <c r="T40" s="1009"/>
      <c r="U40" s="1009"/>
      <c r="V40" s="1009"/>
      <c r="W40" s="1009"/>
      <c r="X40" s="1010"/>
      <c r="Y40" s="413" t="s">
        <v>54</v>
      </c>
      <c r="Z40" s="1014"/>
      <c r="AA40" s="1015"/>
      <c r="AB40" s="521"/>
      <c r="AC40" s="1020"/>
      <c r="AD40" s="10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5"/>
      <c r="B41" s="406"/>
      <c r="C41" s="406"/>
      <c r="D41" s="406"/>
      <c r="E41" s="406"/>
      <c r="F41" s="407"/>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301</v>
      </c>
      <c r="AC41" s="1016"/>
      <c r="AD41" s="1016"/>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2"/>
      <c r="Z44" s="826"/>
      <c r="AA44" s="827"/>
      <c r="AB44" s="1026" t="s">
        <v>11</v>
      </c>
      <c r="AC44" s="1027"/>
      <c r="AD44" s="1028"/>
      <c r="AE44" s="1032" t="s">
        <v>357</v>
      </c>
      <c r="AF44" s="1032"/>
      <c r="AG44" s="1032"/>
      <c r="AH44" s="1032"/>
      <c r="AI44" s="1032" t="s">
        <v>363</v>
      </c>
      <c r="AJ44" s="1032"/>
      <c r="AK44" s="1032"/>
      <c r="AL44" s="1032"/>
      <c r="AM44" s="1032" t="s">
        <v>472</v>
      </c>
      <c r="AN44" s="1032"/>
      <c r="AO44" s="1032"/>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999"/>
      <c r="I46" s="999"/>
      <c r="J46" s="999"/>
      <c r="K46" s="999"/>
      <c r="L46" s="999"/>
      <c r="M46" s="999"/>
      <c r="N46" s="999"/>
      <c r="O46" s="1000"/>
      <c r="P46" s="98"/>
      <c r="Q46" s="1007"/>
      <c r="R46" s="1007"/>
      <c r="S46" s="1007"/>
      <c r="T46" s="1007"/>
      <c r="U46" s="1007"/>
      <c r="V46" s="1007"/>
      <c r="W46" s="1007"/>
      <c r="X46" s="1008"/>
      <c r="Y46" s="1017" t="s">
        <v>12</v>
      </c>
      <c r="Z46" s="1018"/>
      <c r="AA46" s="1019"/>
      <c r="AB46" s="459"/>
      <c r="AC46" s="1021"/>
      <c r="AD46" s="1021"/>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2"/>
      <c r="B47" s="403"/>
      <c r="C47" s="403"/>
      <c r="D47" s="403"/>
      <c r="E47" s="403"/>
      <c r="F47" s="404"/>
      <c r="G47" s="1001"/>
      <c r="H47" s="1002"/>
      <c r="I47" s="1002"/>
      <c r="J47" s="1002"/>
      <c r="K47" s="1002"/>
      <c r="L47" s="1002"/>
      <c r="M47" s="1002"/>
      <c r="N47" s="1002"/>
      <c r="O47" s="1003"/>
      <c r="P47" s="1009"/>
      <c r="Q47" s="1009"/>
      <c r="R47" s="1009"/>
      <c r="S47" s="1009"/>
      <c r="T47" s="1009"/>
      <c r="U47" s="1009"/>
      <c r="V47" s="1009"/>
      <c r="W47" s="1009"/>
      <c r="X47" s="1010"/>
      <c r="Y47" s="413" t="s">
        <v>54</v>
      </c>
      <c r="Z47" s="1014"/>
      <c r="AA47" s="1015"/>
      <c r="AB47" s="521"/>
      <c r="AC47" s="1020"/>
      <c r="AD47" s="10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5"/>
      <c r="B48" s="406"/>
      <c r="C48" s="406"/>
      <c r="D48" s="406"/>
      <c r="E48" s="406"/>
      <c r="F48" s="407"/>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301</v>
      </c>
      <c r="AC48" s="1016"/>
      <c r="AD48" s="1016"/>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2"/>
      <c r="Z51" s="826"/>
      <c r="AA51" s="827"/>
      <c r="AB51" s="555" t="s">
        <v>11</v>
      </c>
      <c r="AC51" s="1027"/>
      <c r="AD51" s="1028"/>
      <c r="AE51" s="1032" t="s">
        <v>357</v>
      </c>
      <c r="AF51" s="1032"/>
      <c r="AG51" s="1032"/>
      <c r="AH51" s="1032"/>
      <c r="AI51" s="1032" t="s">
        <v>363</v>
      </c>
      <c r="AJ51" s="1032"/>
      <c r="AK51" s="1032"/>
      <c r="AL51" s="1032"/>
      <c r="AM51" s="1032" t="s">
        <v>472</v>
      </c>
      <c r="AN51" s="1032"/>
      <c r="AO51" s="1032"/>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999"/>
      <c r="I53" s="999"/>
      <c r="J53" s="999"/>
      <c r="K53" s="999"/>
      <c r="L53" s="999"/>
      <c r="M53" s="999"/>
      <c r="N53" s="999"/>
      <c r="O53" s="1000"/>
      <c r="P53" s="98"/>
      <c r="Q53" s="1007"/>
      <c r="R53" s="1007"/>
      <c r="S53" s="1007"/>
      <c r="T53" s="1007"/>
      <c r="U53" s="1007"/>
      <c r="V53" s="1007"/>
      <c r="W53" s="1007"/>
      <c r="X53" s="1008"/>
      <c r="Y53" s="1017" t="s">
        <v>12</v>
      </c>
      <c r="Z53" s="1018"/>
      <c r="AA53" s="1019"/>
      <c r="AB53" s="459"/>
      <c r="AC53" s="1021"/>
      <c r="AD53" s="1021"/>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2"/>
      <c r="B54" s="403"/>
      <c r="C54" s="403"/>
      <c r="D54" s="403"/>
      <c r="E54" s="403"/>
      <c r="F54" s="404"/>
      <c r="G54" s="1001"/>
      <c r="H54" s="1002"/>
      <c r="I54" s="1002"/>
      <c r="J54" s="1002"/>
      <c r="K54" s="1002"/>
      <c r="L54" s="1002"/>
      <c r="M54" s="1002"/>
      <c r="N54" s="1002"/>
      <c r="O54" s="1003"/>
      <c r="P54" s="1009"/>
      <c r="Q54" s="1009"/>
      <c r="R54" s="1009"/>
      <c r="S54" s="1009"/>
      <c r="T54" s="1009"/>
      <c r="U54" s="1009"/>
      <c r="V54" s="1009"/>
      <c r="W54" s="1009"/>
      <c r="X54" s="1010"/>
      <c r="Y54" s="413" t="s">
        <v>54</v>
      </c>
      <c r="Z54" s="1014"/>
      <c r="AA54" s="1015"/>
      <c r="AB54" s="521"/>
      <c r="AC54" s="1020"/>
      <c r="AD54" s="10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5"/>
      <c r="B55" s="406"/>
      <c r="C55" s="406"/>
      <c r="D55" s="406"/>
      <c r="E55" s="406"/>
      <c r="F55" s="407"/>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301</v>
      </c>
      <c r="AC55" s="1016"/>
      <c r="AD55" s="1016"/>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2"/>
      <c r="Z58" s="826"/>
      <c r="AA58" s="827"/>
      <c r="AB58" s="1026" t="s">
        <v>11</v>
      </c>
      <c r="AC58" s="1027"/>
      <c r="AD58" s="1028"/>
      <c r="AE58" s="1032" t="s">
        <v>357</v>
      </c>
      <c r="AF58" s="1032"/>
      <c r="AG58" s="1032"/>
      <c r="AH58" s="1032"/>
      <c r="AI58" s="1032" t="s">
        <v>363</v>
      </c>
      <c r="AJ58" s="1032"/>
      <c r="AK58" s="1032"/>
      <c r="AL58" s="1032"/>
      <c r="AM58" s="1032" t="s">
        <v>472</v>
      </c>
      <c r="AN58" s="1032"/>
      <c r="AO58" s="1032"/>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999"/>
      <c r="I60" s="999"/>
      <c r="J60" s="999"/>
      <c r="K60" s="999"/>
      <c r="L60" s="999"/>
      <c r="M60" s="999"/>
      <c r="N60" s="999"/>
      <c r="O60" s="1000"/>
      <c r="P60" s="98"/>
      <c r="Q60" s="1007"/>
      <c r="R60" s="1007"/>
      <c r="S60" s="1007"/>
      <c r="T60" s="1007"/>
      <c r="U60" s="1007"/>
      <c r="V60" s="1007"/>
      <c r="W60" s="1007"/>
      <c r="X60" s="1008"/>
      <c r="Y60" s="1017" t="s">
        <v>12</v>
      </c>
      <c r="Z60" s="1018"/>
      <c r="AA60" s="1019"/>
      <c r="AB60" s="459"/>
      <c r="AC60" s="1021"/>
      <c r="AD60" s="1021"/>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2"/>
      <c r="B61" s="403"/>
      <c r="C61" s="403"/>
      <c r="D61" s="403"/>
      <c r="E61" s="403"/>
      <c r="F61" s="404"/>
      <c r="G61" s="1001"/>
      <c r="H61" s="1002"/>
      <c r="I61" s="1002"/>
      <c r="J61" s="1002"/>
      <c r="K61" s="1002"/>
      <c r="L61" s="1002"/>
      <c r="M61" s="1002"/>
      <c r="N61" s="1002"/>
      <c r="O61" s="1003"/>
      <c r="P61" s="1009"/>
      <c r="Q61" s="1009"/>
      <c r="R61" s="1009"/>
      <c r="S61" s="1009"/>
      <c r="T61" s="1009"/>
      <c r="U61" s="1009"/>
      <c r="V61" s="1009"/>
      <c r="W61" s="1009"/>
      <c r="X61" s="1010"/>
      <c r="Y61" s="413" t="s">
        <v>54</v>
      </c>
      <c r="Z61" s="1014"/>
      <c r="AA61" s="1015"/>
      <c r="AB61" s="521"/>
      <c r="AC61" s="1020"/>
      <c r="AD61" s="10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5"/>
      <c r="B62" s="406"/>
      <c r="C62" s="406"/>
      <c r="D62" s="406"/>
      <c r="E62" s="406"/>
      <c r="F62" s="407"/>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301</v>
      </c>
      <c r="AC62" s="1016"/>
      <c r="AD62" s="1016"/>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2"/>
      <c r="Z65" s="826"/>
      <c r="AA65" s="827"/>
      <c r="AB65" s="1026" t="s">
        <v>11</v>
      </c>
      <c r="AC65" s="1027"/>
      <c r="AD65" s="1028"/>
      <c r="AE65" s="1032" t="s">
        <v>357</v>
      </c>
      <c r="AF65" s="1032"/>
      <c r="AG65" s="1032"/>
      <c r="AH65" s="1032"/>
      <c r="AI65" s="1032" t="s">
        <v>363</v>
      </c>
      <c r="AJ65" s="1032"/>
      <c r="AK65" s="1032"/>
      <c r="AL65" s="1032"/>
      <c r="AM65" s="1032" t="s">
        <v>472</v>
      </c>
      <c r="AN65" s="1032"/>
      <c r="AO65" s="1032"/>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999"/>
      <c r="I67" s="999"/>
      <c r="J67" s="999"/>
      <c r="K67" s="999"/>
      <c r="L67" s="999"/>
      <c r="M67" s="999"/>
      <c r="N67" s="999"/>
      <c r="O67" s="1000"/>
      <c r="P67" s="98"/>
      <c r="Q67" s="1007"/>
      <c r="R67" s="1007"/>
      <c r="S67" s="1007"/>
      <c r="T67" s="1007"/>
      <c r="U67" s="1007"/>
      <c r="V67" s="1007"/>
      <c r="W67" s="1007"/>
      <c r="X67" s="1008"/>
      <c r="Y67" s="1017" t="s">
        <v>12</v>
      </c>
      <c r="Z67" s="1018"/>
      <c r="AA67" s="1019"/>
      <c r="AB67" s="459"/>
      <c r="AC67" s="1021"/>
      <c r="AD67" s="1021"/>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2"/>
      <c r="B68" s="403"/>
      <c r="C68" s="403"/>
      <c r="D68" s="403"/>
      <c r="E68" s="403"/>
      <c r="F68" s="404"/>
      <c r="G68" s="1001"/>
      <c r="H68" s="1002"/>
      <c r="I68" s="1002"/>
      <c r="J68" s="1002"/>
      <c r="K68" s="1002"/>
      <c r="L68" s="1002"/>
      <c r="M68" s="1002"/>
      <c r="N68" s="1002"/>
      <c r="O68" s="1003"/>
      <c r="P68" s="1009"/>
      <c r="Q68" s="1009"/>
      <c r="R68" s="1009"/>
      <c r="S68" s="1009"/>
      <c r="T68" s="1009"/>
      <c r="U68" s="1009"/>
      <c r="V68" s="1009"/>
      <c r="W68" s="1009"/>
      <c r="X68" s="1010"/>
      <c r="Y68" s="413" t="s">
        <v>54</v>
      </c>
      <c r="Z68" s="1014"/>
      <c r="AA68" s="1015"/>
      <c r="AB68" s="521"/>
      <c r="AC68" s="1020"/>
      <c r="AD68" s="1020"/>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5"/>
      <c r="B69" s="406"/>
      <c r="C69" s="406"/>
      <c r="D69" s="406"/>
      <c r="E69" s="406"/>
      <c r="F69" s="407"/>
      <c r="G69" s="1004"/>
      <c r="H69" s="1005"/>
      <c r="I69" s="1005"/>
      <c r="J69" s="1005"/>
      <c r="K69" s="1005"/>
      <c r="L69" s="1005"/>
      <c r="M69" s="1005"/>
      <c r="N69" s="1005"/>
      <c r="O69" s="1006"/>
      <c r="P69" s="1011"/>
      <c r="Q69" s="1011"/>
      <c r="R69" s="1011"/>
      <c r="S69" s="1011"/>
      <c r="T69" s="1011"/>
      <c r="U69" s="1011"/>
      <c r="V69" s="1011"/>
      <c r="W69" s="1011"/>
      <c r="X69" s="1012"/>
      <c r="Y69" s="413" t="s">
        <v>13</v>
      </c>
      <c r="Z69" s="1014"/>
      <c r="AA69" s="1015"/>
      <c r="AB69" s="554" t="s">
        <v>301</v>
      </c>
      <c r="AC69" s="364"/>
      <c r="AD69" s="364"/>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795" t="s">
        <v>513</v>
      </c>
      <c r="H2" s="599"/>
      <c r="I2" s="599"/>
      <c r="J2" s="599"/>
      <c r="K2" s="599"/>
      <c r="L2" s="599"/>
      <c r="M2" s="599"/>
      <c r="N2" s="599"/>
      <c r="O2" s="599"/>
      <c r="P2" s="599"/>
      <c r="Q2" s="599"/>
      <c r="R2" s="599"/>
      <c r="S2" s="599"/>
      <c r="T2" s="599"/>
      <c r="U2" s="599"/>
      <c r="V2" s="599"/>
      <c r="W2" s="599"/>
      <c r="X2" s="599"/>
      <c r="Y2" s="599"/>
      <c r="Z2" s="599"/>
      <c r="AA2" s="599"/>
      <c r="AB2" s="600"/>
      <c r="AC2" s="795"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74"/>
      <c r="I3" s="674"/>
      <c r="J3" s="674"/>
      <c r="K3" s="674"/>
      <c r="L3" s="673" t="s">
        <v>18</v>
      </c>
      <c r="M3" s="674"/>
      <c r="N3" s="674"/>
      <c r="O3" s="674"/>
      <c r="P3" s="674"/>
      <c r="Q3" s="674"/>
      <c r="R3" s="674"/>
      <c r="S3" s="674"/>
      <c r="T3" s="674"/>
      <c r="U3" s="674"/>
      <c r="V3" s="674"/>
      <c r="W3" s="674"/>
      <c r="X3" s="675"/>
      <c r="Y3" s="660" t="s">
        <v>19</v>
      </c>
      <c r="Z3" s="661"/>
      <c r="AA3" s="661"/>
      <c r="AB3" s="801"/>
      <c r="AC3" s="812" t="s">
        <v>17</v>
      </c>
      <c r="AD3" s="674"/>
      <c r="AE3" s="674"/>
      <c r="AF3" s="674"/>
      <c r="AG3" s="674"/>
      <c r="AH3" s="673" t="s">
        <v>18</v>
      </c>
      <c r="AI3" s="674"/>
      <c r="AJ3" s="674"/>
      <c r="AK3" s="674"/>
      <c r="AL3" s="674"/>
      <c r="AM3" s="674"/>
      <c r="AN3" s="674"/>
      <c r="AO3" s="674"/>
      <c r="AP3" s="674"/>
      <c r="AQ3" s="674"/>
      <c r="AR3" s="674"/>
      <c r="AS3" s="674"/>
      <c r="AT3" s="675"/>
      <c r="AU3" s="660" t="s">
        <v>19</v>
      </c>
      <c r="AV3" s="661"/>
      <c r="AW3" s="661"/>
      <c r="AX3" s="662"/>
    </row>
    <row r="4" spans="1:50" ht="24.75" customHeight="1" x14ac:dyDescent="0.15">
      <c r="A4" s="1045"/>
      <c r="B4" s="1046"/>
      <c r="C4" s="1046"/>
      <c r="D4" s="1046"/>
      <c r="E4" s="1046"/>
      <c r="F4" s="1047"/>
      <c r="G4" s="676"/>
      <c r="H4" s="677"/>
      <c r="I4" s="677"/>
      <c r="J4" s="677"/>
      <c r="K4" s="678"/>
      <c r="L4" s="670"/>
      <c r="M4" s="671"/>
      <c r="N4" s="671"/>
      <c r="O4" s="671"/>
      <c r="P4" s="671"/>
      <c r="Q4" s="671"/>
      <c r="R4" s="671"/>
      <c r="S4" s="671"/>
      <c r="T4" s="671"/>
      <c r="U4" s="671"/>
      <c r="V4" s="671"/>
      <c r="W4" s="671"/>
      <c r="X4" s="672"/>
      <c r="Y4" s="386"/>
      <c r="Z4" s="387"/>
      <c r="AA4" s="387"/>
      <c r="AB4" s="808"/>
      <c r="AC4" s="676"/>
      <c r="AD4" s="677"/>
      <c r="AE4" s="677"/>
      <c r="AF4" s="677"/>
      <c r="AG4" s="678"/>
      <c r="AH4" s="670"/>
      <c r="AI4" s="671"/>
      <c r="AJ4" s="671"/>
      <c r="AK4" s="671"/>
      <c r="AL4" s="671"/>
      <c r="AM4" s="671"/>
      <c r="AN4" s="671"/>
      <c r="AO4" s="671"/>
      <c r="AP4" s="671"/>
      <c r="AQ4" s="671"/>
      <c r="AR4" s="671"/>
      <c r="AS4" s="671"/>
      <c r="AT4" s="672"/>
      <c r="AU4" s="386"/>
      <c r="AV4" s="387"/>
      <c r="AW4" s="387"/>
      <c r="AX4" s="388"/>
    </row>
    <row r="5" spans="1:50" ht="24.75" customHeight="1" x14ac:dyDescent="0.15">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8"/>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8"/>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8"/>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8"/>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8"/>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8"/>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8"/>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8"/>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8"/>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5"/>
      <c r="B15" s="1046"/>
      <c r="C15" s="1046"/>
      <c r="D15" s="1046"/>
      <c r="E15" s="1046"/>
      <c r="F15" s="1047"/>
      <c r="G15" s="795" t="s">
        <v>402</v>
      </c>
      <c r="H15" s="599"/>
      <c r="I15" s="599"/>
      <c r="J15" s="599"/>
      <c r="K15" s="599"/>
      <c r="L15" s="599"/>
      <c r="M15" s="599"/>
      <c r="N15" s="599"/>
      <c r="O15" s="599"/>
      <c r="P15" s="599"/>
      <c r="Q15" s="599"/>
      <c r="R15" s="599"/>
      <c r="S15" s="599"/>
      <c r="T15" s="599"/>
      <c r="U15" s="599"/>
      <c r="V15" s="599"/>
      <c r="W15" s="599"/>
      <c r="X15" s="599"/>
      <c r="Y15" s="599"/>
      <c r="Z15" s="599"/>
      <c r="AA15" s="599"/>
      <c r="AB15" s="600"/>
      <c r="AC15" s="795"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5"/>
      <c r="B16" s="1046"/>
      <c r="C16" s="1046"/>
      <c r="D16" s="1046"/>
      <c r="E16" s="1046"/>
      <c r="F16" s="1047"/>
      <c r="G16" s="812" t="s">
        <v>17</v>
      </c>
      <c r="H16" s="674"/>
      <c r="I16" s="674"/>
      <c r="J16" s="674"/>
      <c r="K16" s="674"/>
      <c r="L16" s="673" t="s">
        <v>18</v>
      </c>
      <c r="M16" s="674"/>
      <c r="N16" s="674"/>
      <c r="O16" s="674"/>
      <c r="P16" s="674"/>
      <c r="Q16" s="674"/>
      <c r="R16" s="674"/>
      <c r="S16" s="674"/>
      <c r="T16" s="674"/>
      <c r="U16" s="674"/>
      <c r="V16" s="674"/>
      <c r="W16" s="674"/>
      <c r="X16" s="675"/>
      <c r="Y16" s="660" t="s">
        <v>19</v>
      </c>
      <c r="Z16" s="661"/>
      <c r="AA16" s="661"/>
      <c r="AB16" s="801"/>
      <c r="AC16" s="812" t="s">
        <v>17</v>
      </c>
      <c r="AD16" s="674"/>
      <c r="AE16" s="674"/>
      <c r="AF16" s="674"/>
      <c r="AG16" s="674"/>
      <c r="AH16" s="673" t="s">
        <v>18</v>
      </c>
      <c r="AI16" s="674"/>
      <c r="AJ16" s="674"/>
      <c r="AK16" s="674"/>
      <c r="AL16" s="674"/>
      <c r="AM16" s="674"/>
      <c r="AN16" s="674"/>
      <c r="AO16" s="674"/>
      <c r="AP16" s="674"/>
      <c r="AQ16" s="674"/>
      <c r="AR16" s="674"/>
      <c r="AS16" s="674"/>
      <c r="AT16" s="675"/>
      <c r="AU16" s="660" t="s">
        <v>19</v>
      </c>
      <c r="AV16" s="661"/>
      <c r="AW16" s="661"/>
      <c r="AX16" s="662"/>
    </row>
    <row r="17" spans="1:50" ht="24.75" customHeight="1" x14ac:dyDescent="0.15">
      <c r="A17" s="1045"/>
      <c r="B17" s="1046"/>
      <c r="C17" s="1046"/>
      <c r="D17" s="1046"/>
      <c r="E17" s="1046"/>
      <c r="F17" s="1047"/>
      <c r="G17" s="676"/>
      <c r="H17" s="677"/>
      <c r="I17" s="677"/>
      <c r="J17" s="677"/>
      <c r="K17" s="678"/>
      <c r="L17" s="670"/>
      <c r="M17" s="671"/>
      <c r="N17" s="671"/>
      <c r="O17" s="671"/>
      <c r="P17" s="671"/>
      <c r="Q17" s="671"/>
      <c r="R17" s="671"/>
      <c r="S17" s="671"/>
      <c r="T17" s="671"/>
      <c r="U17" s="671"/>
      <c r="V17" s="671"/>
      <c r="W17" s="671"/>
      <c r="X17" s="672"/>
      <c r="Y17" s="386"/>
      <c r="Z17" s="387"/>
      <c r="AA17" s="387"/>
      <c r="AB17" s="808"/>
      <c r="AC17" s="676"/>
      <c r="AD17" s="677"/>
      <c r="AE17" s="677"/>
      <c r="AF17" s="677"/>
      <c r="AG17" s="678"/>
      <c r="AH17" s="670"/>
      <c r="AI17" s="671"/>
      <c r="AJ17" s="671"/>
      <c r="AK17" s="671"/>
      <c r="AL17" s="671"/>
      <c r="AM17" s="671"/>
      <c r="AN17" s="671"/>
      <c r="AO17" s="671"/>
      <c r="AP17" s="671"/>
      <c r="AQ17" s="671"/>
      <c r="AR17" s="671"/>
      <c r="AS17" s="671"/>
      <c r="AT17" s="672"/>
      <c r="AU17" s="386"/>
      <c r="AV17" s="387"/>
      <c r="AW17" s="387"/>
      <c r="AX17" s="388"/>
    </row>
    <row r="18" spans="1:50" ht="24.75" customHeight="1" x14ac:dyDescent="0.15">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8"/>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8"/>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8"/>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8"/>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8"/>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8"/>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8"/>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8"/>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8"/>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5"/>
      <c r="B28" s="1046"/>
      <c r="C28" s="1046"/>
      <c r="D28" s="1046"/>
      <c r="E28" s="1046"/>
      <c r="F28" s="1047"/>
      <c r="G28" s="795" t="s">
        <v>401</v>
      </c>
      <c r="H28" s="599"/>
      <c r="I28" s="599"/>
      <c r="J28" s="599"/>
      <c r="K28" s="599"/>
      <c r="L28" s="599"/>
      <c r="M28" s="599"/>
      <c r="N28" s="599"/>
      <c r="O28" s="599"/>
      <c r="P28" s="599"/>
      <c r="Q28" s="599"/>
      <c r="R28" s="599"/>
      <c r="S28" s="599"/>
      <c r="T28" s="599"/>
      <c r="U28" s="599"/>
      <c r="V28" s="599"/>
      <c r="W28" s="599"/>
      <c r="X28" s="599"/>
      <c r="Y28" s="599"/>
      <c r="Z28" s="599"/>
      <c r="AA28" s="599"/>
      <c r="AB28" s="600"/>
      <c r="AC28" s="795"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5"/>
      <c r="B29" s="1046"/>
      <c r="C29" s="1046"/>
      <c r="D29" s="1046"/>
      <c r="E29" s="1046"/>
      <c r="F29" s="1047"/>
      <c r="G29" s="812" t="s">
        <v>17</v>
      </c>
      <c r="H29" s="674"/>
      <c r="I29" s="674"/>
      <c r="J29" s="674"/>
      <c r="K29" s="674"/>
      <c r="L29" s="673" t="s">
        <v>18</v>
      </c>
      <c r="M29" s="674"/>
      <c r="N29" s="674"/>
      <c r="O29" s="674"/>
      <c r="P29" s="674"/>
      <c r="Q29" s="674"/>
      <c r="R29" s="674"/>
      <c r="S29" s="674"/>
      <c r="T29" s="674"/>
      <c r="U29" s="674"/>
      <c r="V29" s="674"/>
      <c r="W29" s="674"/>
      <c r="X29" s="675"/>
      <c r="Y29" s="660" t="s">
        <v>19</v>
      </c>
      <c r="Z29" s="661"/>
      <c r="AA29" s="661"/>
      <c r="AB29" s="801"/>
      <c r="AC29" s="812" t="s">
        <v>17</v>
      </c>
      <c r="AD29" s="674"/>
      <c r="AE29" s="674"/>
      <c r="AF29" s="674"/>
      <c r="AG29" s="674"/>
      <c r="AH29" s="673" t="s">
        <v>18</v>
      </c>
      <c r="AI29" s="674"/>
      <c r="AJ29" s="674"/>
      <c r="AK29" s="674"/>
      <c r="AL29" s="674"/>
      <c r="AM29" s="674"/>
      <c r="AN29" s="674"/>
      <c r="AO29" s="674"/>
      <c r="AP29" s="674"/>
      <c r="AQ29" s="674"/>
      <c r="AR29" s="674"/>
      <c r="AS29" s="674"/>
      <c r="AT29" s="675"/>
      <c r="AU29" s="660" t="s">
        <v>19</v>
      </c>
      <c r="AV29" s="661"/>
      <c r="AW29" s="661"/>
      <c r="AX29" s="662"/>
    </row>
    <row r="30" spans="1:50" ht="24.75" customHeight="1" x14ac:dyDescent="0.15">
      <c r="A30" s="1045"/>
      <c r="B30" s="1046"/>
      <c r="C30" s="1046"/>
      <c r="D30" s="1046"/>
      <c r="E30" s="1046"/>
      <c r="F30" s="1047"/>
      <c r="G30" s="676"/>
      <c r="H30" s="677"/>
      <c r="I30" s="677"/>
      <c r="J30" s="677"/>
      <c r="K30" s="678"/>
      <c r="L30" s="670"/>
      <c r="M30" s="671"/>
      <c r="N30" s="671"/>
      <c r="O30" s="671"/>
      <c r="P30" s="671"/>
      <c r="Q30" s="671"/>
      <c r="R30" s="671"/>
      <c r="S30" s="671"/>
      <c r="T30" s="671"/>
      <c r="U30" s="671"/>
      <c r="V30" s="671"/>
      <c r="W30" s="671"/>
      <c r="X30" s="672"/>
      <c r="Y30" s="386"/>
      <c r="Z30" s="387"/>
      <c r="AA30" s="387"/>
      <c r="AB30" s="808"/>
      <c r="AC30" s="676"/>
      <c r="AD30" s="677"/>
      <c r="AE30" s="677"/>
      <c r="AF30" s="677"/>
      <c r="AG30" s="678"/>
      <c r="AH30" s="670"/>
      <c r="AI30" s="671"/>
      <c r="AJ30" s="671"/>
      <c r="AK30" s="671"/>
      <c r="AL30" s="671"/>
      <c r="AM30" s="671"/>
      <c r="AN30" s="671"/>
      <c r="AO30" s="671"/>
      <c r="AP30" s="671"/>
      <c r="AQ30" s="671"/>
      <c r="AR30" s="671"/>
      <c r="AS30" s="671"/>
      <c r="AT30" s="672"/>
      <c r="AU30" s="386"/>
      <c r="AV30" s="387"/>
      <c r="AW30" s="387"/>
      <c r="AX30" s="388"/>
    </row>
    <row r="31" spans="1:50" ht="24.75" customHeight="1" x14ac:dyDescent="0.15">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8"/>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8"/>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8"/>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8"/>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8"/>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8"/>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8"/>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8"/>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8"/>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5"/>
      <c r="B41" s="1046"/>
      <c r="C41" s="1046"/>
      <c r="D41" s="1046"/>
      <c r="E41" s="1046"/>
      <c r="F41" s="1047"/>
      <c r="G41" s="795" t="s">
        <v>451</v>
      </c>
      <c r="H41" s="599"/>
      <c r="I41" s="599"/>
      <c r="J41" s="599"/>
      <c r="K41" s="599"/>
      <c r="L41" s="599"/>
      <c r="M41" s="599"/>
      <c r="N41" s="599"/>
      <c r="O41" s="599"/>
      <c r="P41" s="599"/>
      <c r="Q41" s="599"/>
      <c r="R41" s="599"/>
      <c r="S41" s="599"/>
      <c r="T41" s="599"/>
      <c r="U41" s="599"/>
      <c r="V41" s="599"/>
      <c r="W41" s="599"/>
      <c r="X41" s="599"/>
      <c r="Y41" s="599"/>
      <c r="Z41" s="599"/>
      <c r="AA41" s="599"/>
      <c r="AB41" s="600"/>
      <c r="AC41" s="795"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5"/>
      <c r="B42" s="1046"/>
      <c r="C42" s="1046"/>
      <c r="D42" s="1046"/>
      <c r="E42" s="1046"/>
      <c r="F42" s="1047"/>
      <c r="G42" s="812" t="s">
        <v>17</v>
      </c>
      <c r="H42" s="674"/>
      <c r="I42" s="674"/>
      <c r="J42" s="674"/>
      <c r="K42" s="674"/>
      <c r="L42" s="673" t="s">
        <v>18</v>
      </c>
      <c r="M42" s="674"/>
      <c r="N42" s="674"/>
      <c r="O42" s="674"/>
      <c r="P42" s="674"/>
      <c r="Q42" s="674"/>
      <c r="R42" s="674"/>
      <c r="S42" s="674"/>
      <c r="T42" s="674"/>
      <c r="U42" s="674"/>
      <c r="V42" s="674"/>
      <c r="W42" s="674"/>
      <c r="X42" s="675"/>
      <c r="Y42" s="660" t="s">
        <v>19</v>
      </c>
      <c r="Z42" s="661"/>
      <c r="AA42" s="661"/>
      <c r="AB42" s="801"/>
      <c r="AC42" s="812" t="s">
        <v>17</v>
      </c>
      <c r="AD42" s="674"/>
      <c r="AE42" s="674"/>
      <c r="AF42" s="674"/>
      <c r="AG42" s="674"/>
      <c r="AH42" s="673" t="s">
        <v>18</v>
      </c>
      <c r="AI42" s="674"/>
      <c r="AJ42" s="674"/>
      <c r="AK42" s="674"/>
      <c r="AL42" s="674"/>
      <c r="AM42" s="674"/>
      <c r="AN42" s="674"/>
      <c r="AO42" s="674"/>
      <c r="AP42" s="674"/>
      <c r="AQ42" s="674"/>
      <c r="AR42" s="674"/>
      <c r="AS42" s="674"/>
      <c r="AT42" s="675"/>
      <c r="AU42" s="660" t="s">
        <v>19</v>
      </c>
      <c r="AV42" s="661"/>
      <c r="AW42" s="661"/>
      <c r="AX42" s="662"/>
    </row>
    <row r="43" spans="1:50" ht="24.75" customHeight="1" x14ac:dyDescent="0.15">
      <c r="A43" s="1045"/>
      <c r="B43" s="1046"/>
      <c r="C43" s="1046"/>
      <c r="D43" s="1046"/>
      <c r="E43" s="1046"/>
      <c r="F43" s="1047"/>
      <c r="G43" s="676"/>
      <c r="H43" s="677"/>
      <c r="I43" s="677"/>
      <c r="J43" s="677"/>
      <c r="K43" s="678"/>
      <c r="L43" s="670"/>
      <c r="M43" s="671"/>
      <c r="N43" s="671"/>
      <c r="O43" s="671"/>
      <c r="P43" s="671"/>
      <c r="Q43" s="671"/>
      <c r="R43" s="671"/>
      <c r="S43" s="671"/>
      <c r="T43" s="671"/>
      <c r="U43" s="671"/>
      <c r="V43" s="671"/>
      <c r="W43" s="671"/>
      <c r="X43" s="672"/>
      <c r="Y43" s="386"/>
      <c r="Z43" s="387"/>
      <c r="AA43" s="387"/>
      <c r="AB43" s="808"/>
      <c r="AC43" s="676"/>
      <c r="AD43" s="677"/>
      <c r="AE43" s="677"/>
      <c r="AF43" s="677"/>
      <c r="AG43" s="678"/>
      <c r="AH43" s="670"/>
      <c r="AI43" s="671"/>
      <c r="AJ43" s="671"/>
      <c r="AK43" s="671"/>
      <c r="AL43" s="671"/>
      <c r="AM43" s="671"/>
      <c r="AN43" s="671"/>
      <c r="AO43" s="671"/>
      <c r="AP43" s="671"/>
      <c r="AQ43" s="671"/>
      <c r="AR43" s="671"/>
      <c r="AS43" s="671"/>
      <c r="AT43" s="672"/>
      <c r="AU43" s="386"/>
      <c r="AV43" s="387"/>
      <c r="AW43" s="387"/>
      <c r="AX43" s="388"/>
    </row>
    <row r="44" spans="1:50" ht="24.75" customHeight="1" x14ac:dyDescent="0.15">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8"/>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8"/>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8"/>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8"/>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8"/>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8"/>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8"/>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8"/>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8"/>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795" t="s">
        <v>304</v>
      </c>
      <c r="H55" s="599"/>
      <c r="I55" s="599"/>
      <c r="J55" s="599"/>
      <c r="K55" s="599"/>
      <c r="L55" s="599"/>
      <c r="M55" s="599"/>
      <c r="N55" s="599"/>
      <c r="O55" s="599"/>
      <c r="P55" s="599"/>
      <c r="Q55" s="599"/>
      <c r="R55" s="599"/>
      <c r="S55" s="599"/>
      <c r="T55" s="599"/>
      <c r="U55" s="599"/>
      <c r="V55" s="599"/>
      <c r="W55" s="599"/>
      <c r="X55" s="599"/>
      <c r="Y55" s="599"/>
      <c r="Z55" s="599"/>
      <c r="AA55" s="599"/>
      <c r="AB55" s="600"/>
      <c r="AC55" s="795"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5"/>
      <c r="B56" s="1046"/>
      <c r="C56" s="1046"/>
      <c r="D56" s="1046"/>
      <c r="E56" s="1046"/>
      <c r="F56" s="1047"/>
      <c r="G56" s="812" t="s">
        <v>17</v>
      </c>
      <c r="H56" s="674"/>
      <c r="I56" s="674"/>
      <c r="J56" s="674"/>
      <c r="K56" s="674"/>
      <c r="L56" s="673" t="s">
        <v>18</v>
      </c>
      <c r="M56" s="674"/>
      <c r="N56" s="674"/>
      <c r="O56" s="674"/>
      <c r="P56" s="674"/>
      <c r="Q56" s="674"/>
      <c r="R56" s="674"/>
      <c r="S56" s="674"/>
      <c r="T56" s="674"/>
      <c r="U56" s="674"/>
      <c r="V56" s="674"/>
      <c r="W56" s="674"/>
      <c r="X56" s="675"/>
      <c r="Y56" s="660" t="s">
        <v>19</v>
      </c>
      <c r="Z56" s="661"/>
      <c r="AA56" s="661"/>
      <c r="AB56" s="801"/>
      <c r="AC56" s="812" t="s">
        <v>17</v>
      </c>
      <c r="AD56" s="674"/>
      <c r="AE56" s="674"/>
      <c r="AF56" s="674"/>
      <c r="AG56" s="674"/>
      <c r="AH56" s="673" t="s">
        <v>18</v>
      </c>
      <c r="AI56" s="674"/>
      <c r="AJ56" s="674"/>
      <c r="AK56" s="674"/>
      <c r="AL56" s="674"/>
      <c r="AM56" s="674"/>
      <c r="AN56" s="674"/>
      <c r="AO56" s="674"/>
      <c r="AP56" s="674"/>
      <c r="AQ56" s="674"/>
      <c r="AR56" s="674"/>
      <c r="AS56" s="674"/>
      <c r="AT56" s="675"/>
      <c r="AU56" s="660" t="s">
        <v>19</v>
      </c>
      <c r="AV56" s="661"/>
      <c r="AW56" s="661"/>
      <c r="AX56" s="662"/>
    </row>
    <row r="57" spans="1:50" ht="24.75" customHeight="1" x14ac:dyDescent="0.15">
      <c r="A57" s="1045"/>
      <c r="B57" s="1046"/>
      <c r="C57" s="1046"/>
      <c r="D57" s="1046"/>
      <c r="E57" s="1046"/>
      <c r="F57" s="1047"/>
      <c r="G57" s="676"/>
      <c r="H57" s="677"/>
      <c r="I57" s="677"/>
      <c r="J57" s="677"/>
      <c r="K57" s="678"/>
      <c r="L57" s="670"/>
      <c r="M57" s="671"/>
      <c r="N57" s="671"/>
      <c r="O57" s="671"/>
      <c r="P57" s="671"/>
      <c r="Q57" s="671"/>
      <c r="R57" s="671"/>
      <c r="S57" s="671"/>
      <c r="T57" s="671"/>
      <c r="U57" s="671"/>
      <c r="V57" s="671"/>
      <c r="W57" s="671"/>
      <c r="X57" s="672"/>
      <c r="Y57" s="386"/>
      <c r="Z57" s="387"/>
      <c r="AA57" s="387"/>
      <c r="AB57" s="808"/>
      <c r="AC57" s="676"/>
      <c r="AD57" s="677"/>
      <c r="AE57" s="677"/>
      <c r="AF57" s="677"/>
      <c r="AG57" s="678"/>
      <c r="AH57" s="670"/>
      <c r="AI57" s="671"/>
      <c r="AJ57" s="671"/>
      <c r="AK57" s="671"/>
      <c r="AL57" s="671"/>
      <c r="AM57" s="671"/>
      <c r="AN57" s="671"/>
      <c r="AO57" s="671"/>
      <c r="AP57" s="671"/>
      <c r="AQ57" s="671"/>
      <c r="AR57" s="671"/>
      <c r="AS57" s="671"/>
      <c r="AT57" s="672"/>
      <c r="AU57" s="386"/>
      <c r="AV57" s="387"/>
      <c r="AW57" s="387"/>
      <c r="AX57" s="388"/>
    </row>
    <row r="58" spans="1:50" ht="24.75" customHeight="1" x14ac:dyDescent="0.15">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8"/>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8"/>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8"/>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8"/>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8"/>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8"/>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8"/>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8"/>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8"/>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5"/>
      <c r="B68" s="1046"/>
      <c r="C68" s="1046"/>
      <c r="D68" s="1046"/>
      <c r="E68" s="1046"/>
      <c r="F68" s="1047"/>
      <c r="G68" s="795" t="s">
        <v>406</v>
      </c>
      <c r="H68" s="599"/>
      <c r="I68" s="599"/>
      <c r="J68" s="599"/>
      <c r="K68" s="599"/>
      <c r="L68" s="599"/>
      <c r="M68" s="599"/>
      <c r="N68" s="599"/>
      <c r="O68" s="599"/>
      <c r="P68" s="599"/>
      <c r="Q68" s="599"/>
      <c r="R68" s="599"/>
      <c r="S68" s="599"/>
      <c r="T68" s="599"/>
      <c r="U68" s="599"/>
      <c r="V68" s="599"/>
      <c r="W68" s="599"/>
      <c r="X68" s="599"/>
      <c r="Y68" s="599"/>
      <c r="Z68" s="599"/>
      <c r="AA68" s="599"/>
      <c r="AB68" s="600"/>
      <c r="AC68" s="795"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5"/>
      <c r="B69" s="1046"/>
      <c r="C69" s="1046"/>
      <c r="D69" s="1046"/>
      <c r="E69" s="1046"/>
      <c r="F69" s="1047"/>
      <c r="G69" s="812" t="s">
        <v>17</v>
      </c>
      <c r="H69" s="674"/>
      <c r="I69" s="674"/>
      <c r="J69" s="674"/>
      <c r="K69" s="674"/>
      <c r="L69" s="673" t="s">
        <v>18</v>
      </c>
      <c r="M69" s="674"/>
      <c r="N69" s="674"/>
      <c r="O69" s="674"/>
      <c r="P69" s="674"/>
      <c r="Q69" s="674"/>
      <c r="R69" s="674"/>
      <c r="S69" s="674"/>
      <c r="T69" s="674"/>
      <c r="U69" s="674"/>
      <c r="V69" s="674"/>
      <c r="W69" s="674"/>
      <c r="X69" s="675"/>
      <c r="Y69" s="660" t="s">
        <v>19</v>
      </c>
      <c r="Z69" s="661"/>
      <c r="AA69" s="661"/>
      <c r="AB69" s="801"/>
      <c r="AC69" s="812" t="s">
        <v>17</v>
      </c>
      <c r="AD69" s="674"/>
      <c r="AE69" s="674"/>
      <c r="AF69" s="674"/>
      <c r="AG69" s="674"/>
      <c r="AH69" s="673" t="s">
        <v>18</v>
      </c>
      <c r="AI69" s="674"/>
      <c r="AJ69" s="674"/>
      <c r="AK69" s="674"/>
      <c r="AL69" s="674"/>
      <c r="AM69" s="674"/>
      <c r="AN69" s="674"/>
      <c r="AO69" s="674"/>
      <c r="AP69" s="674"/>
      <c r="AQ69" s="674"/>
      <c r="AR69" s="674"/>
      <c r="AS69" s="674"/>
      <c r="AT69" s="675"/>
      <c r="AU69" s="660" t="s">
        <v>19</v>
      </c>
      <c r="AV69" s="661"/>
      <c r="AW69" s="661"/>
      <c r="AX69" s="662"/>
    </row>
    <row r="70" spans="1:50" ht="24.75" customHeight="1" x14ac:dyDescent="0.15">
      <c r="A70" s="1045"/>
      <c r="B70" s="1046"/>
      <c r="C70" s="1046"/>
      <c r="D70" s="1046"/>
      <c r="E70" s="1046"/>
      <c r="F70" s="1047"/>
      <c r="G70" s="676"/>
      <c r="H70" s="677"/>
      <c r="I70" s="677"/>
      <c r="J70" s="677"/>
      <c r="K70" s="678"/>
      <c r="L70" s="670"/>
      <c r="M70" s="671"/>
      <c r="N70" s="671"/>
      <c r="O70" s="671"/>
      <c r="P70" s="671"/>
      <c r="Q70" s="671"/>
      <c r="R70" s="671"/>
      <c r="S70" s="671"/>
      <c r="T70" s="671"/>
      <c r="U70" s="671"/>
      <c r="V70" s="671"/>
      <c r="W70" s="671"/>
      <c r="X70" s="672"/>
      <c r="Y70" s="386"/>
      <c r="Z70" s="387"/>
      <c r="AA70" s="387"/>
      <c r="AB70" s="808"/>
      <c r="AC70" s="676"/>
      <c r="AD70" s="677"/>
      <c r="AE70" s="677"/>
      <c r="AF70" s="677"/>
      <c r="AG70" s="678"/>
      <c r="AH70" s="670"/>
      <c r="AI70" s="671"/>
      <c r="AJ70" s="671"/>
      <c r="AK70" s="671"/>
      <c r="AL70" s="671"/>
      <c r="AM70" s="671"/>
      <c r="AN70" s="671"/>
      <c r="AO70" s="671"/>
      <c r="AP70" s="671"/>
      <c r="AQ70" s="671"/>
      <c r="AR70" s="671"/>
      <c r="AS70" s="671"/>
      <c r="AT70" s="672"/>
      <c r="AU70" s="386"/>
      <c r="AV70" s="387"/>
      <c r="AW70" s="387"/>
      <c r="AX70" s="388"/>
    </row>
    <row r="71" spans="1:50" ht="24.75" customHeight="1" x14ac:dyDescent="0.15">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8"/>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8"/>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8"/>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8"/>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8"/>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8"/>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8"/>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8"/>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8"/>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5"/>
      <c r="B81" s="1046"/>
      <c r="C81" s="1046"/>
      <c r="D81" s="1046"/>
      <c r="E81" s="1046"/>
      <c r="F81" s="1047"/>
      <c r="G81" s="795" t="s">
        <v>408</v>
      </c>
      <c r="H81" s="599"/>
      <c r="I81" s="599"/>
      <c r="J81" s="599"/>
      <c r="K81" s="599"/>
      <c r="L81" s="599"/>
      <c r="M81" s="599"/>
      <c r="N81" s="599"/>
      <c r="O81" s="599"/>
      <c r="P81" s="599"/>
      <c r="Q81" s="599"/>
      <c r="R81" s="599"/>
      <c r="S81" s="599"/>
      <c r="T81" s="599"/>
      <c r="U81" s="599"/>
      <c r="V81" s="599"/>
      <c r="W81" s="599"/>
      <c r="X81" s="599"/>
      <c r="Y81" s="599"/>
      <c r="Z81" s="599"/>
      <c r="AA81" s="599"/>
      <c r="AB81" s="600"/>
      <c r="AC81" s="795"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5"/>
      <c r="B82" s="1046"/>
      <c r="C82" s="1046"/>
      <c r="D82" s="1046"/>
      <c r="E82" s="1046"/>
      <c r="F82" s="1047"/>
      <c r="G82" s="812" t="s">
        <v>17</v>
      </c>
      <c r="H82" s="674"/>
      <c r="I82" s="674"/>
      <c r="J82" s="674"/>
      <c r="K82" s="674"/>
      <c r="L82" s="673" t="s">
        <v>18</v>
      </c>
      <c r="M82" s="674"/>
      <c r="N82" s="674"/>
      <c r="O82" s="674"/>
      <c r="P82" s="674"/>
      <c r="Q82" s="674"/>
      <c r="R82" s="674"/>
      <c r="S82" s="674"/>
      <c r="T82" s="674"/>
      <c r="U82" s="674"/>
      <c r="V82" s="674"/>
      <c r="W82" s="674"/>
      <c r="X82" s="675"/>
      <c r="Y82" s="660" t="s">
        <v>19</v>
      </c>
      <c r="Z82" s="661"/>
      <c r="AA82" s="661"/>
      <c r="AB82" s="801"/>
      <c r="AC82" s="812" t="s">
        <v>17</v>
      </c>
      <c r="AD82" s="674"/>
      <c r="AE82" s="674"/>
      <c r="AF82" s="674"/>
      <c r="AG82" s="674"/>
      <c r="AH82" s="673" t="s">
        <v>18</v>
      </c>
      <c r="AI82" s="674"/>
      <c r="AJ82" s="674"/>
      <c r="AK82" s="674"/>
      <c r="AL82" s="674"/>
      <c r="AM82" s="674"/>
      <c r="AN82" s="674"/>
      <c r="AO82" s="674"/>
      <c r="AP82" s="674"/>
      <c r="AQ82" s="674"/>
      <c r="AR82" s="674"/>
      <c r="AS82" s="674"/>
      <c r="AT82" s="675"/>
      <c r="AU82" s="660" t="s">
        <v>19</v>
      </c>
      <c r="AV82" s="661"/>
      <c r="AW82" s="661"/>
      <c r="AX82" s="662"/>
    </row>
    <row r="83" spans="1:50" ht="24.75" customHeight="1" x14ac:dyDescent="0.15">
      <c r="A83" s="1045"/>
      <c r="B83" s="1046"/>
      <c r="C83" s="1046"/>
      <c r="D83" s="1046"/>
      <c r="E83" s="1046"/>
      <c r="F83" s="1047"/>
      <c r="G83" s="676"/>
      <c r="H83" s="677"/>
      <c r="I83" s="677"/>
      <c r="J83" s="677"/>
      <c r="K83" s="678"/>
      <c r="L83" s="670"/>
      <c r="M83" s="671"/>
      <c r="N83" s="671"/>
      <c r="O83" s="671"/>
      <c r="P83" s="671"/>
      <c r="Q83" s="671"/>
      <c r="R83" s="671"/>
      <c r="S83" s="671"/>
      <c r="T83" s="671"/>
      <c r="U83" s="671"/>
      <c r="V83" s="671"/>
      <c r="W83" s="671"/>
      <c r="X83" s="672"/>
      <c r="Y83" s="386"/>
      <c r="Z83" s="387"/>
      <c r="AA83" s="387"/>
      <c r="AB83" s="808"/>
      <c r="AC83" s="676"/>
      <c r="AD83" s="677"/>
      <c r="AE83" s="677"/>
      <c r="AF83" s="677"/>
      <c r="AG83" s="678"/>
      <c r="AH83" s="670"/>
      <c r="AI83" s="671"/>
      <c r="AJ83" s="671"/>
      <c r="AK83" s="671"/>
      <c r="AL83" s="671"/>
      <c r="AM83" s="671"/>
      <c r="AN83" s="671"/>
      <c r="AO83" s="671"/>
      <c r="AP83" s="671"/>
      <c r="AQ83" s="671"/>
      <c r="AR83" s="671"/>
      <c r="AS83" s="671"/>
      <c r="AT83" s="672"/>
      <c r="AU83" s="386"/>
      <c r="AV83" s="387"/>
      <c r="AW83" s="387"/>
      <c r="AX83" s="388"/>
    </row>
    <row r="84" spans="1:50" ht="24.75" customHeight="1" x14ac:dyDescent="0.15">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8"/>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8"/>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8"/>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8"/>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8"/>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8"/>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8"/>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8"/>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8"/>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5"/>
      <c r="B94" s="1046"/>
      <c r="C94" s="1046"/>
      <c r="D94" s="1046"/>
      <c r="E94" s="1046"/>
      <c r="F94" s="1047"/>
      <c r="G94" s="795" t="s">
        <v>410</v>
      </c>
      <c r="H94" s="599"/>
      <c r="I94" s="599"/>
      <c r="J94" s="599"/>
      <c r="K94" s="599"/>
      <c r="L94" s="599"/>
      <c r="M94" s="599"/>
      <c r="N94" s="599"/>
      <c r="O94" s="599"/>
      <c r="P94" s="599"/>
      <c r="Q94" s="599"/>
      <c r="R94" s="599"/>
      <c r="S94" s="599"/>
      <c r="T94" s="599"/>
      <c r="U94" s="599"/>
      <c r="V94" s="599"/>
      <c r="W94" s="599"/>
      <c r="X94" s="599"/>
      <c r="Y94" s="599"/>
      <c r="Z94" s="599"/>
      <c r="AA94" s="599"/>
      <c r="AB94" s="600"/>
      <c r="AC94" s="795"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5"/>
      <c r="B95" s="1046"/>
      <c r="C95" s="1046"/>
      <c r="D95" s="1046"/>
      <c r="E95" s="1046"/>
      <c r="F95" s="1047"/>
      <c r="G95" s="812" t="s">
        <v>17</v>
      </c>
      <c r="H95" s="674"/>
      <c r="I95" s="674"/>
      <c r="J95" s="674"/>
      <c r="K95" s="674"/>
      <c r="L95" s="673" t="s">
        <v>18</v>
      </c>
      <c r="M95" s="674"/>
      <c r="N95" s="674"/>
      <c r="O95" s="674"/>
      <c r="P95" s="674"/>
      <c r="Q95" s="674"/>
      <c r="R95" s="674"/>
      <c r="S95" s="674"/>
      <c r="T95" s="674"/>
      <c r="U95" s="674"/>
      <c r="V95" s="674"/>
      <c r="W95" s="674"/>
      <c r="X95" s="675"/>
      <c r="Y95" s="660" t="s">
        <v>19</v>
      </c>
      <c r="Z95" s="661"/>
      <c r="AA95" s="661"/>
      <c r="AB95" s="801"/>
      <c r="AC95" s="812" t="s">
        <v>17</v>
      </c>
      <c r="AD95" s="674"/>
      <c r="AE95" s="674"/>
      <c r="AF95" s="674"/>
      <c r="AG95" s="674"/>
      <c r="AH95" s="673" t="s">
        <v>18</v>
      </c>
      <c r="AI95" s="674"/>
      <c r="AJ95" s="674"/>
      <c r="AK95" s="674"/>
      <c r="AL95" s="674"/>
      <c r="AM95" s="674"/>
      <c r="AN95" s="674"/>
      <c r="AO95" s="674"/>
      <c r="AP95" s="674"/>
      <c r="AQ95" s="674"/>
      <c r="AR95" s="674"/>
      <c r="AS95" s="674"/>
      <c r="AT95" s="675"/>
      <c r="AU95" s="660" t="s">
        <v>19</v>
      </c>
      <c r="AV95" s="661"/>
      <c r="AW95" s="661"/>
      <c r="AX95" s="662"/>
    </row>
    <row r="96" spans="1:50" ht="24.75" customHeight="1" x14ac:dyDescent="0.15">
      <c r="A96" s="1045"/>
      <c r="B96" s="1046"/>
      <c r="C96" s="1046"/>
      <c r="D96" s="1046"/>
      <c r="E96" s="1046"/>
      <c r="F96" s="1047"/>
      <c r="G96" s="676"/>
      <c r="H96" s="677"/>
      <c r="I96" s="677"/>
      <c r="J96" s="677"/>
      <c r="K96" s="678"/>
      <c r="L96" s="670"/>
      <c r="M96" s="671"/>
      <c r="N96" s="671"/>
      <c r="O96" s="671"/>
      <c r="P96" s="671"/>
      <c r="Q96" s="671"/>
      <c r="R96" s="671"/>
      <c r="S96" s="671"/>
      <c r="T96" s="671"/>
      <c r="U96" s="671"/>
      <c r="V96" s="671"/>
      <c r="W96" s="671"/>
      <c r="X96" s="672"/>
      <c r="Y96" s="386"/>
      <c r="Z96" s="387"/>
      <c r="AA96" s="387"/>
      <c r="AB96" s="808"/>
      <c r="AC96" s="676"/>
      <c r="AD96" s="677"/>
      <c r="AE96" s="677"/>
      <c r="AF96" s="677"/>
      <c r="AG96" s="678"/>
      <c r="AH96" s="670"/>
      <c r="AI96" s="671"/>
      <c r="AJ96" s="671"/>
      <c r="AK96" s="671"/>
      <c r="AL96" s="671"/>
      <c r="AM96" s="671"/>
      <c r="AN96" s="671"/>
      <c r="AO96" s="671"/>
      <c r="AP96" s="671"/>
      <c r="AQ96" s="671"/>
      <c r="AR96" s="671"/>
      <c r="AS96" s="671"/>
      <c r="AT96" s="672"/>
      <c r="AU96" s="386"/>
      <c r="AV96" s="387"/>
      <c r="AW96" s="387"/>
      <c r="AX96" s="388"/>
    </row>
    <row r="97" spans="1:50" ht="24.75" customHeight="1" x14ac:dyDescent="0.15">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8"/>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8"/>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8"/>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8"/>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8"/>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8"/>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8"/>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8"/>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8"/>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795"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795"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5"/>
      <c r="B109" s="1046"/>
      <c r="C109" s="1046"/>
      <c r="D109" s="1046"/>
      <c r="E109" s="1046"/>
      <c r="F109" s="1047"/>
      <c r="G109" s="812" t="s">
        <v>17</v>
      </c>
      <c r="H109" s="674"/>
      <c r="I109" s="674"/>
      <c r="J109" s="674"/>
      <c r="K109" s="674"/>
      <c r="L109" s="673" t="s">
        <v>18</v>
      </c>
      <c r="M109" s="674"/>
      <c r="N109" s="674"/>
      <c r="O109" s="674"/>
      <c r="P109" s="674"/>
      <c r="Q109" s="674"/>
      <c r="R109" s="674"/>
      <c r="S109" s="674"/>
      <c r="T109" s="674"/>
      <c r="U109" s="674"/>
      <c r="V109" s="674"/>
      <c r="W109" s="674"/>
      <c r="X109" s="675"/>
      <c r="Y109" s="660" t="s">
        <v>19</v>
      </c>
      <c r="Z109" s="661"/>
      <c r="AA109" s="661"/>
      <c r="AB109" s="801"/>
      <c r="AC109" s="812" t="s">
        <v>17</v>
      </c>
      <c r="AD109" s="674"/>
      <c r="AE109" s="674"/>
      <c r="AF109" s="674"/>
      <c r="AG109" s="674"/>
      <c r="AH109" s="673" t="s">
        <v>18</v>
      </c>
      <c r="AI109" s="674"/>
      <c r="AJ109" s="674"/>
      <c r="AK109" s="674"/>
      <c r="AL109" s="674"/>
      <c r="AM109" s="674"/>
      <c r="AN109" s="674"/>
      <c r="AO109" s="674"/>
      <c r="AP109" s="674"/>
      <c r="AQ109" s="674"/>
      <c r="AR109" s="674"/>
      <c r="AS109" s="674"/>
      <c r="AT109" s="675"/>
      <c r="AU109" s="660" t="s">
        <v>19</v>
      </c>
      <c r="AV109" s="661"/>
      <c r="AW109" s="661"/>
      <c r="AX109" s="662"/>
    </row>
    <row r="110" spans="1:50" ht="24.75" customHeight="1" x14ac:dyDescent="0.15">
      <c r="A110" s="1045"/>
      <c r="B110" s="1046"/>
      <c r="C110" s="1046"/>
      <c r="D110" s="1046"/>
      <c r="E110" s="1046"/>
      <c r="F110" s="1047"/>
      <c r="G110" s="676"/>
      <c r="H110" s="677"/>
      <c r="I110" s="677"/>
      <c r="J110" s="677"/>
      <c r="K110" s="678"/>
      <c r="L110" s="670"/>
      <c r="M110" s="671"/>
      <c r="N110" s="671"/>
      <c r="O110" s="671"/>
      <c r="P110" s="671"/>
      <c r="Q110" s="671"/>
      <c r="R110" s="671"/>
      <c r="S110" s="671"/>
      <c r="T110" s="671"/>
      <c r="U110" s="671"/>
      <c r="V110" s="671"/>
      <c r="W110" s="671"/>
      <c r="X110" s="672"/>
      <c r="Y110" s="386"/>
      <c r="Z110" s="387"/>
      <c r="AA110" s="387"/>
      <c r="AB110" s="808"/>
      <c r="AC110" s="676"/>
      <c r="AD110" s="677"/>
      <c r="AE110" s="677"/>
      <c r="AF110" s="677"/>
      <c r="AG110" s="678"/>
      <c r="AH110" s="670"/>
      <c r="AI110" s="671"/>
      <c r="AJ110" s="671"/>
      <c r="AK110" s="671"/>
      <c r="AL110" s="671"/>
      <c r="AM110" s="671"/>
      <c r="AN110" s="671"/>
      <c r="AO110" s="671"/>
      <c r="AP110" s="671"/>
      <c r="AQ110" s="671"/>
      <c r="AR110" s="671"/>
      <c r="AS110" s="671"/>
      <c r="AT110" s="672"/>
      <c r="AU110" s="386"/>
      <c r="AV110" s="387"/>
      <c r="AW110" s="387"/>
      <c r="AX110" s="388"/>
    </row>
    <row r="111" spans="1:50" ht="24.75" customHeight="1" x14ac:dyDescent="0.15">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8"/>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8"/>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8"/>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8"/>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8"/>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8"/>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8"/>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8"/>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8"/>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5"/>
      <c r="B121" s="1046"/>
      <c r="C121" s="1046"/>
      <c r="D121" s="1046"/>
      <c r="E121" s="1046"/>
      <c r="F121" s="1047"/>
      <c r="G121" s="795"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795"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5"/>
      <c r="B122" s="1046"/>
      <c r="C122" s="1046"/>
      <c r="D122" s="1046"/>
      <c r="E122" s="1046"/>
      <c r="F122" s="1047"/>
      <c r="G122" s="812" t="s">
        <v>17</v>
      </c>
      <c r="H122" s="674"/>
      <c r="I122" s="674"/>
      <c r="J122" s="674"/>
      <c r="K122" s="674"/>
      <c r="L122" s="673" t="s">
        <v>18</v>
      </c>
      <c r="M122" s="674"/>
      <c r="N122" s="674"/>
      <c r="O122" s="674"/>
      <c r="P122" s="674"/>
      <c r="Q122" s="674"/>
      <c r="R122" s="674"/>
      <c r="S122" s="674"/>
      <c r="T122" s="674"/>
      <c r="U122" s="674"/>
      <c r="V122" s="674"/>
      <c r="W122" s="674"/>
      <c r="X122" s="675"/>
      <c r="Y122" s="660" t="s">
        <v>19</v>
      </c>
      <c r="Z122" s="661"/>
      <c r="AA122" s="661"/>
      <c r="AB122" s="801"/>
      <c r="AC122" s="812" t="s">
        <v>17</v>
      </c>
      <c r="AD122" s="674"/>
      <c r="AE122" s="674"/>
      <c r="AF122" s="674"/>
      <c r="AG122" s="674"/>
      <c r="AH122" s="673" t="s">
        <v>18</v>
      </c>
      <c r="AI122" s="674"/>
      <c r="AJ122" s="674"/>
      <c r="AK122" s="674"/>
      <c r="AL122" s="674"/>
      <c r="AM122" s="674"/>
      <c r="AN122" s="674"/>
      <c r="AO122" s="674"/>
      <c r="AP122" s="674"/>
      <c r="AQ122" s="674"/>
      <c r="AR122" s="674"/>
      <c r="AS122" s="674"/>
      <c r="AT122" s="675"/>
      <c r="AU122" s="660" t="s">
        <v>19</v>
      </c>
      <c r="AV122" s="661"/>
      <c r="AW122" s="661"/>
      <c r="AX122" s="662"/>
    </row>
    <row r="123" spans="1:50" ht="24.75" customHeight="1" x14ac:dyDescent="0.15">
      <c r="A123" s="1045"/>
      <c r="B123" s="1046"/>
      <c r="C123" s="1046"/>
      <c r="D123" s="1046"/>
      <c r="E123" s="1046"/>
      <c r="F123" s="1047"/>
      <c r="G123" s="676"/>
      <c r="H123" s="677"/>
      <c r="I123" s="677"/>
      <c r="J123" s="677"/>
      <c r="K123" s="678"/>
      <c r="L123" s="670"/>
      <c r="M123" s="671"/>
      <c r="N123" s="671"/>
      <c r="O123" s="671"/>
      <c r="P123" s="671"/>
      <c r="Q123" s="671"/>
      <c r="R123" s="671"/>
      <c r="S123" s="671"/>
      <c r="T123" s="671"/>
      <c r="U123" s="671"/>
      <c r="V123" s="671"/>
      <c r="W123" s="671"/>
      <c r="X123" s="672"/>
      <c r="Y123" s="386"/>
      <c r="Z123" s="387"/>
      <c r="AA123" s="387"/>
      <c r="AB123" s="808"/>
      <c r="AC123" s="676"/>
      <c r="AD123" s="677"/>
      <c r="AE123" s="677"/>
      <c r="AF123" s="677"/>
      <c r="AG123" s="678"/>
      <c r="AH123" s="670"/>
      <c r="AI123" s="671"/>
      <c r="AJ123" s="671"/>
      <c r="AK123" s="671"/>
      <c r="AL123" s="671"/>
      <c r="AM123" s="671"/>
      <c r="AN123" s="671"/>
      <c r="AO123" s="671"/>
      <c r="AP123" s="671"/>
      <c r="AQ123" s="671"/>
      <c r="AR123" s="671"/>
      <c r="AS123" s="671"/>
      <c r="AT123" s="672"/>
      <c r="AU123" s="386"/>
      <c r="AV123" s="387"/>
      <c r="AW123" s="387"/>
      <c r="AX123" s="388"/>
    </row>
    <row r="124" spans="1:50" ht="24.75" customHeight="1" x14ac:dyDescent="0.15">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8"/>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8"/>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8"/>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8"/>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8"/>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8"/>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8"/>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8"/>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8"/>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5"/>
      <c r="B134" s="1046"/>
      <c r="C134" s="1046"/>
      <c r="D134" s="1046"/>
      <c r="E134" s="1046"/>
      <c r="F134" s="1047"/>
      <c r="G134" s="795"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795"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5"/>
      <c r="B135" s="1046"/>
      <c r="C135" s="1046"/>
      <c r="D135" s="1046"/>
      <c r="E135" s="1046"/>
      <c r="F135" s="1047"/>
      <c r="G135" s="812" t="s">
        <v>17</v>
      </c>
      <c r="H135" s="674"/>
      <c r="I135" s="674"/>
      <c r="J135" s="674"/>
      <c r="K135" s="674"/>
      <c r="L135" s="673" t="s">
        <v>18</v>
      </c>
      <c r="M135" s="674"/>
      <c r="N135" s="674"/>
      <c r="O135" s="674"/>
      <c r="P135" s="674"/>
      <c r="Q135" s="674"/>
      <c r="R135" s="674"/>
      <c r="S135" s="674"/>
      <c r="T135" s="674"/>
      <c r="U135" s="674"/>
      <c r="V135" s="674"/>
      <c r="W135" s="674"/>
      <c r="X135" s="675"/>
      <c r="Y135" s="660" t="s">
        <v>19</v>
      </c>
      <c r="Z135" s="661"/>
      <c r="AA135" s="661"/>
      <c r="AB135" s="801"/>
      <c r="AC135" s="812" t="s">
        <v>17</v>
      </c>
      <c r="AD135" s="674"/>
      <c r="AE135" s="674"/>
      <c r="AF135" s="674"/>
      <c r="AG135" s="674"/>
      <c r="AH135" s="673" t="s">
        <v>18</v>
      </c>
      <c r="AI135" s="674"/>
      <c r="AJ135" s="674"/>
      <c r="AK135" s="674"/>
      <c r="AL135" s="674"/>
      <c r="AM135" s="674"/>
      <c r="AN135" s="674"/>
      <c r="AO135" s="674"/>
      <c r="AP135" s="674"/>
      <c r="AQ135" s="674"/>
      <c r="AR135" s="674"/>
      <c r="AS135" s="674"/>
      <c r="AT135" s="675"/>
      <c r="AU135" s="660" t="s">
        <v>19</v>
      </c>
      <c r="AV135" s="661"/>
      <c r="AW135" s="661"/>
      <c r="AX135" s="662"/>
    </row>
    <row r="136" spans="1:50" ht="24.75" customHeight="1" x14ac:dyDescent="0.15">
      <c r="A136" s="1045"/>
      <c r="B136" s="1046"/>
      <c r="C136" s="1046"/>
      <c r="D136" s="1046"/>
      <c r="E136" s="1046"/>
      <c r="F136" s="1047"/>
      <c r="G136" s="676"/>
      <c r="H136" s="677"/>
      <c r="I136" s="677"/>
      <c r="J136" s="677"/>
      <c r="K136" s="678"/>
      <c r="L136" s="670"/>
      <c r="M136" s="671"/>
      <c r="N136" s="671"/>
      <c r="O136" s="671"/>
      <c r="P136" s="671"/>
      <c r="Q136" s="671"/>
      <c r="R136" s="671"/>
      <c r="S136" s="671"/>
      <c r="T136" s="671"/>
      <c r="U136" s="671"/>
      <c r="V136" s="671"/>
      <c r="W136" s="671"/>
      <c r="X136" s="672"/>
      <c r="Y136" s="386"/>
      <c r="Z136" s="387"/>
      <c r="AA136" s="387"/>
      <c r="AB136" s="808"/>
      <c r="AC136" s="676"/>
      <c r="AD136" s="677"/>
      <c r="AE136" s="677"/>
      <c r="AF136" s="677"/>
      <c r="AG136" s="678"/>
      <c r="AH136" s="670"/>
      <c r="AI136" s="671"/>
      <c r="AJ136" s="671"/>
      <c r="AK136" s="671"/>
      <c r="AL136" s="671"/>
      <c r="AM136" s="671"/>
      <c r="AN136" s="671"/>
      <c r="AO136" s="671"/>
      <c r="AP136" s="671"/>
      <c r="AQ136" s="671"/>
      <c r="AR136" s="671"/>
      <c r="AS136" s="671"/>
      <c r="AT136" s="672"/>
      <c r="AU136" s="386"/>
      <c r="AV136" s="387"/>
      <c r="AW136" s="387"/>
      <c r="AX136" s="388"/>
    </row>
    <row r="137" spans="1:50" ht="24.75" customHeight="1" x14ac:dyDescent="0.15">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8"/>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8"/>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8"/>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8"/>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8"/>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8"/>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8"/>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8"/>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8"/>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5"/>
      <c r="B147" s="1046"/>
      <c r="C147" s="1046"/>
      <c r="D147" s="1046"/>
      <c r="E147" s="1046"/>
      <c r="F147" s="1047"/>
      <c r="G147" s="795"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795"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5"/>
      <c r="B148" s="1046"/>
      <c r="C148" s="1046"/>
      <c r="D148" s="1046"/>
      <c r="E148" s="1046"/>
      <c r="F148" s="1047"/>
      <c r="G148" s="812" t="s">
        <v>17</v>
      </c>
      <c r="H148" s="674"/>
      <c r="I148" s="674"/>
      <c r="J148" s="674"/>
      <c r="K148" s="674"/>
      <c r="L148" s="673" t="s">
        <v>18</v>
      </c>
      <c r="M148" s="674"/>
      <c r="N148" s="674"/>
      <c r="O148" s="674"/>
      <c r="P148" s="674"/>
      <c r="Q148" s="674"/>
      <c r="R148" s="674"/>
      <c r="S148" s="674"/>
      <c r="T148" s="674"/>
      <c r="U148" s="674"/>
      <c r="V148" s="674"/>
      <c r="W148" s="674"/>
      <c r="X148" s="675"/>
      <c r="Y148" s="660" t="s">
        <v>19</v>
      </c>
      <c r="Z148" s="661"/>
      <c r="AA148" s="661"/>
      <c r="AB148" s="801"/>
      <c r="AC148" s="812" t="s">
        <v>17</v>
      </c>
      <c r="AD148" s="674"/>
      <c r="AE148" s="674"/>
      <c r="AF148" s="674"/>
      <c r="AG148" s="674"/>
      <c r="AH148" s="673" t="s">
        <v>18</v>
      </c>
      <c r="AI148" s="674"/>
      <c r="AJ148" s="674"/>
      <c r="AK148" s="674"/>
      <c r="AL148" s="674"/>
      <c r="AM148" s="674"/>
      <c r="AN148" s="674"/>
      <c r="AO148" s="674"/>
      <c r="AP148" s="674"/>
      <c r="AQ148" s="674"/>
      <c r="AR148" s="674"/>
      <c r="AS148" s="674"/>
      <c r="AT148" s="675"/>
      <c r="AU148" s="660" t="s">
        <v>19</v>
      </c>
      <c r="AV148" s="661"/>
      <c r="AW148" s="661"/>
      <c r="AX148" s="662"/>
    </row>
    <row r="149" spans="1:50" ht="24.75" customHeight="1" x14ac:dyDescent="0.15">
      <c r="A149" s="1045"/>
      <c r="B149" s="1046"/>
      <c r="C149" s="1046"/>
      <c r="D149" s="1046"/>
      <c r="E149" s="1046"/>
      <c r="F149" s="1047"/>
      <c r="G149" s="676"/>
      <c r="H149" s="677"/>
      <c r="I149" s="677"/>
      <c r="J149" s="677"/>
      <c r="K149" s="678"/>
      <c r="L149" s="670"/>
      <c r="M149" s="671"/>
      <c r="N149" s="671"/>
      <c r="O149" s="671"/>
      <c r="P149" s="671"/>
      <c r="Q149" s="671"/>
      <c r="R149" s="671"/>
      <c r="S149" s="671"/>
      <c r="T149" s="671"/>
      <c r="U149" s="671"/>
      <c r="V149" s="671"/>
      <c r="W149" s="671"/>
      <c r="X149" s="672"/>
      <c r="Y149" s="386"/>
      <c r="Z149" s="387"/>
      <c r="AA149" s="387"/>
      <c r="AB149" s="808"/>
      <c r="AC149" s="676"/>
      <c r="AD149" s="677"/>
      <c r="AE149" s="677"/>
      <c r="AF149" s="677"/>
      <c r="AG149" s="678"/>
      <c r="AH149" s="670"/>
      <c r="AI149" s="671"/>
      <c r="AJ149" s="671"/>
      <c r="AK149" s="671"/>
      <c r="AL149" s="671"/>
      <c r="AM149" s="671"/>
      <c r="AN149" s="671"/>
      <c r="AO149" s="671"/>
      <c r="AP149" s="671"/>
      <c r="AQ149" s="671"/>
      <c r="AR149" s="671"/>
      <c r="AS149" s="671"/>
      <c r="AT149" s="672"/>
      <c r="AU149" s="386"/>
      <c r="AV149" s="387"/>
      <c r="AW149" s="387"/>
      <c r="AX149" s="388"/>
    </row>
    <row r="150" spans="1:50" ht="24.75" customHeight="1" x14ac:dyDescent="0.15">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8"/>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8"/>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8"/>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8"/>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8"/>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8"/>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8"/>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8"/>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8"/>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795"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795"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5"/>
      <c r="B162" s="1046"/>
      <c r="C162" s="1046"/>
      <c r="D162" s="1046"/>
      <c r="E162" s="1046"/>
      <c r="F162" s="1047"/>
      <c r="G162" s="812" t="s">
        <v>17</v>
      </c>
      <c r="H162" s="674"/>
      <c r="I162" s="674"/>
      <c r="J162" s="674"/>
      <c r="K162" s="674"/>
      <c r="L162" s="673" t="s">
        <v>18</v>
      </c>
      <c r="M162" s="674"/>
      <c r="N162" s="674"/>
      <c r="O162" s="674"/>
      <c r="P162" s="674"/>
      <c r="Q162" s="674"/>
      <c r="R162" s="674"/>
      <c r="S162" s="674"/>
      <c r="T162" s="674"/>
      <c r="U162" s="674"/>
      <c r="V162" s="674"/>
      <c r="W162" s="674"/>
      <c r="X162" s="675"/>
      <c r="Y162" s="660" t="s">
        <v>19</v>
      </c>
      <c r="Z162" s="661"/>
      <c r="AA162" s="661"/>
      <c r="AB162" s="801"/>
      <c r="AC162" s="812" t="s">
        <v>17</v>
      </c>
      <c r="AD162" s="674"/>
      <c r="AE162" s="674"/>
      <c r="AF162" s="674"/>
      <c r="AG162" s="674"/>
      <c r="AH162" s="673" t="s">
        <v>18</v>
      </c>
      <c r="AI162" s="674"/>
      <c r="AJ162" s="674"/>
      <c r="AK162" s="674"/>
      <c r="AL162" s="674"/>
      <c r="AM162" s="674"/>
      <c r="AN162" s="674"/>
      <c r="AO162" s="674"/>
      <c r="AP162" s="674"/>
      <c r="AQ162" s="674"/>
      <c r="AR162" s="674"/>
      <c r="AS162" s="674"/>
      <c r="AT162" s="675"/>
      <c r="AU162" s="660" t="s">
        <v>19</v>
      </c>
      <c r="AV162" s="661"/>
      <c r="AW162" s="661"/>
      <c r="AX162" s="662"/>
    </row>
    <row r="163" spans="1:50" ht="24.75" customHeight="1" x14ac:dyDescent="0.15">
      <c r="A163" s="1045"/>
      <c r="B163" s="1046"/>
      <c r="C163" s="1046"/>
      <c r="D163" s="1046"/>
      <c r="E163" s="1046"/>
      <c r="F163" s="1047"/>
      <c r="G163" s="676"/>
      <c r="H163" s="677"/>
      <c r="I163" s="677"/>
      <c r="J163" s="677"/>
      <c r="K163" s="678"/>
      <c r="L163" s="670"/>
      <c r="M163" s="671"/>
      <c r="N163" s="671"/>
      <c r="O163" s="671"/>
      <c r="P163" s="671"/>
      <c r="Q163" s="671"/>
      <c r="R163" s="671"/>
      <c r="S163" s="671"/>
      <c r="T163" s="671"/>
      <c r="U163" s="671"/>
      <c r="V163" s="671"/>
      <c r="W163" s="671"/>
      <c r="X163" s="672"/>
      <c r="Y163" s="386"/>
      <c r="Z163" s="387"/>
      <c r="AA163" s="387"/>
      <c r="AB163" s="808"/>
      <c r="AC163" s="676"/>
      <c r="AD163" s="677"/>
      <c r="AE163" s="677"/>
      <c r="AF163" s="677"/>
      <c r="AG163" s="678"/>
      <c r="AH163" s="670"/>
      <c r="AI163" s="671"/>
      <c r="AJ163" s="671"/>
      <c r="AK163" s="671"/>
      <c r="AL163" s="671"/>
      <c r="AM163" s="671"/>
      <c r="AN163" s="671"/>
      <c r="AO163" s="671"/>
      <c r="AP163" s="671"/>
      <c r="AQ163" s="671"/>
      <c r="AR163" s="671"/>
      <c r="AS163" s="671"/>
      <c r="AT163" s="672"/>
      <c r="AU163" s="386"/>
      <c r="AV163" s="387"/>
      <c r="AW163" s="387"/>
      <c r="AX163" s="388"/>
    </row>
    <row r="164" spans="1:50" ht="24.75" customHeight="1" x14ac:dyDescent="0.15">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8"/>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8"/>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8"/>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8"/>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8"/>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8"/>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8"/>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8"/>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8"/>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5"/>
      <c r="B174" s="1046"/>
      <c r="C174" s="1046"/>
      <c r="D174" s="1046"/>
      <c r="E174" s="1046"/>
      <c r="F174" s="1047"/>
      <c r="G174" s="795"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795"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5"/>
      <c r="B175" s="1046"/>
      <c r="C175" s="1046"/>
      <c r="D175" s="1046"/>
      <c r="E175" s="1046"/>
      <c r="F175" s="1047"/>
      <c r="G175" s="812" t="s">
        <v>17</v>
      </c>
      <c r="H175" s="674"/>
      <c r="I175" s="674"/>
      <c r="J175" s="674"/>
      <c r="K175" s="674"/>
      <c r="L175" s="673" t="s">
        <v>18</v>
      </c>
      <c r="M175" s="674"/>
      <c r="N175" s="674"/>
      <c r="O175" s="674"/>
      <c r="P175" s="674"/>
      <c r="Q175" s="674"/>
      <c r="R175" s="674"/>
      <c r="S175" s="674"/>
      <c r="T175" s="674"/>
      <c r="U175" s="674"/>
      <c r="V175" s="674"/>
      <c r="W175" s="674"/>
      <c r="X175" s="675"/>
      <c r="Y175" s="660" t="s">
        <v>19</v>
      </c>
      <c r="Z175" s="661"/>
      <c r="AA175" s="661"/>
      <c r="AB175" s="801"/>
      <c r="AC175" s="812" t="s">
        <v>17</v>
      </c>
      <c r="AD175" s="674"/>
      <c r="AE175" s="674"/>
      <c r="AF175" s="674"/>
      <c r="AG175" s="674"/>
      <c r="AH175" s="673" t="s">
        <v>18</v>
      </c>
      <c r="AI175" s="674"/>
      <c r="AJ175" s="674"/>
      <c r="AK175" s="674"/>
      <c r="AL175" s="674"/>
      <c r="AM175" s="674"/>
      <c r="AN175" s="674"/>
      <c r="AO175" s="674"/>
      <c r="AP175" s="674"/>
      <c r="AQ175" s="674"/>
      <c r="AR175" s="674"/>
      <c r="AS175" s="674"/>
      <c r="AT175" s="675"/>
      <c r="AU175" s="660" t="s">
        <v>19</v>
      </c>
      <c r="AV175" s="661"/>
      <c r="AW175" s="661"/>
      <c r="AX175" s="662"/>
    </row>
    <row r="176" spans="1:50" ht="24.75" customHeight="1" x14ac:dyDescent="0.15">
      <c r="A176" s="1045"/>
      <c r="B176" s="1046"/>
      <c r="C176" s="1046"/>
      <c r="D176" s="1046"/>
      <c r="E176" s="1046"/>
      <c r="F176" s="1047"/>
      <c r="G176" s="676"/>
      <c r="H176" s="677"/>
      <c r="I176" s="677"/>
      <c r="J176" s="677"/>
      <c r="K176" s="678"/>
      <c r="L176" s="670"/>
      <c r="M176" s="671"/>
      <c r="N176" s="671"/>
      <c r="O176" s="671"/>
      <c r="P176" s="671"/>
      <c r="Q176" s="671"/>
      <c r="R176" s="671"/>
      <c r="S176" s="671"/>
      <c r="T176" s="671"/>
      <c r="U176" s="671"/>
      <c r="V176" s="671"/>
      <c r="W176" s="671"/>
      <c r="X176" s="672"/>
      <c r="Y176" s="386"/>
      <c r="Z176" s="387"/>
      <c r="AA176" s="387"/>
      <c r="AB176" s="808"/>
      <c r="AC176" s="676"/>
      <c r="AD176" s="677"/>
      <c r="AE176" s="677"/>
      <c r="AF176" s="677"/>
      <c r="AG176" s="678"/>
      <c r="AH176" s="670"/>
      <c r="AI176" s="671"/>
      <c r="AJ176" s="671"/>
      <c r="AK176" s="671"/>
      <c r="AL176" s="671"/>
      <c r="AM176" s="671"/>
      <c r="AN176" s="671"/>
      <c r="AO176" s="671"/>
      <c r="AP176" s="671"/>
      <c r="AQ176" s="671"/>
      <c r="AR176" s="671"/>
      <c r="AS176" s="671"/>
      <c r="AT176" s="672"/>
      <c r="AU176" s="386"/>
      <c r="AV176" s="387"/>
      <c r="AW176" s="387"/>
      <c r="AX176" s="388"/>
    </row>
    <row r="177" spans="1:50" ht="24.75" customHeight="1" x14ac:dyDescent="0.15">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8"/>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8"/>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8"/>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8"/>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8"/>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8"/>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8"/>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8"/>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8"/>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5"/>
      <c r="B187" s="1046"/>
      <c r="C187" s="1046"/>
      <c r="D187" s="1046"/>
      <c r="E187" s="1046"/>
      <c r="F187" s="1047"/>
      <c r="G187" s="795"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795"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5"/>
      <c r="B188" s="1046"/>
      <c r="C188" s="1046"/>
      <c r="D188" s="1046"/>
      <c r="E188" s="1046"/>
      <c r="F188" s="1047"/>
      <c r="G188" s="812" t="s">
        <v>17</v>
      </c>
      <c r="H188" s="674"/>
      <c r="I188" s="674"/>
      <c r="J188" s="674"/>
      <c r="K188" s="674"/>
      <c r="L188" s="673" t="s">
        <v>18</v>
      </c>
      <c r="M188" s="674"/>
      <c r="N188" s="674"/>
      <c r="O188" s="674"/>
      <c r="P188" s="674"/>
      <c r="Q188" s="674"/>
      <c r="R188" s="674"/>
      <c r="S188" s="674"/>
      <c r="T188" s="674"/>
      <c r="U188" s="674"/>
      <c r="V188" s="674"/>
      <c r="W188" s="674"/>
      <c r="X188" s="675"/>
      <c r="Y188" s="660" t="s">
        <v>19</v>
      </c>
      <c r="Z188" s="661"/>
      <c r="AA188" s="661"/>
      <c r="AB188" s="801"/>
      <c r="AC188" s="812" t="s">
        <v>17</v>
      </c>
      <c r="AD188" s="674"/>
      <c r="AE188" s="674"/>
      <c r="AF188" s="674"/>
      <c r="AG188" s="674"/>
      <c r="AH188" s="673" t="s">
        <v>18</v>
      </c>
      <c r="AI188" s="674"/>
      <c r="AJ188" s="674"/>
      <c r="AK188" s="674"/>
      <c r="AL188" s="674"/>
      <c r="AM188" s="674"/>
      <c r="AN188" s="674"/>
      <c r="AO188" s="674"/>
      <c r="AP188" s="674"/>
      <c r="AQ188" s="674"/>
      <c r="AR188" s="674"/>
      <c r="AS188" s="674"/>
      <c r="AT188" s="675"/>
      <c r="AU188" s="660" t="s">
        <v>19</v>
      </c>
      <c r="AV188" s="661"/>
      <c r="AW188" s="661"/>
      <c r="AX188" s="662"/>
    </row>
    <row r="189" spans="1:50" ht="24.75" customHeight="1" x14ac:dyDescent="0.15">
      <c r="A189" s="1045"/>
      <c r="B189" s="1046"/>
      <c r="C189" s="1046"/>
      <c r="D189" s="1046"/>
      <c r="E189" s="1046"/>
      <c r="F189" s="1047"/>
      <c r="G189" s="676"/>
      <c r="H189" s="677"/>
      <c r="I189" s="677"/>
      <c r="J189" s="677"/>
      <c r="K189" s="678"/>
      <c r="L189" s="670"/>
      <c r="M189" s="671"/>
      <c r="N189" s="671"/>
      <c r="O189" s="671"/>
      <c r="P189" s="671"/>
      <c r="Q189" s="671"/>
      <c r="R189" s="671"/>
      <c r="S189" s="671"/>
      <c r="T189" s="671"/>
      <c r="U189" s="671"/>
      <c r="V189" s="671"/>
      <c r="W189" s="671"/>
      <c r="X189" s="672"/>
      <c r="Y189" s="386"/>
      <c r="Z189" s="387"/>
      <c r="AA189" s="387"/>
      <c r="AB189" s="808"/>
      <c r="AC189" s="676"/>
      <c r="AD189" s="677"/>
      <c r="AE189" s="677"/>
      <c r="AF189" s="677"/>
      <c r="AG189" s="678"/>
      <c r="AH189" s="670"/>
      <c r="AI189" s="671"/>
      <c r="AJ189" s="671"/>
      <c r="AK189" s="671"/>
      <c r="AL189" s="671"/>
      <c r="AM189" s="671"/>
      <c r="AN189" s="671"/>
      <c r="AO189" s="671"/>
      <c r="AP189" s="671"/>
      <c r="AQ189" s="671"/>
      <c r="AR189" s="671"/>
      <c r="AS189" s="671"/>
      <c r="AT189" s="672"/>
      <c r="AU189" s="386"/>
      <c r="AV189" s="387"/>
      <c r="AW189" s="387"/>
      <c r="AX189" s="388"/>
    </row>
    <row r="190" spans="1:50" ht="24.75" customHeight="1" x14ac:dyDescent="0.15">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8"/>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8"/>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8"/>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8"/>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8"/>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8"/>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8"/>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8"/>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8"/>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5"/>
      <c r="B200" s="1046"/>
      <c r="C200" s="1046"/>
      <c r="D200" s="1046"/>
      <c r="E200" s="1046"/>
      <c r="F200" s="1047"/>
      <c r="G200" s="795"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795"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5"/>
      <c r="B201" s="1046"/>
      <c r="C201" s="1046"/>
      <c r="D201" s="1046"/>
      <c r="E201" s="1046"/>
      <c r="F201" s="1047"/>
      <c r="G201" s="812" t="s">
        <v>17</v>
      </c>
      <c r="H201" s="674"/>
      <c r="I201" s="674"/>
      <c r="J201" s="674"/>
      <c r="K201" s="674"/>
      <c r="L201" s="673" t="s">
        <v>18</v>
      </c>
      <c r="M201" s="674"/>
      <c r="N201" s="674"/>
      <c r="O201" s="674"/>
      <c r="P201" s="674"/>
      <c r="Q201" s="674"/>
      <c r="R201" s="674"/>
      <c r="S201" s="674"/>
      <c r="T201" s="674"/>
      <c r="U201" s="674"/>
      <c r="V201" s="674"/>
      <c r="W201" s="674"/>
      <c r="X201" s="675"/>
      <c r="Y201" s="660" t="s">
        <v>19</v>
      </c>
      <c r="Z201" s="661"/>
      <c r="AA201" s="661"/>
      <c r="AB201" s="801"/>
      <c r="AC201" s="812" t="s">
        <v>17</v>
      </c>
      <c r="AD201" s="674"/>
      <c r="AE201" s="674"/>
      <c r="AF201" s="674"/>
      <c r="AG201" s="674"/>
      <c r="AH201" s="673" t="s">
        <v>18</v>
      </c>
      <c r="AI201" s="674"/>
      <c r="AJ201" s="674"/>
      <c r="AK201" s="674"/>
      <c r="AL201" s="674"/>
      <c r="AM201" s="674"/>
      <c r="AN201" s="674"/>
      <c r="AO201" s="674"/>
      <c r="AP201" s="674"/>
      <c r="AQ201" s="674"/>
      <c r="AR201" s="674"/>
      <c r="AS201" s="674"/>
      <c r="AT201" s="675"/>
      <c r="AU201" s="660" t="s">
        <v>19</v>
      </c>
      <c r="AV201" s="661"/>
      <c r="AW201" s="661"/>
      <c r="AX201" s="662"/>
    </row>
    <row r="202" spans="1:50" ht="24.75" customHeight="1" x14ac:dyDescent="0.15">
      <c r="A202" s="1045"/>
      <c r="B202" s="1046"/>
      <c r="C202" s="1046"/>
      <c r="D202" s="1046"/>
      <c r="E202" s="1046"/>
      <c r="F202" s="1047"/>
      <c r="G202" s="676"/>
      <c r="H202" s="677"/>
      <c r="I202" s="677"/>
      <c r="J202" s="677"/>
      <c r="K202" s="678"/>
      <c r="L202" s="670"/>
      <c r="M202" s="671"/>
      <c r="N202" s="671"/>
      <c r="O202" s="671"/>
      <c r="P202" s="671"/>
      <c r="Q202" s="671"/>
      <c r="R202" s="671"/>
      <c r="S202" s="671"/>
      <c r="T202" s="671"/>
      <c r="U202" s="671"/>
      <c r="V202" s="671"/>
      <c r="W202" s="671"/>
      <c r="X202" s="672"/>
      <c r="Y202" s="386"/>
      <c r="Z202" s="387"/>
      <c r="AA202" s="387"/>
      <c r="AB202" s="808"/>
      <c r="AC202" s="676"/>
      <c r="AD202" s="677"/>
      <c r="AE202" s="677"/>
      <c r="AF202" s="677"/>
      <c r="AG202" s="678"/>
      <c r="AH202" s="670"/>
      <c r="AI202" s="671"/>
      <c r="AJ202" s="671"/>
      <c r="AK202" s="671"/>
      <c r="AL202" s="671"/>
      <c r="AM202" s="671"/>
      <c r="AN202" s="671"/>
      <c r="AO202" s="671"/>
      <c r="AP202" s="671"/>
      <c r="AQ202" s="671"/>
      <c r="AR202" s="671"/>
      <c r="AS202" s="671"/>
      <c r="AT202" s="672"/>
      <c r="AU202" s="386"/>
      <c r="AV202" s="387"/>
      <c r="AW202" s="387"/>
      <c r="AX202" s="388"/>
    </row>
    <row r="203" spans="1:50" ht="24.75" customHeight="1" x14ac:dyDescent="0.15">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8"/>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8"/>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8"/>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8"/>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8"/>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8"/>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8"/>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8"/>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8"/>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795"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795"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5"/>
      <c r="B215" s="1046"/>
      <c r="C215" s="1046"/>
      <c r="D215" s="1046"/>
      <c r="E215" s="1046"/>
      <c r="F215" s="1047"/>
      <c r="G215" s="812" t="s">
        <v>17</v>
      </c>
      <c r="H215" s="674"/>
      <c r="I215" s="674"/>
      <c r="J215" s="674"/>
      <c r="K215" s="674"/>
      <c r="L215" s="673" t="s">
        <v>18</v>
      </c>
      <c r="M215" s="674"/>
      <c r="N215" s="674"/>
      <c r="O215" s="674"/>
      <c r="P215" s="674"/>
      <c r="Q215" s="674"/>
      <c r="R215" s="674"/>
      <c r="S215" s="674"/>
      <c r="T215" s="674"/>
      <c r="U215" s="674"/>
      <c r="V215" s="674"/>
      <c r="W215" s="674"/>
      <c r="X215" s="675"/>
      <c r="Y215" s="660" t="s">
        <v>19</v>
      </c>
      <c r="Z215" s="661"/>
      <c r="AA215" s="661"/>
      <c r="AB215" s="801"/>
      <c r="AC215" s="812" t="s">
        <v>17</v>
      </c>
      <c r="AD215" s="674"/>
      <c r="AE215" s="674"/>
      <c r="AF215" s="674"/>
      <c r="AG215" s="674"/>
      <c r="AH215" s="673" t="s">
        <v>18</v>
      </c>
      <c r="AI215" s="674"/>
      <c r="AJ215" s="674"/>
      <c r="AK215" s="674"/>
      <c r="AL215" s="674"/>
      <c r="AM215" s="674"/>
      <c r="AN215" s="674"/>
      <c r="AO215" s="674"/>
      <c r="AP215" s="674"/>
      <c r="AQ215" s="674"/>
      <c r="AR215" s="674"/>
      <c r="AS215" s="674"/>
      <c r="AT215" s="675"/>
      <c r="AU215" s="660" t="s">
        <v>19</v>
      </c>
      <c r="AV215" s="661"/>
      <c r="AW215" s="661"/>
      <c r="AX215" s="662"/>
    </row>
    <row r="216" spans="1:50" ht="24.75" customHeight="1" x14ac:dyDescent="0.15">
      <c r="A216" s="1045"/>
      <c r="B216" s="1046"/>
      <c r="C216" s="1046"/>
      <c r="D216" s="1046"/>
      <c r="E216" s="1046"/>
      <c r="F216" s="1047"/>
      <c r="G216" s="676"/>
      <c r="H216" s="677"/>
      <c r="I216" s="677"/>
      <c r="J216" s="677"/>
      <c r="K216" s="678"/>
      <c r="L216" s="670"/>
      <c r="M216" s="671"/>
      <c r="N216" s="671"/>
      <c r="O216" s="671"/>
      <c r="P216" s="671"/>
      <c r="Q216" s="671"/>
      <c r="R216" s="671"/>
      <c r="S216" s="671"/>
      <c r="T216" s="671"/>
      <c r="U216" s="671"/>
      <c r="V216" s="671"/>
      <c r="W216" s="671"/>
      <c r="X216" s="672"/>
      <c r="Y216" s="386"/>
      <c r="Z216" s="387"/>
      <c r="AA216" s="387"/>
      <c r="AB216" s="808"/>
      <c r="AC216" s="676"/>
      <c r="AD216" s="677"/>
      <c r="AE216" s="677"/>
      <c r="AF216" s="677"/>
      <c r="AG216" s="678"/>
      <c r="AH216" s="670"/>
      <c r="AI216" s="671"/>
      <c r="AJ216" s="671"/>
      <c r="AK216" s="671"/>
      <c r="AL216" s="671"/>
      <c r="AM216" s="671"/>
      <c r="AN216" s="671"/>
      <c r="AO216" s="671"/>
      <c r="AP216" s="671"/>
      <c r="AQ216" s="671"/>
      <c r="AR216" s="671"/>
      <c r="AS216" s="671"/>
      <c r="AT216" s="672"/>
      <c r="AU216" s="386"/>
      <c r="AV216" s="387"/>
      <c r="AW216" s="387"/>
      <c r="AX216" s="388"/>
    </row>
    <row r="217" spans="1:50" ht="24.75" customHeight="1" x14ac:dyDescent="0.15">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8"/>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8"/>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8"/>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8"/>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8"/>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8"/>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8"/>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8"/>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8"/>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5"/>
      <c r="B227" s="1046"/>
      <c r="C227" s="1046"/>
      <c r="D227" s="1046"/>
      <c r="E227" s="1046"/>
      <c r="F227" s="1047"/>
      <c r="G227" s="795"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795"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5"/>
      <c r="B228" s="1046"/>
      <c r="C228" s="1046"/>
      <c r="D228" s="1046"/>
      <c r="E228" s="1046"/>
      <c r="F228" s="1047"/>
      <c r="G228" s="812" t="s">
        <v>17</v>
      </c>
      <c r="H228" s="674"/>
      <c r="I228" s="674"/>
      <c r="J228" s="674"/>
      <c r="K228" s="674"/>
      <c r="L228" s="673" t="s">
        <v>18</v>
      </c>
      <c r="M228" s="674"/>
      <c r="N228" s="674"/>
      <c r="O228" s="674"/>
      <c r="P228" s="674"/>
      <c r="Q228" s="674"/>
      <c r="R228" s="674"/>
      <c r="S228" s="674"/>
      <c r="T228" s="674"/>
      <c r="U228" s="674"/>
      <c r="V228" s="674"/>
      <c r="W228" s="674"/>
      <c r="X228" s="675"/>
      <c r="Y228" s="660" t="s">
        <v>19</v>
      </c>
      <c r="Z228" s="661"/>
      <c r="AA228" s="661"/>
      <c r="AB228" s="801"/>
      <c r="AC228" s="812" t="s">
        <v>17</v>
      </c>
      <c r="AD228" s="674"/>
      <c r="AE228" s="674"/>
      <c r="AF228" s="674"/>
      <c r="AG228" s="674"/>
      <c r="AH228" s="673" t="s">
        <v>18</v>
      </c>
      <c r="AI228" s="674"/>
      <c r="AJ228" s="674"/>
      <c r="AK228" s="674"/>
      <c r="AL228" s="674"/>
      <c r="AM228" s="674"/>
      <c r="AN228" s="674"/>
      <c r="AO228" s="674"/>
      <c r="AP228" s="674"/>
      <c r="AQ228" s="674"/>
      <c r="AR228" s="674"/>
      <c r="AS228" s="674"/>
      <c r="AT228" s="675"/>
      <c r="AU228" s="660" t="s">
        <v>19</v>
      </c>
      <c r="AV228" s="661"/>
      <c r="AW228" s="661"/>
      <c r="AX228" s="662"/>
    </row>
    <row r="229" spans="1:50" ht="24.75" customHeight="1" x14ac:dyDescent="0.15">
      <c r="A229" s="1045"/>
      <c r="B229" s="1046"/>
      <c r="C229" s="1046"/>
      <c r="D229" s="1046"/>
      <c r="E229" s="1046"/>
      <c r="F229" s="1047"/>
      <c r="G229" s="676"/>
      <c r="H229" s="677"/>
      <c r="I229" s="677"/>
      <c r="J229" s="677"/>
      <c r="K229" s="678"/>
      <c r="L229" s="670"/>
      <c r="M229" s="671"/>
      <c r="N229" s="671"/>
      <c r="O229" s="671"/>
      <c r="P229" s="671"/>
      <c r="Q229" s="671"/>
      <c r="R229" s="671"/>
      <c r="S229" s="671"/>
      <c r="T229" s="671"/>
      <c r="U229" s="671"/>
      <c r="V229" s="671"/>
      <c r="W229" s="671"/>
      <c r="X229" s="672"/>
      <c r="Y229" s="386"/>
      <c r="Z229" s="387"/>
      <c r="AA229" s="387"/>
      <c r="AB229" s="808"/>
      <c r="AC229" s="676"/>
      <c r="AD229" s="677"/>
      <c r="AE229" s="677"/>
      <c r="AF229" s="677"/>
      <c r="AG229" s="678"/>
      <c r="AH229" s="670"/>
      <c r="AI229" s="671"/>
      <c r="AJ229" s="671"/>
      <c r="AK229" s="671"/>
      <c r="AL229" s="671"/>
      <c r="AM229" s="671"/>
      <c r="AN229" s="671"/>
      <c r="AO229" s="671"/>
      <c r="AP229" s="671"/>
      <c r="AQ229" s="671"/>
      <c r="AR229" s="671"/>
      <c r="AS229" s="671"/>
      <c r="AT229" s="672"/>
      <c r="AU229" s="386"/>
      <c r="AV229" s="387"/>
      <c r="AW229" s="387"/>
      <c r="AX229" s="388"/>
    </row>
    <row r="230" spans="1:50" ht="24.75" customHeight="1" x14ac:dyDescent="0.15">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8"/>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8"/>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8"/>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8"/>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8"/>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8"/>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8"/>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8"/>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8"/>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5"/>
      <c r="B240" s="1046"/>
      <c r="C240" s="1046"/>
      <c r="D240" s="1046"/>
      <c r="E240" s="1046"/>
      <c r="F240" s="1047"/>
      <c r="G240" s="795"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795"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5"/>
      <c r="B241" s="1046"/>
      <c r="C241" s="1046"/>
      <c r="D241" s="1046"/>
      <c r="E241" s="1046"/>
      <c r="F241" s="1047"/>
      <c r="G241" s="812" t="s">
        <v>17</v>
      </c>
      <c r="H241" s="674"/>
      <c r="I241" s="674"/>
      <c r="J241" s="674"/>
      <c r="K241" s="674"/>
      <c r="L241" s="673" t="s">
        <v>18</v>
      </c>
      <c r="M241" s="674"/>
      <c r="N241" s="674"/>
      <c r="O241" s="674"/>
      <c r="P241" s="674"/>
      <c r="Q241" s="674"/>
      <c r="R241" s="674"/>
      <c r="S241" s="674"/>
      <c r="T241" s="674"/>
      <c r="U241" s="674"/>
      <c r="V241" s="674"/>
      <c r="W241" s="674"/>
      <c r="X241" s="675"/>
      <c r="Y241" s="660" t="s">
        <v>19</v>
      </c>
      <c r="Z241" s="661"/>
      <c r="AA241" s="661"/>
      <c r="AB241" s="801"/>
      <c r="AC241" s="812" t="s">
        <v>17</v>
      </c>
      <c r="AD241" s="674"/>
      <c r="AE241" s="674"/>
      <c r="AF241" s="674"/>
      <c r="AG241" s="674"/>
      <c r="AH241" s="673" t="s">
        <v>18</v>
      </c>
      <c r="AI241" s="674"/>
      <c r="AJ241" s="674"/>
      <c r="AK241" s="674"/>
      <c r="AL241" s="674"/>
      <c r="AM241" s="674"/>
      <c r="AN241" s="674"/>
      <c r="AO241" s="674"/>
      <c r="AP241" s="674"/>
      <c r="AQ241" s="674"/>
      <c r="AR241" s="674"/>
      <c r="AS241" s="674"/>
      <c r="AT241" s="675"/>
      <c r="AU241" s="660" t="s">
        <v>19</v>
      </c>
      <c r="AV241" s="661"/>
      <c r="AW241" s="661"/>
      <c r="AX241" s="662"/>
    </row>
    <row r="242" spans="1:50" ht="24.75" customHeight="1" x14ac:dyDescent="0.15">
      <c r="A242" s="1045"/>
      <c r="B242" s="1046"/>
      <c r="C242" s="1046"/>
      <c r="D242" s="1046"/>
      <c r="E242" s="1046"/>
      <c r="F242" s="1047"/>
      <c r="G242" s="676"/>
      <c r="H242" s="677"/>
      <c r="I242" s="677"/>
      <c r="J242" s="677"/>
      <c r="K242" s="678"/>
      <c r="L242" s="670"/>
      <c r="M242" s="671"/>
      <c r="N242" s="671"/>
      <c r="O242" s="671"/>
      <c r="P242" s="671"/>
      <c r="Q242" s="671"/>
      <c r="R242" s="671"/>
      <c r="S242" s="671"/>
      <c r="T242" s="671"/>
      <c r="U242" s="671"/>
      <c r="V242" s="671"/>
      <c r="W242" s="671"/>
      <c r="X242" s="672"/>
      <c r="Y242" s="386"/>
      <c r="Z242" s="387"/>
      <c r="AA242" s="387"/>
      <c r="AB242" s="808"/>
      <c r="AC242" s="676"/>
      <c r="AD242" s="677"/>
      <c r="AE242" s="677"/>
      <c r="AF242" s="677"/>
      <c r="AG242" s="678"/>
      <c r="AH242" s="670"/>
      <c r="AI242" s="671"/>
      <c r="AJ242" s="671"/>
      <c r="AK242" s="671"/>
      <c r="AL242" s="671"/>
      <c r="AM242" s="671"/>
      <c r="AN242" s="671"/>
      <c r="AO242" s="671"/>
      <c r="AP242" s="671"/>
      <c r="AQ242" s="671"/>
      <c r="AR242" s="671"/>
      <c r="AS242" s="671"/>
      <c r="AT242" s="672"/>
      <c r="AU242" s="386"/>
      <c r="AV242" s="387"/>
      <c r="AW242" s="387"/>
      <c r="AX242" s="388"/>
    </row>
    <row r="243" spans="1:50" ht="24.75" customHeight="1" x14ac:dyDescent="0.15">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8"/>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8"/>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8"/>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8"/>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8"/>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8"/>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8"/>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8"/>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8"/>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5"/>
      <c r="B253" s="1046"/>
      <c r="C253" s="1046"/>
      <c r="D253" s="1046"/>
      <c r="E253" s="1046"/>
      <c r="F253" s="1047"/>
      <c r="G253" s="795"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795"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5"/>
      <c r="B254" s="1046"/>
      <c r="C254" s="1046"/>
      <c r="D254" s="1046"/>
      <c r="E254" s="1046"/>
      <c r="F254" s="1047"/>
      <c r="G254" s="812" t="s">
        <v>17</v>
      </c>
      <c r="H254" s="674"/>
      <c r="I254" s="674"/>
      <c r="J254" s="674"/>
      <c r="K254" s="674"/>
      <c r="L254" s="673" t="s">
        <v>18</v>
      </c>
      <c r="M254" s="674"/>
      <c r="N254" s="674"/>
      <c r="O254" s="674"/>
      <c r="P254" s="674"/>
      <c r="Q254" s="674"/>
      <c r="R254" s="674"/>
      <c r="S254" s="674"/>
      <c r="T254" s="674"/>
      <c r="U254" s="674"/>
      <c r="V254" s="674"/>
      <c r="W254" s="674"/>
      <c r="X254" s="675"/>
      <c r="Y254" s="660" t="s">
        <v>19</v>
      </c>
      <c r="Z254" s="661"/>
      <c r="AA254" s="661"/>
      <c r="AB254" s="801"/>
      <c r="AC254" s="812" t="s">
        <v>17</v>
      </c>
      <c r="AD254" s="674"/>
      <c r="AE254" s="674"/>
      <c r="AF254" s="674"/>
      <c r="AG254" s="674"/>
      <c r="AH254" s="673" t="s">
        <v>18</v>
      </c>
      <c r="AI254" s="674"/>
      <c r="AJ254" s="674"/>
      <c r="AK254" s="674"/>
      <c r="AL254" s="674"/>
      <c r="AM254" s="674"/>
      <c r="AN254" s="674"/>
      <c r="AO254" s="674"/>
      <c r="AP254" s="674"/>
      <c r="AQ254" s="674"/>
      <c r="AR254" s="674"/>
      <c r="AS254" s="674"/>
      <c r="AT254" s="675"/>
      <c r="AU254" s="660" t="s">
        <v>19</v>
      </c>
      <c r="AV254" s="661"/>
      <c r="AW254" s="661"/>
      <c r="AX254" s="662"/>
    </row>
    <row r="255" spans="1:50" ht="24.75" customHeight="1" x14ac:dyDescent="0.15">
      <c r="A255" s="1045"/>
      <c r="B255" s="1046"/>
      <c r="C255" s="1046"/>
      <c r="D255" s="1046"/>
      <c r="E255" s="1046"/>
      <c r="F255" s="1047"/>
      <c r="G255" s="676"/>
      <c r="H255" s="677"/>
      <c r="I255" s="677"/>
      <c r="J255" s="677"/>
      <c r="K255" s="678"/>
      <c r="L255" s="670"/>
      <c r="M255" s="671"/>
      <c r="N255" s="671"/>
      <c r="O255" s="671"/>
      <c r="P255" s="671"/>
      <c r="Q255" s="671"/>
      <c r="R255" s="671"/>
      <c r="S255" s="671"/>
      <c r="T255" s="671"/>
      <c r="U255" s="671"/>
      <c r="V255" s="671"/>
      <c r="W255" s="671"/>
      <c r="X255" s="672"/>
      <c r="Y255" s="386"/>
      <c r="Z255" s="387"/>
      <c r="AA255" s="387"/>
      <c r="AB255" s="808"/>
      <c r="AC255" s="676"/>
      <c r="AD255" s="677"/>
      <c r="AE255" s="677"/>
      <c r="AF255" s="677"/>
      <c r="AG255" s="678"/>
      <c r="AH255" s="670"/>
      <c r="AI255" s="671"/>
      <c r="AJ255" s="671"/>
      <c r="AK255" s="671"/>
      <c r="AL255" s="671"/>
      <c r="AM255" s="671"/>
      <c r="AN255" s="671"/>
      <c r="AO255" s="671"/>
      <c r="AP255" s="671"/>
      <c r="AQ255" s="671"/>
      <c r="AR255" s="671"/>
      <c r="AS255" s="671"/>
      <c r="AT255" s="672"/>
      <c r="AU255" s="386"/>
      <c r="AV255" s="387"/>
      <c r="AW255" s="387"/>
      <c r="AX255" s="388"/>
    </row>
    <row r="256" spans="1:50" ht="24.75" customHeight="1" x14ac:dyDescent="0.15">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8"/>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8"/>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8"/>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8"/>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8"/>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8"/>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8"/>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8"/>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8"/>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6">
        <v>1</v>
      </c>
      <c r="B4" s="105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6">
        <v>2</v>
      </c>
      <c r="B5" s="105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6">
        <v>3</v>
      </c>
      <c r="B6" s="105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6">
        <v>4</v>
      </c>
      <c r="B7" s="105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6">
        <v>5</v>
      </c>
      <c r="B8" s="105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6">
        <v>6</v>
      </c>
      <c r="B9" s="105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6">
        <v>7</v>
      </c>
      <c r="B10" s="105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6">
        <v>8</v>
      </c>
      <c r="B11" s="105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6">
        <v>9</v>
      </c>
      <c r="B12" s="105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6">
        <v>10</v>
      </c>
      <c r="B13" s="105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6">
        <v>11</v>
      </c>
      <c r="B14" s="105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6">
        <v>12</v>
      </c>
      <c r="B15" s="105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6">
        <v>13</v>
      </c>
      <c r="B16" s="105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6">
        <v>14</v>
      </c>
      <c r="B17" s="105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6">
        <v>15</v>
      </c>
      <c r="B18" s="105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6">
        <v>16</v>
      </c>
      <c r="B19" s="105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6">
        <v>17</v>
      </c>
      <c r="B20" s="105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6">
        <v>18</v>
      </c>
      <c r="B21" s="105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6">
        <v>19</v>
      </c>
      <c r="B22" s="105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6">
        <v>20</v>
      </c>
      <c r="B23" s="105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6">
        <v>21</v>
      </c>
      <c r="B24" s="105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6">
        <v>22</v>
      </c>
      <c r="B25" s="105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6">
        <v>23</v>
      </c>
      <c r="B26" s="105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6">
        <v>24</v>
      </c>
      <c r="B27" s="105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6">
        <v>25</v>
      </c>
      <c r="B28" s="105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6">
        <v>26</v>
      </c>
      <c r="B29" s="105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6">
        <v>27</v>
      </c>
      <c r="B30" s="105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6">
        <v>28</v>
      </c>
      <c r="B31" s="1056">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6">
        <v>29</v>
      </c>
      <c r="B32" s="1056">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6">
        <v>30</v>
      </c>
      <c r="B33" s="1056">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6">
        <v>1</v>
      </c>
      <c r="B37" s="1056">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6">
        <v>2</v>
      </c>
      <c r="B38" s="105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6">
        <v>3</v>
      </c>
      <c r="B39" s="105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6">
        <v>4</v>
      </c>
      <c r="B40" s="105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6">
        <v>5</v>
      </c>
      <c r="B41" s="105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6">
        <v>6</v>
      </c>
      <c r="B42" s="105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6">
        <v>7</v>
      </c>
      <c r="B43" s="105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6">
        <v>8</v>
      </c>
      <c r="B44" s="105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6">
        <v>9</v>
      </c>
      <c r="B45" s="105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6">
        <v>10</v>
      </c>
      <c r="B46" s="105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6">
        <v>11</v>
      </c>
      <c r="B47" s="105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6">
        <v>12</v>
      </c>
      <c r="B48" s="105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6">
        <v>13</v>
      </c>
      <c r="B49" s="105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6">
        <v>14</v>
      </c>
      <c r="B50" s="105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6">
        <v>15</v>
      </c>
      <c r="B51" s="105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6">
        <v>16</v>
      </c>
      <c r="B52" s="105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6">
        <v>17</v>
      </c>
      <c r="B53" s="105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6">
        <v>18</v>
      </c>
      <c r="B54" s="105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6">
        <v>19</v>
      </c>
      <c r="B55" s="105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6">
        <v>20</v>
      </c>
      <c r="B56" s="105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6">
        <v>21</v>
      </c>
      <c r="B57" s="105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6">
        <v>22</v>
      </c>
      <c r="B58" s="105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6">
        <v>23</v>
      </c>
      <c r="B59" s="105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6">
        <v>24</v>
      </c>
      <c r="B60" s="105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6">
        <v>25</v>
      </c>
      <c r="B61" s="105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6">
        <v>26</v>
      </c>
      <c r="B62" s="105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6">
        <v>27</v>
      </c>
      <c r="B63" s="105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6">
        <v>28</v>
      </c>
      <c r="B64" s="105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6">
        <v>29</v>
      </c>
      <c r="B65" s="105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6">
        <v>30</v>
      </c>
      <c r="B66" s="105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6">
        <v>1</v>
      </c>
      <c r="B70" s="105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6">
        <v>2</v>
      </c>
      <c r="B71" s="105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6">
        <v>3</v>
      </c>
      <c r="B72" s="105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6">
        <v>4</v>
      </c>
      <c r="B73" s="105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6">
        <v>5</v>
      </c>
      <c r="B74" s="105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6">
        <v>6</v>
      </c>
      <c r="B75" s="105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6">
        <v>7</v>
      </c>
      <c r="B76" s="105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6">
        <v>8</v>
      </c>
      <c r="B77" s="105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6">
        <v>9</v>
      </c>
      <c r="B78" s="105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6">
        <v>10</v>
      </c>
      <c r="B79" s="105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6">
        <v>11</v>
      </c>
      <c r="B80" s="105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6">
        <v>12</v>
      </c>
      <c r="B81" s="105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6">
        <v>13</v>
      </c>
      <c r="B82" s="105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6">
        <v>14</v>
      </c>
      <c r="B83" s="105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6">
        <v>15</v>
      </c>
      <c r="B84" s="105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6">
        <v>16</v>
      </c>
      <c r="B85" s="105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6">
        <v>17</v>
      </c>
      <c r="B86" s="105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6">
        <v>18</v>
      </c>
      <c r="B87" s="105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6">
        <v>19</v>
      </c>
      <c r="B88" s="105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6">
        <v>20</v>
      </c>
      <c r="B89" s="105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6">
        <v>21</v>
      </c>
      <c r="B90" s="105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6">
        <v>22</v>
      </c>
      <c r="B91" s="105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6">
        <v>23</v>
      </c>
      <c r="B92" s="105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6">
        <v>24</v>
      </c>
      <c r="B93" s="105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6">
        <v>25</v>
      </c>
      <c r="B94" s="105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6">
        <v>26</v>
      </c>
      <c r="B95" s="105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6">
        <v>27</v>
      </c>
      <c r="B96" s="105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6">
        <v>28</v>
      </c>
      <c r="B97" s="105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6">
        <v>29</v>
      </c>
      <c r="B98" s="105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6">
        <v>30</v>
      </c>
      <c r="B99" s="105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6">
        <v>1</v>
      </c>
      <c r="B103" s="105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6">
        <v>2</v>
      </c>
      <c r="B104" s="105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6">
        <v>3</v>
      </c>
      <c r="B105" s="105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6">
        <v>4</v>
      </c>
      <c r="B106" s="105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6">
        <v>5</v>
      </c>
      <c r="B107" s="105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6">
        <v>6</v>
      </c>
      <c r="B108" s="105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6">
        <v>7</v>
      </c>
      <c r="B109" s="105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6">
        <v>8</v>
      </c>
      <c r="B110" s="105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6">
        <v>9</v>
      </c>
      <c r="B111" s="105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6">
        <v>10</v>
      </c>
      <c r="B112" s="105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6">
        <v>11</v>
      </c>
      <c r="B113" s="105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6">
        <v>12</v>
      </c>
      <c r="B114" s="105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6">
        <v>13</v>
      </c>
      <c r="B115" s="105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6">
        <v>14</v>
      </c>
      <c r="B116" s="105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6">
        <v>15</v>
      </c>
      <c r="B117" s="105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6">
        <v>16</v>
      </c>
      <c r="B118" s="105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6">
        <v>17</v>
      </c>
      <c r="B119" s="105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6">
        <v>18</v>
      </c>
      <c r="B120" s="105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6">
        <v>19</v>
      </c>
      <c r="B121" s="105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6">
        <v>20</v>
      </c>
      <c r="B122" s="105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6">
        <v>21</v>
      </c>
      <c r="B123" s="105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6">
        <v>22</v>
      </c>
      <c r="B124" s="105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6">
        <v>23</v>
      </c>
      <c r="B125" s="105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6">
        <v>24</v>
      </c>
      <c r="B126" s="105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6">
        <v>25</v>
      </c>
      <c r="B127" s="105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6">
        <v>26</v>
      </c>
      <c r="B128" s="105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6">
        <v>27</v>
      </c>
      <c r="B129" s="105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6">
        <v>28</v>
      </c>
      <c r="B130" s="105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6">
        <v>29</v>
      </c>
      <c r="B131" s="105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6">
        <v>30</v>
      </c>
      <c r="B132" s="105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6">
        <v>1</v>
      </c>
      <c r="B136" s="105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6">
        <v>2</v>
      </c>
      <c r="B137" s="105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6">
        <v>3</v>
      </c>
      <c r="B138" s="105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6">
        <v>4</v>
      </c>
      <c r="B139" s="105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6">
        <v>5</v>
      </c>
      <c r="B140" s="105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6">
        <v>6</v>
      </c>
      <c r="B141" s="105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6">
        <v>7</v>
      </c>
      <c r="B142" s="105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6">
        <v>8</v>
      </c>
      <c r="B143" s="105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6">
        <v>9</v>
      </c>
      <c r="B144" s="105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6">
        <v>10</v>
      </c>
      <c r="B145" s="105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6">
        <v>11</v>
      </c>
      <c r="B146" s="105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6">
        <v>12</v>
      </c>
      <c r="B147" s="105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6">
        <v>13</v>
      </c>
      <c r="B148" s="105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6">
        <v>14</v>
      </c>
      <c r="B149" s="105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6">
        <v>15</v>
      </c>
      <c r="B150" s="105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6">
        <v>16</v>
      </c>
      <c r="B151" s="105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6">
        <v>17</v>
      </c>
      <c r="B152" s="105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6">
        <v>18</v>
      </c>
      <c r="B153" s="105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6">
        <v>19</v>
      </c>
      <c r="B154" s="105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6">
        <v>20</v>
      </c>
      <c r="B155" s="105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6">
        <v>21</v>
      </c>
      <c r="B156" s="105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6">
        <v>22</v>
      </c>
      <c r="B157" s="105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6">
        <v>23</v>
      </c>
      <c r="B158" s="105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6">
        <v>24</v>
      </c>
      <c r="B159" s="105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6">
        <v>25</v>
      </c>
      <c r="B160" s="105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6">
        <v>26</v>
      </c>
      <c r="B161" s="105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6">
        <v>27</v>
      </c>
      <c r="B162" s="105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6">
        <v>28</v>
      </c>
      <c r="B163" s="105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6">
        <v>29</v>
      </c>
      <c r="B164" s="105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6">
        <v>30</v>
      </c>
      <c r="B165" s="105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6">
        <v>1</v>
      </c>
      <c r="B169" s="105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6">
        <v>2</v>
      </c>
      <c r="B170" s="105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6">
        <v>3</v>
      </c>
      <c r="B171" s="105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6">
        <v>4</v>
      </c>
      <c r="B172" s="105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6">
        <v>5</v>
      </c>
      <c r="B173" s="105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6">
        <v>6</v>
      </c>
      <c r="B174" s="105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6">
        <v>7</v>
      </c>
      <c r="B175" s="105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6">
        <v>8</v>
      </c>
      <c r="B176" s="105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6">
        <v>9</v>
      </c>
      <c r="B177" s="105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6">
        <v>10</v>
      </c>
      <c r="B178" s="105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6">
        <v>11</v>
      </c>
      <c r="B179" s="105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6">
        <v>12</v>
      </c>
      <c r="B180" s="105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6">
        <v>13</v>
      </c>
      <c r="B181" s="105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6">
        <v>14</v>
      </c>
      <c r="B182" s="105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6">
        <v>15</v>
      </c>
      <c r="B183" s="105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6">
        <v>16</v>
      </c>
      <c r="B184" s="105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6">
        <v>17</v>
      </c>
      <c r="B185" s="105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6">
        <v>18</v>
      </c>
      <c r="B186" s="105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6">
        <v>19</v>
      </c>
      <c r="B187" s="105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6">
        <v>20</v>
      </c>
      <c r="B188" s="105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6">
        <v>21</v>
      </c>
      <c r="B189" s="105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6">
        <v>22</v>
      </c>
      <c r="B190" s="105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6">
        <v>23</v>
      </c>
      <c r="B191" s="105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6">
        <v>24</v>
      </c>
      <c r="B192" s="105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6">
        <v>25</v>
      </c>
      <c r="B193" s="105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6">
        <v>26</v>
      </c>
      <c r="B194" s="105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6">
        <v>27</v>
      </c>
      <c r="B195" s="105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6">
        <v>28</v>
      </c>
      <c r="B196" s="105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6">
        <v>29</v>
      </c>
      <c r="B197" s="105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6">
        <v>30</v>
      </c>
      <c r="B198" s="105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6">
        <v>1</v>
      </c>
      <c r="B202" s="1056">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6">
        <v>2</v>
      </c>
      <c r="B203" s="105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6">
        <v>3</v>
      </c>
      <c r="B204" s="105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6">
        <v>4</v>
      </c>
      <c r="B205" s="105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6">
        <v>5</v>
      </c>
      <c r="B206" s="105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6">
        <v>6</v>
      </c>
      <c r="B207" s="105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6">
        <v>7</v>
      </c>
      <c r="B208" s="105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6">
        <v>8</v>
      </c>
      <c r="B209" s="105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6">
        <v>9</v>
      </c>
      <c r="B210" s="105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6">
        <v>10</v>
      </c>
      <c r="B211" s="105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6">
        <v>11</v>
      </c>
      <c r="B212" s="105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6">
        <v>12</v>
      </c>
      <c r="B213" s="105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6">
        <v>13</v>
      </c>
      <c r="B214" s="105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6">
        <v>14</v>
      </c>
      <c r="B215" s="105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6">
        <v>15</v>
      </c>
      <c r="B216" s="105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6">
        <v>16</v>
      </c>
      <c r="B217" s="105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6">
        <v>17</v>
      </c>
      <c r="B218" s="105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6">
        <v>18</v>
      </c>
      <c r="B219" s="105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6">
        <v>19</v>
      </c>
      <c r="B220" s="105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6">
        <v>20</v>
      </c>
      <c r="B221" s="105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6">
        <v>21</v>
      </c>
      <c r="B222" s="105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6">
        <v>22</v>
      </c>
      <c r="B223" s="105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6">
        <v>23</v>
      </c>
      <c r="B224" s="105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6">
        <v>24</v>
      </c>
      <c r="B225" s="105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6">
        <v>25</v>
      </c>
      <c r="B226" s="105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6">
        <v>26</v>
      </c>
      <c r="B227" s="105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6">
        <v>27</v>
      </c>
      <c r="B228" s="105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6">
        <v>28</v>
      </c>
      <c r="B229" s="105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6">
        <v>29</v>
      </c>
      <c r="B230" s="105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6">
        <v>30</v>
      </c>
      <c r="B231" s="105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6">
        <v>1</v>
      </c>
      <c r="B235" s="105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6">
        <v>2</v>
      </c>
      <c r="B236" s="105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6">
        <v>3</v>
      </c>
      <c r="B237" s="105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6">
        <v>4</v>
      </c>
      <c r="B238" s="105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6">
        <v>5</v>
      </c>
      <c r="B239" s="105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6">
        <v>6</v>
      </c>
      <c r="B240" s="105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6">
        <v>7</v>
      </c>
      <c r="B241" s="105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6">
        <v>8</v>
      </c>
      <c r="B242" s="105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6">
        <v>9</v>
      </c>
      <c r="B243" s="105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6">
        <v>10</v>
      </c>
      <c r="B244" s="105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6">
        <v>11</v>
      </c>
      <c r="B245" s="105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6">
        <v>12</v>
      </c>
      <c r="B246" s="105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6">
        <v>13</v>
      </c>
      <c r="B247" s="105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6">
        <v>14</v>
      </c>
      <c r="B248" s="105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6">
        <v>15</v>
      </c>
      <c r="B249" s="105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6">
        <v>16</v>
      </c>
      <c r="B250" s="105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6">
        <v>17</v>
      </c>
      <c r="B251" s="105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6">
        <v>18</v>
      </c>
      <c r="B252" s="105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6">
        <v>19</v>
      </c>
      <c r="B253" s="105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6">
        <v>20</v>
      </c>
      <c r="B254" s="105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6">
        <v>21</v>
      </c>
      <c r="B255" s="105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6">
        <v>22</v>
      </c>
      <c r="B256" s="105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6">
        <v>23</v>
      </c>
      <c r="B257" s="105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6">
        <v>24</v>
      </c>
      <c r="B258" s="105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6">
        <v>25</v>
      </c>
      <c r="B259" s="105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6">
        <v>26</v>
      </c>
      <c r="B260" s="105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6">
        <v>27</v>
      </c>
      <c r="B261" s="105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6">
        <v>28</v>
      </c>
      <c r="B262" s="105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6">
        <v>29</v>
      </c>
      <c r="B263" s="105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6">
        <v>30</v>
      </c>
      <c r="B264" s="105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6">
        <v>1</v>
      </c>
      <c r="B268" s="105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6">
        <v>2</v>
      </c>
      <c r="B269" s="105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6">
        <v>3</v>
      </c>
      <c r="B270" s="105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6">
        <v>4</v>
      </c>
      <c r="B271" s="105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6">
        <v>5</v>
      </c>
      <c r="B272" s="105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6">
        <v>6</v>
      </c>
      <c r="B273" s="105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6">
        <v>7</v>
      </c>
      <c r="B274" s="105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6">
        <v>8</v>
      </c>
      <c r="B275" s="105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6">
        <v>9</v>
      </c>
      <c r="B276" s="105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6">
        <v>10</v>
      </c>
      <c r="B277" s="105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6">
        <v>11</v>
      </c>
      <c r="B278" s="105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6">
        <v>12</v>
      </c>
      <c r="B279" s="105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6">
        <v>13</v>
      </c>
      <c r="B280" s="105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6">
        <v>14</v>
      </c>
      <c r="B281" s="105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6">
        <v>15</v>
      </c>
      <c r="B282" s="105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6">
        <v>16</v>
      </c>
      <c r="B283" s="105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6">
        <v>17</v>
      </c>
      <c r="B284" s="105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6">
        <v>18</v>
      </c>
      <c r="B285" s="105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6">
        <v>19</v>
      </c>
      <c r="B286" s="105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6">
        <v>20</v>
      </c>
      <c r="B287" s="105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6">
        <v>21</v>
      </c>
      <c r="B288" s="105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6">
        <v>22</v>
      </c>
      <c r="B289" s="105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6">
        <v>23</v>
      </c>
      <c r="B290" s="105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6">
        <v>24</v>
      </c>
      <c r="B291" s="105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6">
        <v>25</v>
      </c>
      <c r="B292" s="105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6">
        <v>26</v>
      </c>
      <c r="B293" s="105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6">
        <v>27</v>
      </c>
      <c r="B294" s="105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6">
        <v>28</v>
      </c>
      <c r="B295" s="105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6">
        <v>29</v>
      </c>
      <c r="B296" s="105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6">
        <v>30</v>
      </c>
      <c r="B297" s="105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6">
        <v>1</v>
      </c>
      <c r="B301" s="105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6">
        <v>2</v>
      </c>
      <c r="B302" s="105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6">
        <v>3</v>
      </c>
      <c r="B303" s="105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6">
        <v>4</v>
      </c>
      <c r="B304" s="105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6">
        <v>5</v>
      </c>
      <c r="B305" s="105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6">
        <v>6</v>
      </c>
      <c r="B306" s="105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6">
        <v>7</v>
      </c>
      <c r="B307" s="105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6">
        <v>8</v>
      </c>
      <c r="B308" s="105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6">
        <v>9</v>
      </c>
      <c r="B309" s="105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6">
        <v>10</v>
      </c>
      <c r="B310" s="105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6">
        <v>11</v>
      </c>
      <c r="B311" s="105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6">
        <v>12</v>
      </c>
      <c r="B312" s="105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6">
        <v>13</v>
      </c>
      <c r="B313" s="105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6">
        <v>14</v>
      </c>
      <c r="B314" s="105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6">
        <v>15</v>
      </c>
      <c r="B315" s="105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6">
        <v>16</v>
      </c>
      <c r="B316" s="105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6">
        <v>17</v>
      </c>
      <c r="B317" s="105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6">
        <v>18</v>
      </c>
      <c r="B318" s="105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6">
        <v>19</v>
      </c>
      <c r="B319" s="105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6">
        <v>20</v>
      </c>
      <c r="B320" s="105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6">
        <v>21</v>
      </c>
      <c r="B321" s="105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6">
        <v>22</v>
      </c>
      <c r="B322" s="105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6">
        <v>23</v>
      </c>
      <c r="B323" s="105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6">
        <v>24</v>
      </c>
      <c r="B324" s="105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6">
        <v>25</v>
      </c>
      <c r="B325" s="105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6">
        <v>26</v>
      </c>
      <c r="B326" s="105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6">
        <v>27</v>
      </c>
      <c r="B327" s="105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6">
        <v>28</v>
      </c>
      <c r="B328" s="105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6">
        <v>29</v>
      </c>
      <c r="B329" s="105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6">
        <v>30</v>
      </c>
      <c r="B330" s="105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6">
        <v>1</v>
      </c>
      <c r="B334" s="105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6">
        <v>2</v>
      </c>
      <c r="B335" s="105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6">
        <v>3</v>
      </c>
      <c r="B336" s="105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6">
        <v>4</v>
      </c>
      <c r="B337" s="105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6">
        <v>5</v>
      </c>
      <c r="B338" s="105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6">
        <v>6</v>
      </c>
      <c r="B339" s="105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6">
        <v>7</v>
      </c>
      <c r="B340" s="105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6">
        <v>8</v>
      </c>
      <c r="B341" s="105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6">
        <v>9</v>
      </c>
      <c r="B342" s="105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6">
        <v>10</v>
      </c>
      <c r="B343" s="105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6">
        <v>11</v>
      </c>
      <c r="B344" s="105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6">
        <v>12</v>
      </c>
      <c r="B345" s="105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6">
        <v>13</v>
      </c>
      <c r="B346" s="105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6">
        <v>14</v>
      </c>
      <c r="B347" s="105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6">
        <v>15</v>
      </c>
      <c r="B348" s="105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6">
        <v>16</v>
      </c>
      <c r="B349" s="105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6">
        <v>17</v>
      </c>
      <c r="B350" s="105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6">
        <v>18</v>
      </c>
      <c r="B351" s="105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6">
        <v>19</v>
      </c>
      <c r="B352" s="105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6">
        <v>20</v>
      </c>
      <c r="B353" s="105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6">
        <v>21</v>
      </c>
      <c r="B354" s="105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6">
        <v>22</v>
      </c>
      <c r="B355" s="105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6">
        <v>23</v>
      </c>
      <c r="B356" s="105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6">
        <v>24</v>
      </c>
      <c r="B357" s="105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6">
        <v>25</v>
      </c>
      <c r="B358" s="105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6">
        <v>26</v>
      </c>
      <c r="B359" s="105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6">
        <v>27</v>
      </c>
      <c r="B360" s="105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6">
        <v>28</v>
      </c>
      <c r="B361" s="105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6">
        <v>29</v>
      </c>
      <c r="B362" s="105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6">
        <v>30</v>
      </c>
      <c r="B363" s="105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6">
        <v>1</v>
      </c>
      <c r="B367" s="105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6">
        <v>2</v>
      </c>
      <c r="B368" s="105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6">
        <v>3</v>
      </c>
      <c r="B369" s="105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6">
        <v>4</v>
      </c>
      <c r="B370" s="105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6">
        <v>5</v>
      </c>
      <c r="B371" s="105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6">
        <v>6</v>
      </c>
      <c r="B372" s="105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6">
        <v>7</v>
      </c>
      <c r="B373" s="105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6">
        <v>8</v>
      </c>
      <c r="B374" s="105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6">
        <v>9</v>
      </c>
      <c r="B375" s="105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6">
        <v>10</v>
      </c>
      <c r="B376" s="105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6">
        <v>11</v>
      </c>
      <c r="B377" s="105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6">
        <v>12</v>
      </c>
      <c r="B378" s="105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6">
        <v>13</v>
      </c>
      <c r="B379" s="105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6">
        <v>14</v>
      </c>
      <c r="B380" s="105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6">
        <v>15</v>
      </c>
      <c r="B381" s="105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6">
        <v>16</v>
      </c>
      <c r="B382" s="105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6">
        <v>17</v>
      </c>
      <c r="B383" s="105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6">
        <v>18</v>
      </c>
      <c r="B384" s="105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6">
        <v>19</v>
      </c>
      <c r="B385" s="105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6">
        <v>20</v>
      </c>
      <c r="B386" s="105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6">
        <v>21</v>
      </c>
      <c r="B387" s="105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6">
        <v>22</v>
      </c>
      <c r="B388" s="105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6">
        <v>23</v>
      </c>
      <c r="B389" s="105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6">
        <v>24</v>
      </c>
      <c r="B390" s="105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6">
        <v>25</v>
      </c>
      <c r="B391" s="105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6">
        <v>26</v>
      </c>
      <c r="B392" s="105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6">
        <v>27</v>
      </c>
      <c r="B393" s="105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6">
        <v>28</v>
      </c>
      <c r="B394" s="105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6">
        <v>29</v>
      </c>
      <c r="B395" s="105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6">
        <v>30</v>
      </c>
      <c r="B396" s="105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6">
        <v>1</v>
      </c>
      <c r="B400" s="105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6">
        <v>2</v>
      </c>
      <c r="B401" s="105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6">
        <v>3</v>
      </c>
      <c r="B402" s="105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6">
        <v>4</v>
      </c>
      <c r="B403" s="105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6">
        <v>5</v>
      </c>
      <c r="B404" s="105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6">
        <v>6</v>
      </c>
      <c r="B405" s="105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6">
        <v>7</v>
      </c>
      <c r="B406" s="105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6">
        <v>8</v>
      </c>
      <c r="B407" s="105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6">
        <v>9</v>
      </c>
      <c r="B408" s="105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6">
        <v>10</v>
      </c>
      <c r="B409" s="105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6">
        <v>11</v>
      </c>
      <c r="B410" s="105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6">
        <v>12</v>
      </c>
      <c r="B411" s="105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6">
        <v>13</v>
      </c>
      <c r="B412" s="105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6">
        <v>14</v>
      </c>
      <c r="B413" s="105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6">
        <v>15</v>
      </c>
      <c r="B414" s="105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6">
        <v>16</v>
      </c>
      <c r="B415" s="105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6">
        <v>17</v>
      </c>
      <c r="B416" s="105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6">
        <v>18</v>
      </c>
      <c r="B417" s="105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6">
        <v>19</v>
      </c>
      <c r="B418" s="105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6">
        <v>20</v>
      </c>
      <c r="B419" s="105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6">
        <v>21</v>
      </c>
      <c r="B420" s="105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6">
        <v>22</v>
      </c>
      <c r="B421" s="105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6">
        <v>23</v>
      </c>
      <c r="B422" s="105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6">
        <v>24</v>
      </c>
      <c r="B423" s="105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6">
        <v>25</v>
      </c>
      <c r="B424" s="105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6">
        <v>26</v>
      </c>
      <c r="B425" s="105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6">
        <v>27</v>
      </c>
      <c r="B426" s="105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6">
        <v>28</v>
      </c>
      <c r="B427" s="105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6">
        <v>29</v>
      </c>
      <c r="B428" s="105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6">
        <v>30</v>
      </c>
      <c r="B429" s="105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6">
        <v>1</v>
      </c>
      <c r="B433" s="105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6">
        <v>2</v>
      </c>
      <c r="B434" s="105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6">
        <v>3</v>
      </c>
      <c r="B435" s="105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6">
        <v>4</v>
      </c>
      <c r="B436" s="105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6">
        <v>5</v>
      </c>
      <c r="B437" s="105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6">
        <v>6</v>
      </c>
      <c r="B438" s="105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6">
        <v>7</v>
      </c>
      <c r="B439" s="105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6">
        <v>8</v>
      </c>
      <c r="B440" s="105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6">
        <v>9</v>
      </c>
      <c r="B441" s="105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6">
        <v>10</v>
      </c>
      <c r="B442" s="105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6">
        <v>11</v>
      </c>
      <c r="B443" s="105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6">
        <v>12</v>
      </c>
      <c r="B444" s="105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6">
        <v>13</v>
      </c>
      <c r="B445" s="105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6">
        <v>14</v>
      </c>
      <c r="B446" s="105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6">
        <v>15</v>
      </c>
      <c r="B447" s="105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6">
        <v>16</v>
      </c>
      <c r="B448" s="105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6">
        <v>17</v>
      </c>
      <c r="B449" s="105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6">
        <v>18</v>
      </c>
      <c r="B450" s="105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6">
        <v>19</v>
      </c>
      <c r="B451" s="105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6">
        <v>20</v>
      </c>
      <c r="B452" s="105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6">
        <v>21</v>
      </c>
      <c r="B453" s="105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6">
        <v>22</v>
      </c>
      <c r="B454" s="105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6">
        <v>23</v>
      </c>
      <c r="B455" s="105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6">
        <v>24</v>
      </c>
      <c r="B456" s="105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6">
        <v>25</v>
      </c>
      <c r="B457" s="105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6">
        <v>26</v>
      </c>
      <c r="B458" s="105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6">
        <v>27</v>
      </c>
      <c r="B459" s="105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6">
        <v>28</v>
      </c>
      <c r="B460" s="105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6">
        <v>29</v>
      </c>
      <c r="B461" s="105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6">
        <v>30</v>
      </c>
      <c r="B462" s="105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6">
        <v>1</v>
      </c>
      <c r="B466" s="105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6">
        <v>2</v>
      </c>
      <c r="B467" s="105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6">
        <v>3</v>
      </c>
      <c r="B468" s="105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6">
        <v>4</v>
      </c>
      <c r="B469" s="105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6">
        <v>5</v>
      </c>
      <c r="B470" s="105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6">
        <v>6</v>
      </c>
      <c r="B471" s="105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6">
        <v>7</v>
      </c>
      <c r="B472" s="105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6">
        <v>8</v>
      </c>
      <c r="B473" s="105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6">
        <v>9</v>
      </c>
      <c r="B474" s="105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6">
        <v>10</v>
      </c>
      <c r="B475" s="105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6">
        <v>11</v>
      </c>
      <c r="B476" s="105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6">
        <v>12</v>
      </c>
      <c r="B477" s="105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6">
        <v>13</v>
      </c>
      <c r="B478" s="105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6">
        <v>14</v>
      </c>
      <c r="B479" s="105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6">
        <v>15</v>
      </c>
      <c r="B480" s="105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6">
        <v>16</v>
      </c>
      <c r="B481" s="105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6">
        <v>17</v>
      </c>
      <c r="B482" s="105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6">
        <v>18</v>
      </c>
      <c r="B483" s="105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6">
        <v>19</v>
      </c>
      <c r="B484" s="105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6">
        <v>20</v>
      </c>
      <c r="B485" s="105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6">
        <v>21</v>
      </c>
      <c r="B486" s="105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6">
        <v>22</v>
      </c>
      <c r="B487" s="105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6">
        <v>23</v>
      </c>
      <c r="B488" s="105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6">
        <v>24</v>
      </c>
      <c r="B489" s="105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6">
        <v>25</v>
      </c>
      <c r="B490" s="105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6">
        <v>26</v>
      </c>
      <c r="B491" s="105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6">
        <v>27</v>
      </c>
      <c r="B492" s="105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6">
        <v>28</v>
      </c>
      <c r="B493" s="105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6">
        <v>29</v>
      </c>
      <c r="B494" s="105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6">
        <v>30</v>
      </c>
      <c r="B495" s="105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6">
        <v>1</v>
      </c>
      <c r="B499" s="105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6">
        <v>2</v>
      </c>
      <c r="B500" s="105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6">
        <v>3</v>
      </c>
      <c r="B501" s="105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6">
        <v>4</v>
      </c>
      <c r="B502" s="105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6">
        <v>5</v>
      </c>
      <c r="B503" s="105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6">
        <v>6</v>
      </c>
      <c r="B504" s="105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6">
        <v>7</v>
      </c>
      <c r="B505" s="105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6">
        <v>8</v>
      </c>
      <c r="B506" s="105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6">
        <v>9</v>
      </c>
      <c r="B507" s="105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6">
        <v>10</v>
      </c>
      <c r="B508" s="105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6">
        <v>11</v>
      </c>
      <c r="B509" s="105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6">
        <v>12</v>
      </c>
      <c r="B510" s="105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6">
        <v>13</v>
      </c>
      <c r="B511" s="105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6">
        <v>14</v>
      </c>
      <c r="B512" s="105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6">
        <v>15</v>
      </c>
      <c r="B513" s="105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6">
        <v>16</v>
      </c>
      <c r="B514" s="105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6">
        <v>17</v>
      </c>
      <c r="B515" s="105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6">
        <v>18</v>
      </c>
      <c r="B516" s="105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6">
        <v>19</v>
      </c>
      <c r="B517" s="105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6">
        <v>20</v>
      </c>
      <c r="B518" s="105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6">
        <v>21</v>
      </c>
      <c r="B519" s="105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6">
        <v>22</v>
      </c>
      <c r="B520" s="105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6">
        <v>23</v>
      </c>
      <c r="B521" s="105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6">
        <v>24</v>
      </c>
      <c r="B522" s="105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6">
        <v>25</v>
      </c>
      <c r="B523" s="105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6">
        <v>26</v>
      </c>
      <c r="B524" s="105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6">
        <v>27</v>
      </c>
      <c r="B525" s="105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6">
        <v>28</v>
      </c>
      <c r="B526" s="105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6">
        <v>29</v>
      </c>
      <c r="B527" s="105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6">
        <v>30</v>
      </c>
      <c r="B528" s="105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6">
        <v>1</v>
      </c>
      <c r="B532" s="105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6">
        <v>2</v>
      </c>
      <c r="B533" s="105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6">
        <v>3</v>
      </c>
      <c r="B534" s="105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6">
        <v>4</v>
      </c>
      <c r="B535" s="105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6">
        <v>5</v>
      </c>
      <c r="B536" s="105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6">
        <v>6</v>
      </c>
      <c r="B537" s="105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6">
        <v>7</v>
      </c>
      <c r="B538" s="105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6">
        <v>8</v>
      </c>
      <c r="B539" s="105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6">
        <v>9</v>
      </c>
      <c r="B540" s="105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6">
        <v>10</v>
      </c>
      <c r="B541" s="105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6">
        <v>11</v>
      </c>
      <c r="B542" s="105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6">
        <v>12</v>
      </c>
      <c r="B543" s="105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6">
        <v>13</v>
      </c>
      <c r="B544" s="105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6">
        <v>14</v>
      </c>
      <c r="B545" s="105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6">
        <v>15</v>
      </c>
      <c r="B546" s="105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6">
        <v>16</v>
      </c>
      <c r="B547" s="105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6">
        <v>17</v>
      </c>
      <c r="B548" s="105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6">
        <v>18</v>
      </c>
      <c r="B549" s="105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6">
        <v>19</v>
      </c>
      <c r="B550" s="105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6">
        <v>20</v>
      </c>
      <c r="B551" s="105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6">
        <v>21</v>
      </c>
      <c r="B552" s="105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6">
        <v>22</v>
      </c>
      <c r="B553" s="105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6">
        <v>23</v>
      </c>
      <c r="B554" s="105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6">
        <v>24</v>
      </c>
      <c r="B555" s="105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6">
        <v>25</v>
      </c>
      <c r="B556" s="105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6">
        <v>26</v>
      </c>
      <c r="B557" s="105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6">
        <v>27</v>
      </c>
      <c r="B558" s="105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6">
        <v>28</v>
      </c>
      <c r="B559" s="105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6">
        <v>29</v>
      </c>
      <c r="B560" s="105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6">
        <v>30</v>
      </c>
      <c r="B561" s="105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6">
        <v>1</v>
      </c>
      <c r="B565" s="105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6">
        <v>2</v>
      </c>
      <c r="B566" s="105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6">
        <v>3</v>
      </c>
      <c r="B567" s="105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6">
        <v>4</v>
      </c>
      <c r="B568" s="105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6">
        <v>5</v>
      </c>
      <c r="B569" s="105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6">
        <v>6</v>
      </c>
      <c r="B570" s="105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6">
        <v>7</v>
      </c>
      <c r="B571" s="105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6">
        <v>8</v>
      </c>
      <c r="B572" s="105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6">
        <v>9</v>
      </c>
      <c r="B573" s="105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6">
        <v>10</v>
      </c>
      <c r="B574" s="105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6">
        <v>11</v>
      </c>
      <c r="B575" s="105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6">
        <v>12</v>
      </c>
      <c r="B576" s="105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6">
        <v>13</v>
      </c>
      <c r="B577" s="105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6">
        <v>14</v>
      </c>
      <c r="B578" s="105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6">
        <v>15</v>
      </c>
      <c r="B579" s="105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6">
        <v>16</v>
      </c>
      <c r="B580" s="105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6">
        <v>17</v>
      </c>
      <c r="B581" s="105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6">
        <v>18</v>
      </c>
      <c r="B582" s="105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6">
        <v>19</v>
      </c>
      <c r="B583" s="105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6">
        <v>20</v>
      </c>
      <c r="B584" s="105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6">
        <v>21</v>
      </c>
      <c r="B585" s="105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6">
        <v>22</v>
      </c>
      <c r="B586" s="105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6">
        <v>23</v>
      </c>
      <c r="B587" s="105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6">
        <v>24</v>
      </c>
      <c r="B588" s="105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6">
        <v>25</v>
      </c>
      <c r="B589" s="105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6">
        <v>26</v>
      </c>
      <c r="B590" s="105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6">
        <v>27</v>
      </c>
      <c r="B591" s="105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6">
        <v>28</v>
      </c>
      <c r="B592" s="105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6">
        <v>29</v>
      </c>
      <c r="B593" s="105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6">
        <v>30</v>
      </c>
      <c r="B594" s="105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6">
        <v>1</v>
      </c>
      <c r="B598" s="105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6">
        <v>2</v>
      </c>
      <c r="B599" s="105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6">
        <v>3</v>
      </c>
      <c r="B600" s="105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6">
        <v>4</v>
      </c>
      <c r="B601" s="105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6">
        <v>5</v>
      </c>
      <c r="B602" s="105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6">
        <v>6</v>
      </c>
      <c r="B603" s="105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6">
        <v>7</v>
      </c>
      <c r="B604" s="105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6">
        <v>8</v>
      </c>
      <c r="B605" s="105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6">
        <v>9</v>
      </c>
      <c r="B606" s="105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6">
        <v>10</v>
      </c>
      <c r="B607" s="105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6">
        <v>11</v>
      </c>
      <c r="B608" s="105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6">
        <v>12</v>
      </c>
      <c r="B609" s="105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6">
        <v>13</v>
      </c>
      <c r="B610" s="105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6">
        <v>14</v>
      </c>
      <c r="B611" s="105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6">
        <v>15</v>
      </c>
      <c r="B612" s="105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6">
        <v>16</v>
      </c>
      <c r="B613" s="105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6">
        <v>17</v>
      </c>
      <c r="B614" s="105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6">
        <v>18</v>
      </c>
      <c r="B615" s="105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6">
        <v>19</v>
      </c>
      <c r="B616" s="105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6">
        <v>20</v>
      </c>
      <c r="B617" s="105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6">
        <v>21</v>
      </c>
      <c r="B618" s="105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6">
        <v>22</v>
      </c>
      <c r="B619" s="105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6">
        <v>23</v>
      </c>
      <c r="B620" s="105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6">
        <v>24</v>
      </c>
      <c r="B621" s="105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6">
        <v>25</v>
      </c>
      <c r="B622" s="105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6">
        <v>26</v>
      </c>
      <c r="B623" s="105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6">
        <v>27</v>
      </c>
      <c r="B624" s="105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6">
        <v>28</v>
      </c>
      <c r="B625" s="105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6">
        <v>29</v>
      </c>
      <c r="B626" s="105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6">
        <v>30</v>
      </c>
      <c r="B627" s="105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6">
        <v>1</v>
      </c>
      <c r="B631" s="105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6">
        <v>2</v>
      </c>
      <c r="B632" s="105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6">
        <v>3</v>
      </c>
      <c r="B633" s="105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6">
        <v>4</v>
      </c>
      <c r="B634" s="105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6">
        <v>5</v>
      </c>
      <c r="B635" s="105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6">
        <v>6</v>
      </c>
      <c r="B636" s="105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6">
        <v>7</v>
      </c>
      <c r="B637" s="105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6">
        <v>8</v>
      </c>
      <c r="B638" s="105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6">
        <v>9</v>
      </c>
      <c r="B639" s="105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6">
        <v>10</v>
      </c>
      <c r="B640" s="105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6">
        <v>11</v>
      </c>
      <c r="B641" s="105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6">
        <v>12</v>
      </c>
      <c r="B642" s="105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6">
        <v>13</v>
      </c>
      <c r="B643" s="105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6">
        <v>14</v>
      </c>
      <c r="B644" s="105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6">
        <v>15</v>
      </c>
      <c r="B645" s="105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6">
        <v>16</v>
      </c>
      <c r="B646" s="105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6">
        <v>17</v>
      </c>
      <c r="B647" s="1056">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6">
        <v>18</v>
      </c>
      <c r="B648" s="105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6">
        <v>19</v>
      </c>
      <c r="B649" s="105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6">
        <v>20</v>
      </c>
      <c r="B650" s="105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6">
        <v>21</v>
      </c>
      <c r="B651" s="105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6">
        <v>22</v>
      </c>
      <c r="B652" s="105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6">
        <v>23</v>
      </c>
      <c r="B653" s="105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6">
        <v>24</v>
      </c>
      <c r="B654" s="105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6">
        <v>25</v>
      </c>
      <c r="B655" s="105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6">
        <v>26</v>
      </c>
      <c r="B656" s="105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6">
        <v>27</v>
      </c>
      <c r="B657" s="105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6">
        <v>28</v>
      </c>
      <c r="B658" s="105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6">
        <v>29</v>
      </c>
      <c r="B659" s="105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6">
        <v>30</v>
      </c>
      <c r="B660" s="105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6">
        <v>1</v>
      </c>
      <c r="B664" s="105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6">
        <v>2</v>
      </c>
      <c r="B665" s="105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6">
        <v>3</v>
      </c>
      <c r="B666" s="105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6">
        <v>4</v>
      </c>
      <c r="B667" s="105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6">
        <v>5</v>
      </c>
      <c r="B668" s="105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6">
        <v>6</v>
      </c>
      <c r="B669" s="105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6">
        <v>7</v>
      </c>
      <c r="B670" s="105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6">
        <v>8</v>
      </c>
      <c r="B671" s="105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6">
        <v>9</v>
      </c>
      <c r="B672" s="105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6">
        <v>10</v>
      </c>
      <c r="B673" s="105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6">
        <v>11</v>
      </c>
      <c r="B674" s="105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6">
        <v>12</v>
      </c>
      <c r="B675" s="105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6">
        <v>13</v>
      </c>
      <c r="B676" s="105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6">
        <v>14</v>
      </c>
      <c r="B677" s="105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6">
        <v>15</v>
      </c>
      <c r="B678" s="105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6">
        <v>16</v>
      </c>
      <c r="B679" s="105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6">
        <v>17</v>
      </c>
      <c r="B680" s="105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6">
        <v>18</v>
      </c>
      <c r="B681" s="105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6">
        <v>19</v>
      </c>
      <c r="B682" s="105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6">
        <v>20</v>
      </c>
      <c r="B683" s="105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6">
        <v>21</v>
      </c>
      <c r="B684" s="105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6">
        <v>22</v>
      </c>
      <c r="B685" s="105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6">
        <v>23</v>
      </c>
      <c r="B686" s="105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6">
        <v>24</v>
      </c>
      <c r="B687" s="105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6">
        <v>25</v>
      </c>
      <c r="B688" s="105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6">
        <v>26</v>
      </c>
      <c r="B689" s="105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6">
        <v>27</v>
      </c>
      <c r="B690" s="105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6">
        <v>28</v>
      </c>
      <c r="B691" s="105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6">
        <v>29</v>
      </c>
      <c r="B692" s="105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6">
        <v>30</v>
      </c>
      <c r="B693" s="105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6">
        <v>1</v>
      </c>
      <c r="B697" s="105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6">
        <v>2</v>
      </c>
      <c r="B698" s="105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6">
        <v>3</v>
      </c>
      <c r="B699" s="105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6">
        <v>4</v>
      </c>
      <c r="B700" s="105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6">
        <v>5</v>
      </c>
      <c r="B701" s="105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6">
        <v>6</v>
      </c>
      <c r="B702" s="105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6">
        <v>7</v>
      </c>
      <c r="B703" s="105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6">
        <v>8</v>
      </c>
      <c r="B704" s="105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6">
        <v>9</v>
      </c>
      <c r="B705" s="105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6">
        <v>10</v>
      </c>
      <c r="B706" s="105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6">
        <v>11</v>
      </c>
      <c r="B707" s="105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6">
        <v>12</v>
      </c>
      <c r="B708" s="105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6">
        <v>13</v>
      </c>
      <c r="B709" s="105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6">
        <v>14</v>
      </c>
      <c r="B710" s="105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6">
        <v>15</v>
      </c>
      <c r="B711" s="105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6">
        <v>16</v>
      </c>
      <c r="B712" s="105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6">
        <v>17</v>
      </c>
      <c r="B713" s="105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6">
        <v>18</v>
      </c>
      <c r="B714" s="105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6">
        <v>19</v>
      </c>
      <c r="B715" s="105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6">
        <v>20</v>
      </c>
      <c r="B716" s="105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6">
        <v>21</v>
      </c>
      <c r="B717" s="105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6">
        <v>22</v>
      </c>
      <c r="B718" s="105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6">
        <v>23</v>
      </c>
      <c r="B719" s="105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6">
        <v>24</v>
      </c>
      <c r="B720" s="105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6">
        <v>25</v>
      </c>
      <c r="B721" s="105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6">
        <v>26</v>
      </c>
      <c r="B722" s="105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6">
        <v>27</v>
      </c>
      <c r="B723" s="105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6">
        <v>28</v>
      </c>
      <c r="B724" s="105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6">
        <v>29</v>
      </c>
      <c r="B725" s="105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6">
        <v>30</v>
      </c>
      <c r="B726" s="105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6">
        <v>1</v>
      </c>
      <c r="B730" s="105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6">
        <v>2</v>
      </c>
      <c r="B731" s="105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6">
        <v>3</v>
      </c>
      <c r="B732" s="105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6">
        <v>4</v>
      </c>
      <c r="B733" s="105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6">
        <v>5</v>
      </c>
      <c r="B734" s="105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6">
        <v>6</v>
      </c>
      <c r="B735" s="105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6">
        <v>7</v>
      </c>
      <c r="B736" s="105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6">
        <v>8</v>
      </c>
      <c r="B737" s="105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6">
        <v>9</v>
      </c>
      <c r="B738" s="105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6">
        <v>10</v>
      </c>
      <c r="B739" s="105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6">
        <v>11</v>
      </c>
      <c r="B740" s="105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6">
        <v>12</v>
      </c>
      <c r="B741" s="105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6">
        <v>13</v>
      </c>
      <c r="B742" s="105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6">
        <v>14</v>
      </c>
      <c r="B743" s="105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6">
        <v>15</v>
      </c>
      <c r="B744" s="105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6">
        <v>16</v>
      </c>
      <c r="B745" s="105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6">
        <v>17</v>
      </c>
      <c r="B746" s="105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6">
        <v>18</v>
      </c>
      <c r="B747" s="105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6">
        <v>19</v>
      </c>
      <c r="B748" s="105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6">
        <v>20</v>
      </c>
      <c r="B749" s="105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6">
        <v>21</v>
      </c>
      <c r="B750" s="105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6">
        <v>22</v>
      </c>
      <c r="B751" s="105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6">
        <v>23</v>
      </c>
      <c r="B752" s="105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6">
        <v>24</v>
      </c>
      <c r="B753" s="105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6">
        <v>25</v>
      </c>
      <c r="B754" s="105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6">
        <v>26</v>
      </c>
      <c r="B755" s="105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6">
        <v>27</v>
      </c>
      <c r="B756" s="105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6">
        <v>28</v>
      </c>
      <c r="B757" s="105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6">
        <v>29</v>
      </c>
      <c r="B758" s="105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6">
        <v>30</v>
      </c>
      <c r="B759" s="105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6">
        <v>1</v>
      </c>
      <c r="B763" s="105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6">
        <v>2</v>
      </c>
      <c r="B764" s="105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6">
        <v>3</v>
      </c>
      <c r="B765" s="105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6">
        <v>4</v>
      </c>
      <c r="B766" s="105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6">
        <v>5</v>
      </c>
      <c r="B767" s="105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6">
        <v>6</v>
      </c>
      <c r="B768" s="105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6">
        <v>7</v>
      </c>
      <c r="B769" s="105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6">
        <v>8</v>
      </c>
      <c r="B770" s="105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6">
        <v>9</v>
      </c>
      <c r="B771" s="105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6">
        <v>10</v>
      </c>
      <c r="B772" s="105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6">
        <v>11</v>
      </c>
      <c r="B773" s="105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6">
        <v>12</v>
      </c>
      <c r="B774" s="105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6">
        <v>13</v>
      </c>
      <c r="B775" s="105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6">
        <v>14</v>
      </c>
      <c r="B776" s="105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6">
        <v>15</v>
      </c>
      <c r="B777" s="105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6">
        <v>16</v>
      </c>
      <c r="B778" s="105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6">
        <v>17</v>
      </c>
      <c r="B779" s="105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6">
        <v>18</v>
      </c>
      <c r="B780" s="105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6">
        <v>19</v>
      </c>
      <c r="B781" s="105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6">
        <v>20</v>
      </c>
      <c r="B782" s="105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6">
        <v>21</v>
      </c>
      <c r="B783" s="105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6">
        <v>22</v>
      </c>
      <c r="B784" s="105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6">
        <v>23</v>
      </c>
      <c r="B785" s="105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6">
        <v>24</v>
      </c>
      <c r="B786" s="105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6">
        <v>25</v>
      </c>
      <c r="B787" s="105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6">
        <v>26</v>
      </c>
      <c r="B788" s="105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6">
        <v>27</v>
      </c>
      <c r="B789" s="105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6">
        <v>28</v>
      </c>
      <c r="B790" s="105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6">
        <v>29</v>
      </c>
      <c r="B791" s="105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6">
        <v>30</v>
      </c>
      <c r="B792" s="105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6">
        <v>1</v>
      </c>
      <c r="B796" s="105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6">
        <v>2</v>
      </c>
      <c r="B797" s="105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6">
        <v>3</v>
      </c>
      <c r="B798" s="105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6">
        <v>4</v>
      </c>
      <c r="B799" s="105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6">
        <v>5</v>
      </c>
      <c r="B800" s="105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6">
        <v>6</v>
      </c>
      <c r="B801" s="105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6">
        <v>7</v>
      </c>
      <c r="B802" s="105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6">
        <v>8</v>
      </c>
      <c r="B803" s="105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6">
        <v>9</v>
      </c>
      <c r="B804" s="105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6">
        <v>10</v>
      </c>
      <c r="B805" s="105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6">
        <v>11</v>
      </c>
      <c r="B806" s="105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6">
        <v>12</v>
      </c>
      <c r="B807" s="105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6">
        <v>13</v>
      </c>
      <c r="B808" s="105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6">
        <v>14</v>
      </c>
      <c r="B809" s="105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6">
        <v>15</v>
      </c>
      <c r="B810" s="105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6">
        <v>16</v>
      </c>
      <c r="B811" s="105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6">
        <v>17</v>
      </c>
      <c r="B812" s="105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6">
        <v>18</v>
      </c>
      <c r="B813" s="105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6">
        <v>19</v>
      </c>
      <c r="B814" s="105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6">
        <v>20</v>
      </c>
      <c r="B815" s="105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6">
        <v>21</v>
      </c>
      <c r="B816" s="105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6">
        <v>22</v>
      </c>
      <c r="B817" s="105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6">
        <v>23</v>
      </c>
      <c r="B818" s="105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6">
        <v>24</v>
      </c>
      <c r="B819" s="105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6">
        <v>25</v>
      </c>
      <c r="B820" s="105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6">
        <v>26</v>
      </c>
      <c r="B821" s="105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6">
        <v>27</v>
      </c>
      <c r="B822" s="105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6">
        <v>28</v>
      </c>
      <c r="B823" s="105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6">
        <v>29</v>
      </c>
      <c r="B824" s="105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6">
        <v>30</v>
      </c>
      <c r="B825" s="105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6">
        <v>1</v>
      </c>
      <c r="B829" s="105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6">
        <v>2</v>
      </c>
      <c r="B830" s="105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6">
        <v>3</v>
      </c>
      <c r="B831" s="105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6">
        <v>4</v>
      </c>
      <c r="B832" s="105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6">
        <v>5</v>
      </c>
      <c r="B833" s="105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6">
        <v>6</v>
      </c>
      <c r="B834" s="105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6">
        <v>7</v>
      </c>
      <c r="B835" s="105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6">
        <v>8</v>
      </c>
      <c r="B836" s="105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6">
        <v>9</v>
      </c>
      <c r="B837" s="105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6">
        <v>10</v>
      </c>
      <c r="B838" s="105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6">
        <v>11</v>
      </c>
      <c r="B839" s="105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6">
        <v>12</v>
      </c>
      <c r="B840" s="105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6">
        <v>13</v>
      </c>
      <c r="B841" s="105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6">
        <v>14</v>
      </c>
      <c r="B842" s="105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6">
        <v>15</v>
      </c>
      <c r="B843" s="105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6">
        <v>16</v>
      </c>
      <c r="B844" s="105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6">
        <v>17</v>
      </c>
      <c r="B845" s="105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6">
        <v>18</v>
      </c>
      <c r="B846" s="105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6">
        <v>19</v>
      </c>
      <c r="B847" s="105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6">
        <v>20</v>
      </c>
      <c r="B848" s="105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6">
        <v>21</v>
      </c>
      <c r="B849" s="105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6">
        <v>22</v>
      </c>
      <c r="B850" s="105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6">
        <v>23</v>
      </c>
      <c r="B851" s="105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6">
        <v>24</v>
      </c>
      <c r="B852" s="105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6">
        <v>25</v>
      </c>
      <c r="B853" s="105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6">
        <v>26</v>
      </c>
      <c r="B854" s="105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6">
        <v>27</v>
      </c>
      <c r="B855" s="105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6">
        <v>28</v>
      </c>
      <c r="B856" s="105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6">
        <v>29</v>
      </c>
      <c r="B857" s="105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6">
        <v>30</v>
      </c>
      <c r="B858" s="105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6">
        <v>1</v>
      </c>
      <c r="B862" s="105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6">
        <v>2</v>
      </c>
      <c r="B863" s="105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6">
        <v>3</v>
      </c>
      <c r="B864" s="105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6">
        <v>4</v>
      </c>
      <c r="B865" s="105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6">
        <v>5</v>
      </c>
      <c r="B866" s="105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6">
        <v>6</v>
      </c>
      <c r="B867" s="105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6">
        <v>7</v>
      </c>
      <c r="B868" s="105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6">
        <v>8</v>
      </c>
      <c r="B869" s="105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6">
        <v>9</v>
      </c>
      <c r="B870" s="105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6">
        <v>10</v>
      </c>
      <c r="B871" s="105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6">
        <v>11</v>
      </c>
      <c r="B872" s="105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6">
        <v>12</v>
      </c>
      <c r="B873" s="105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6">
        <v>13</v>
      </c>
      <c r="B874" s="105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6">
        <v>14</v>
      </c>
      <c r="B875" s="105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6">
        <v>15</v>
      </c>
      <c r="B876" s="105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6">
        <v>16</v>
      </c>
      <c r="B877" s="105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6">
        <v>17</v>
      </c>
      <c r="B878" s="105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6">
        <v>18</v>
      </c>
      <c r="B879" s="105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6">
        <v>19</v>
      </c>
      <c r="B880" s="105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6">
        <v>20</v>
      </c>
      <c r="B881" s="105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6">
        <v>21</v>
      </c>
      <c r="B882" s="105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6">
        <v>22</v>
      </c>
      <c r="B883" s="105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6">
        <v>23</v>
      </c>
      <c r="B884" s="105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6">
        <v>24</v>
      </c>
      <c r="B885" s="105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6">
        <v>25</v>
      </c>
      <c r="B886" s="105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6">
        <v>26</v>
      </c>
      <c r="B887" s="105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6">
        <v>27</v>
      </c>
      <c r="B888" s="105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6">
        <v>28</v>
      </c>
      <c r="B889" s="105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6">
        <v>29</v>
      </c>
      <c r="B890" s="105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6">
        <v>30</v>
      </c>
      <c r="B891" s="105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6">
        <v>1</v>
      </c>
      <c r="B895" s="105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6">
        <v>2</v>
      </c>
      <c r="B896" s="105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6">
        <v>3</v>
      </c>
      <c r="B897" s="105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6">
        <v>4</v>
      </c>
      <c r="B898" s="105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6">
        <v>5</v>
      </c>
      <c r="B899" s="105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6">
        <v>6</v>
      </c>
      <c r="B900" s="105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6">
        <v>7</v>
      </c>
      <c r="B901" s="105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6">
        <v>8</v>
      </c>
      <c r="B902" s="105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6">
        <v>9</v>
      </c>
      <c r="B903" s="105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6">
        <v>10</v>
      </c>
      <c r="B904" s="105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6">
        <v>11</v>
      </c>
      <c r="B905" s="105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6">
        <v>12</v>
      </c>
      <c r="B906" s="105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6">
        <v>13</v>
      </c>
      <c r="B907" s="105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6">
        <v>14</v>
      </c>
      <c r="B908" s="105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6">
        <v>15</v>
      </c>
      <c r="B909" s="105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6">
        <v>16</v>
      </c>
      <c r="B910" s="105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6">
        <v>17</v>
      </c>
      <c r="B911" s="105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6">
        <v>18</v>
      </c>
      <c r="B912" s="105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6">
        <v>19</v>
      </c>
      <c r="B913" s="105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6">
        <v>20</v>
      </c>
      <c r="B914" s="105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6">
        <v>21</v>
      </c>
      <c r="B915" s="105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6">
        <v>22</v>
      </c>
      <c r="B916" s="105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6">
        <v>23</v>
      </c>
      <c r="B917" s="105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6">
        <v>24</v>
      </c>
      <c r="B918" s="105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6">
        <v>25</v>
      </c>
      <c r="B919" s="105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6">
        <v>26</v>
      </c>
      <c r="B920" s="105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6">
        <v>27</v>
      </c>
      <c r="B921" s="105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6">
        <v>28</v>
      </c>
      <c r="B922" s="105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6">
        <v>29</v>
      </c>
      <c r="B923" s="105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6">
        <v>30</v>
      </c>
      <c r="B924" s="105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6">
        <v>1</v>
      </c>
      <c r="B928" s="105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6">
        <v>2</v>
      </c>
      <c r="B929" s="105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6">
        <v>3</v>
      </c>
      <c r="B930" s="105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6">
        <v>4</v>
      </c>
      <c r="B931" s="105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6">
        <v>5</v>
      </c>
      <c r="B932" s="105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6">
        <v>6</v>
      </c>
      <c r="B933" s="105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6">
        <v>7</v>
      </c>
      <c r="B934" s="105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6">
        <v>8</v>
      </c>
      <c r="B935" s="105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6">
        <v>9</v>
      </c>
      <c r="B936" s="105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6">
        <v>10</v>
      </c>
      <c r="B937" s="105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6">
        <v>11</v>
      </c>
      <c r="B938" s="105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6">
        <v>12</v>
      </c>
      <c r="B939" s="105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6">
        <v>13</v>
      </c>
      <c r="B940" s="105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6">
        <v>14</v>
      </c>
      <c r="B941" s="105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6">
        <v>15</v>
      </c>
      <c r="B942" s="105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6">
        <v>16</v>
      </c>
      <c r="B943" s="105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6">
        <v>17</v>
      </c>
      <c r="B944" s="105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6">
        <v>18</v>
      </c>
      <c r="B945" s="105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6">
        <v>19</v>
      </c>
      <c r="B946" s="105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6">
        <v>20</v>
      </c>
      <c r="B947" s="105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6">
        <v>21</v>
      </c>
      <c r="B948" s="105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6">
        <v>22</v>
      </c>
      <c r="B949" s="105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6">
        <v>23</v>
      </c>
      <c r="B950" s="105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6">
        <v>24</v>
      </c>
      <c r="B951" s="105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6">
        <v>25</v>
      </c>
      <c r="B952" s="105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6">
        <v>26</v>
      </c>
      <c r="B953" s="105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6">
        <v>27</v>
      </c>
      <c r="B954" s="105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6">
        <v>28</v>
      </c>
      <c r="B955" s="105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6">
        <v>29</v>
      </c>
      <c r="B956" s="105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6">
        <v>30</v>
      </c>
      <c r="B957" s="105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6">
        <v>1</v>
      </c>
      <c r="B961" s="105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6">
        <v>2</v>
      </c>
      <c r="B962" s="105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6">
        <v>3</v>
      </c>
      <c r="B963" s="105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6">
        <v>4</v>
      </c>
      <c r="B964" s="105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6">
        <v>5</v>
      </c>
      <c r="B965" s="105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6">
        <v>6</v>
      </c>
      <c r="B966" s="105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6">
        <v>7</v>
      </c>
      <c r="B967" s="105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6">
        <v>8</v>
      </c>
      <c r="B968" s="105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6">
        <v>9</v>
      </c>
      <c r="B969" s="105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6">
        <v>10</v>
      </c>
      <c r="B970" s="105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6">
        <v>11</v>
      </c>
      <c r="B971" s="105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6">
        <v>12</v>
      </c>
      <c r="B972" s="105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6">
        <v>13</v>
      </c>
      <c r="B973" s="105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6">
        <v>14</v>
      </c>
      <c r="B974" s="105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6">
        <v>15</v>
      </c>
      <c r="B975" s="105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6">
        <v>16</v>
      </c>
      <c r="B976" s="105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6">
        <v>17</v>
      </c>
      <c r="B977" s="105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6">
        <v>18</v>
      </c>
      <c r="B978" s="105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6">
        <v>19</v>
      </c>
      <c r="B979" s="105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6">
        <v>20</v>
      </c>
      <c r="B980" s="105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6">
        <v>21</v>
      </c>
      <c r="B981" s="105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6">
        <v>22</v>
      </c>
      <c r="B982" s="105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6">
        <v>23</v>
      </c>
      <c r="B983" s="105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6">
        <v>24</v>
      </c>
      <c r="B984" s="105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6">
        <v>25</v>
      </c>
      <c r="B985" s="105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6">
        <v>26</v>
      </c>
      <c r="B986" s="105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6">
        <v>27</v>
      </c>
      <c r="B987" s="105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6">
        <v>28</v>
      </c>
      <c r="B988" s="105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6">
        <v>29</v>
      </c>
      <c r="B989" s="105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6">
        <v>30</v>
      </c>
      <c r="B990" s="105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6">
        <v>1</v>
      </c>
      <c r="B994" s="105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6">
        <v>2</v>
      </c>
      <c r="B995" s="105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6">
        <v>3</v>
      </c>
      <c r="B996" s="105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6">
        <v>4</v>
      </c>
      <c r="B997" s="105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6">
        <v>5</v>
      </c>
      <c r="B998" s="105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6">
        <v>6</v>
      </c>
      <c r="B999" s="105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6">
        <v>7</v>
      </c>
      <c r="B1000" s="105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6">
        <v>8</v>
      </c>
      <c r="B1001" s="105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6">
        <v>9</v>
      </c>
      <c r="B1002" s="105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6">
        <v>10</v>
      </c>
      <c r="B1003" s="105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6">
        <v>11</v>
      </c>
      <c r="B1004" s="105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6">
        <v>12</v>
      </c>
      <c r="B1005" s="105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6">
        <v>13</v>
      </c>
      <c r="B1006" s="105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6">
        <v>14</v>
      </c>
      <c r="B1007" s="105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6">
        <v>15</v>
      </c>
      <c r="B1008" s="105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6">
        <v>16</v>
      </c>
      <c r="B1009" s="105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6">
        <v>17</v>
      </c>
      <c r="B1010" s="105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6">
        <v>18</v>
      </c>
      <c r="B1011" s="105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6">
        <v>19</v>
      </c>
      <c r="B1012" s="105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6">
        <v>20</v>
      </c>
      <c r="B1013" s="105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6">
        <v>21</v>
      </c>
      <c r="B1014" s="105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6">
        <v>22</v>
      </c>
      <c r="B1015" s="105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6">
        <v>23</v>
      </c>
      <c r="B1016" s="105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6">
        <v>24</v>
      </c>
      <c r="B1017" s="105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6">
        <v>25</v>
      </c>
      <c r="B1018" s="105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6">
        <v>26</v>
      </c>
      <c r="B1019" s="105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6">
        <v>27</v>
      </c>
      <c r="B1020" s="105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6">
        <v>28</v>
      </c>
      <c r="B1021" s="105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6">
        <v>29</v>
      </c>
      <c r="B1022" s="105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6">
        <v>30</v>
      </c>
      <c r="B1023" s="105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6">
        <v>1</v>
      </c>
      <c r="B1027" s="105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6">
        <v>2</v>
      </c>
      <c r="B1028" s="105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6">
        <v>3</v>
      </c>
      <c r="B1029" s="105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6">
        <v>4</v>
      </c>
      <c r="B1030" s="105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6">
        <v>5</v>
      </c>
      <c r="B1031" s="105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6">
        <v>6</v>
      </c>
      <c r="B1032" s="105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6">
        <v>7</v>
      </c>
      <c r="B1033" s="105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6">
        <v>8</v>
      </c>
      <c r="B1034" s="105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6">
        <v>9</v>
      </c>
      <c r="B1035" s="105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6">
        <v>10</v>
      </c>
      <c r="B1036" s="105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6">
        <v>11</v>
      </c>
      <c r="B1037" s="105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6">
        <v>12</v>
      </c>
      <c r="B1038" s="105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6">
        <v>13</v>
      </c>
      <c r="B1039" s="105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6">
        <v>14</v>
      </c>
      <c r="B1040" s="105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6">
        <v>15</v>
      </c>
      <c r="B1041" s="105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6">
        <v>16</v>
      </c>
      <c r="B1042" s="105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6">
        <v>17</v>
      </c>
      <c r="B1043" s="105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6">
        <v>18</v>
      </c>
      <c r="B1044" s="105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6">
        <v>19</v>
      </c>
      <c r="B1045" s="105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6">
        <v>20</v>
      </c>
      <c r="B1046" s="105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6">
        <v>21</v>
      </c>
      <c r="B1047" s="105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6">
        <v>22</v>
      </c>
      <c r="B1048" s="105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6">
        <v>23</v>
      </c>
      <c r="B1049" s="105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6">
        <v>24</v>
      </c>
      <c r="B1050" s="105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6">
        <v>25</v>
      </c>
      <c r="B1051" s="105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6">
        <v>26</v>
      </c>
      <c r="B1052" s="105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6">
        <v>27</v>
      </c>
      <c r="B1053" s="105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6">
        <v>28</v>
      </c>
      <c r="B1054" s="105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6">
        <v>29</v>
      </c>
      <c r="B1055" s="105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6">
        <v>30</v>
      </c>
      <c r="B1056" s="105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6">
        <v>1</v>
      </c>
      <c r="B1060" s="105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6">
        <v>2</v>
      </c>
      <c r="B1061" s="105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6">
        <v>3</v>
      </c>
      <c r="B1062" s="105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6">
        <v>4</v>
      </c>
      <c r="B1063" s="105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6">
        <v>5</v>
      </c>
      <c r="B1064" s="105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6">
        <v>6</v>
      </c>
      <c r="B1065" s="105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6">
        <v>7</v>
      </c>
      <c r="B1066" s="105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6">
        <v>8</v>
      </c>
      <c r="B1067" s="105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6">
        <v>9</v>
      </c>
      <c r="B1068" s="105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6">
        <v>10</v>
      </c>
      <c r="B1069" s="105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6">
        <v>11</v>
      </c>
      <c r="B1070" s="105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6">
        <v>12</v>
      </c>
      <c r="B1071" s="105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6">
        <v>13</v>
      </c>
      <c r="B1072" s="105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6">
        <v>14</v>
      </c>
      <c r="B1073" s="105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6">
        <v>15</v>
      </c>
      <c r="B1074" s="105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6">
        <v>16</v>
      </c>
      <c r="B1075" s="105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6">
        <v>17</v>
      </c>
      <c r="B1076" s="105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6">
        <v>18</v>
      </c>
      <c r="B1077" s="105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6">
        <v>19</v>
      </c>
      <c r="B1078" s="105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6">
        <v>20</v>
      </c>
      <c r="B1079" s="105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6">
        <v>21</v>
      </c>
      <c r="B1080" s="105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6">
        <v>22</v>
      </c>
      <c r="B1081" s="105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6">
        <v>23</v>
      </c>
      <c r="B1082" s="105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6">
        <v>24</v>
      </c>
      <c r="B1083" s="105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6">
        <v>25</v>
      </c>
      <c r="B1084" s="105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6">
        <v>26</v>
      </c>
      <c r="B1085" s="105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6">
        <v>27</v>
      </c>
      <c r="B1086" s="105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6">
        <v>28</v>
      </c>
      <c r="B1087" s="105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6">
        <v>29</v>
      </c>
      <c r="B1088" s="105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6">
        <v>30</v>
      </c>
      <c r="B1089" s="105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6">
        <v>1</v>
      </c>
      <c r="B1093" s="105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6">
        <v>2</v>
      </c>
      <c r="B1094" s="105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6">
        <v>3</v>
      </c>
      <c r="B1095" s="105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6">
        <v>4</v>
      </c>
      <c r="B1096" s="105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6">
        <v>5</v>
      </c>
      <c r="B1097" s="105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6">
        <v>6</v>
      </c>
      <c r="B1098" s="105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6">
        <v>7</v>
      </c>
      <c r="B1099" s="105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6">
        <v>8</v>
      </c>
      <c r="B1100" s="105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6">
        <v>9</v>
      </c>
      <c r="B1101" s="105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6">
        <v>10</v>
      </c>
      <c r="B1102" s="105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6">
        <v>11</v>
      </c>
      <c r="B1103" s="105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6">
        <v>12</v>
      </c>
      <c r="B1104" s="105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6">
        <v>13</v>
      </c>
      <c r="B1105" s="105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6">
        <v>14</v>
      </c>
      <c r="B1106" s="105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6">
        <v>15</v>
      </c>
      <c r="B1107" s="105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6">
        <v>16</v>
      </c>
      <c r="B1108" s="105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6">
        <v>17</v>
      </c>
      <c r="B1109" s="105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6">
        <v>18</v>
      </c>
      <c r="B1110" s="105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6">
        <v>19</v>
      </c>
      <c r="B1111" s="105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6">
        <v>20</v>
      </c>
      <c r="B1112" s="105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6">
        <v>21</v>
      </c>
      <c r="B1113" s="105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6">
        <v>22</v>
      </c>
      <c r="B1114" s="105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6">
        <v>23</v>
      </c>
      <c r="B1115" s="105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6">
        <v>24</v>
      </c>
      <c r="B1116" s="105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6">
        <v>25</v>
      </c>
      <c r="B1117" s="105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6">
        <v>26</v>
      </c>
      <c r="B1118" s="105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6">
        <v>27</v>
      </c>
      <c r="B1119" s="105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6">
        <v>28</v>
      </c>
      <c r="B1120" s="105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6">
        <v>29</v>
      </c>
      <c r="B1121" s="105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6">
        <v>30</v>
      </c>
      <c r="B1122" s="105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6">
        <v>1</v>
      </c>
      <c r="B1126" s="105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6">
        <v>2</v>
      </c>
      <c r="B1127" s="105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6">
        <v>3</v>
      </c>
      <c r="B1128" s="105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6">
        <v>4</v>
      </c>
      <c r="B1129" s="105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6">
        <v>5</v>
      </c>
      <c r="B1130" s="105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6">
        <v>6</v>
      </c>
      <c r="B1131" s="105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6">
        <v>7</v>
      </c>
      <c r="B1132" s="105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6">
        <v>8</v>
      </c>
      <c r="B1133" s="105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6">
        <v>9</v>
      </c>
      <c r="B1134" s="105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6">
        <v>10</v>
      </c>
      <c r="B1135" s="105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6">
        <v>11</v>
      </c>
      <c r="B1136" s="105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6">
        <v>12</v>
      </c>
      <c r="B1137" s="105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6">
        <v>13</v>
      </c>
      <c r="B1138" s="105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6">
        <v>14</v>
      </c>
      <c r="B1139" s="105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6">
        <v>15</v>
      </c>
      <c r="B1140" s="105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6">
        <v>16</v>
      </c>
      <c r="B1141" s="105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6">
        <v>17</v>
      </c>
      <c r="B1142" s="105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6">
        <v>18</v>
      </c>
      <c r="B1143" s="105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6">
        <v>19</v>
      </c>
      <c r="B1144" s="105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6">
        <v>20</v>
      </c>
      <c r="B1145" s="105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6">
        <v>21</v>
      </c>
      <c r="B1146" s="105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6">
        <v>22</v>
      </c>
      <c r="B1147" s="105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6">
        <v>23</v>
      </c>
      <c r="B1148" s="105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6">
        <v>24</v>
      </c>
      <c r="B1149" s="105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6">
        <v>25</v>
      </c>
      <c r="B1150" s="105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6">
        <v>26</v>
      </c>
      <c r="B1151" s="105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6">
        <v>27</v>
      </c>
      <c r="B1152" s="105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6">
        <v>28</v>
      </c>
      <c r="B1153" s="105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6">
        <v>29</v>
      </c>
      <c r="B1154" s="105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6">
        <v>30</v>
      </c>
      <c r="B1155" s="105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6">
        <v>1</v>
      </c>
      <c r="B1159" s="105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6">
        <v>2</v>
      </c>
      <c r="B1160" s="105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6">
        <v>3</v>
      </c>
      <c r="B1161" s="105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6">
        <v>4</v>
      </c>
      <c r="B1162" s="105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6">
        <v>5</v>
      </c>
      <c r="B1163" s="105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6">
        <v>6</v>
      </c>
      <c r="B1164" s="105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6">
        <v>7</v>
      </c>
      <c r="B1165" s="105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6">
        <v>8</v>
      </c>
      <c r="B1166" s="105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6">
        <v>9</v>
      </c>
      <c r="B1167" s="105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6">
        <v>10</v>
      </c>
      <c r="B1168" s="105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6">
        <v>11</v>
      </c>
      <c r="B1169" s="105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6">
        <v>12</v>
      </c>
      <c r="B1170" s="105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6">
        <v>13</v>
      </c>
      <c r="B1171" s="105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6">
        <v>14</v>
      </c>
      <c r="B1172" s="105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6">
        <v>15</v>
      </c>
      <c r="B1173" s="105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6">
        <v>16</v>
      </c>
      <c r="B1174" s="105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6">
        <v>17</v>
      </c>
      <c r="B1175" s="105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6">
        <v>18</v>
      </c>
      <c r="B1176" s="105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6">
        <v>19</v>
      </c>
      <c r="B1177" s="105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6">
        <v>20</v>
      </c>
      <c r="B1178" s="105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6">
        <v>21</v>
      </c>
      <c r="B1179" s="105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6">
        <v>22</v>
      </c>
      <c r="B1180" s="105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6">
        <v>23</v>
      </c>
      <c r="B1181" s="105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6">
        <v>24</v>
      </c>
      <c r="B1182" s="105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6">
        <v>25</v>
      </c>
      <c r="B1183" s="105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6">
        <v>26</v>
      </c>
      <c r="B1184" s="105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6">
        <v>27</v>
      </c>
      <c r="B1185" s="105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6">
        <v>28</v>
      </c>
      <c r="B1186" s="105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6">
        <v>29</v>
      </c>
      <c r="B1187" s="105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6">
        <v>30</v>
      </c>
      <c r="B1188" s="105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6">
        <v>1</v>
      </c>
      <c r="B1192" s="105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6">
        <v>2</v>
      </c>
      <c r="B1193" s="105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6">
        <v>3</v>
      </c>
      <c r="B1194" s="105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6">
        <v>4</v>
      </c>
      <c r="B1195" s="105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6">
        <v>5</v>
      </c>
      <c r="B1196" s="105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6">
        <v>6</v>
      </c>
      <c r="B1197" s="105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6">
        <v>7</v>
      </c>
      <c r="B1198" s="105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6">
        <v>8</v>
      </c>
      <c r="B1199" s="105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6">
        <v>9</v>
      </c>
      <c r="B1200" s="105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6">
        <v>10</v>
      </c>
      <c r="B1201" s="105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6">
        <v>11</v>
      </c>
      <c r="B1202" s="105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6">
        <v>12</v>
      </c>
      <c r="B1203" s="105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6">
        <v>13</v>
      </c>
      <c r="B1204" s="105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6">
        <v>14</v>
      </c>
      <c r="B1205" s="105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6">
        <v>15</v>
      </c>
      <c r="B1206" s="105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6">
        <v>16</v>
      </c>
      <c r="B1207" s="105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6">
        <v>17</v>
      </c>
      <c r="B1208" s="105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6">
        <v>18</v>
      </c>
      <c r="B1209" s="105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6">
        <v>19</v>
      </c>
      <c r="B1210" s="105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6">
        <v>20</v>
      </c>
      <c r="B1211" s="105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6">
        <v>21</v>
      </c>
      <c r="B1212" s="105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6">
        <v>22</v>
      </c>
      <c r="B1213" s="105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6">
        <v>23</v>
      </c>
      <c r="B1214" s="105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6">
        <v>24</v>
      </c>
      <c r="B1215" s="105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6">
        <v>25</v>
      </c>
      <c r="B1216" s="105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6">
        <v>26</v>
      </c>
      <c r="B1217" s="105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6">
        <v>27</v>
      </c>
      <c r="B1218" s="105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6">
        <v>28</v>
      </c>
      <c r="B1219" s="105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6">
        <v>29</v>
      </c>
      <c r="B1220" s="105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6">
        <v>30</v>
      </c>
      <c r="B1221" s="105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6">
        <v>1</v>
      </c>
      <c r="B1225" s="105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6">
        <v>2</v>
      </c>
      <c r="B1226" s="105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6">
        <v>3</v>
      </c>
      <c r="B1227" s="105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6">
        <v>4</v>
      </c>
      <c r="B1228" s="105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6">
        <v>5</v>
      </c>
      <c r="B1229" s="105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6">
        <v>6</v>
      </c>
      <c r="B1230" s="105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6">
        <v>7</v>
      </c>
      <c r="B1231" s="105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6">
        <v>8</v>
      </c>
      <c r="B1232" s="105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6">
        <v>9</v>
      </c>
      <c r="B1233" s="105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6">
        <v>10</v>
      </c>
      <c r="B1234" s="105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6">
        <v>11</v>
      </c>
      <c r="B1235" s="105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6">
        <v>12</v>
      </c>
      <c r="B1236" s="105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6">
        <v>13</v>
      </c>
      <c r="B1237" s="105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6">
        <v>14</v>
      </c>
      <c r="B1238" s="105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6">
        <v>15</v>
      </c>
      <c r="B1239" s="105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6">
        <v>16</v>
      </c>
      <c r="B1240" s="105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6">
        <v>17</v>
      </c>
      <c r="B1241" s="105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6">
        <v>18</v>
      </c>
      <c r="B1242" s="105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6">
        <v>19</v>
      </c>
      <c r="B1243" s="105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6">
        <v>20</v>
      </c>
      <c r="B1244" s="105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6">
        <v>21</v>
      </c>
      <c r="B1245" s="105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6">
        <v>22</v>
      </c>
      <c r="B1246" s="105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6">
        <v>23</v>
      </c>
      <c r="B1247" s="105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6">
        <v>24</v>
      </c>
      <c r="B1248" s="105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6">
        <v>25</v>
      </c>
      <c r="B1249" s="105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6">
        <v>26</v>
      </c>
      <c r="B1250" s="105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6">
        <v>27</v>
      </c>
      <c r="B1251" s="105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6">
        <v>28</v>
      </c>
      <c r="B1252" s="105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6">
        <v>29</v>
      </c>
      <c r="B1253" s="105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6">
        <v>30</v>
      </c>
      <c r="B1254" s="105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6">
        <v>1</v>
      </c>
      <c r="B1258" s="105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6">
        <v>2</v>
      </c>
      <c r="B1259" s="105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6">
        <v>3</v>
      </c>
      <c r="B1260" s="105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6">
        <v>4</v>
      </c>
      <c r="B1261" s="105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6">
        <v>5</v>
      </c>
      <c r="B1262" s="105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6">
        <v>6</v>
      </c>
      <c r="B1263" s="105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6">
        <v>7</v>
      </c>
      <c r="B1264" s="105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6">
        <v>8</v>
      </c>
      <c r="B1265" s="105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6">
        <v>9</v>
      </c>
      <c r="B1266" s="105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6">
        <v>10</v>
      </c>
      <c r="B1267" s="105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6">
        <v>11</v>
      </c>
      <c r="B1268" s="105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6">
        <v>12</v>
      </c>
      <c r="B1269" s="105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6">
        <v>13</v>
      </c>
      <c r="B1270" s="105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6">
        <v>14</v>
      </c>
      <c r="B1271" s="105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6">
        <v>15</v>
      </c>
      <c r="B1272" s="105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6">
        <v>16</v>
      </c>
      <c r="B1273" s="105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6">
        <v>17</v>
      </c>
      <c r="B1274" s="105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6">
        <v>18</v>
      </c>
      <c r="B1275" s="105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6">
        <v>19</v>
      </c>
      <c r="B1276" s="105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6">
        <v>20</v>
      </c>
      <c r="B1277" s="105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6">
        <v>21</v>
      </c>
      <c r="B1278" s="105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6">
        <v>22</v>
      </c>
      <c r="B1279" s="105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6">
        <v>23</v>
      </c>
      <c r="B1280" s="105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6">
        <v>24</v>
      </c>
      <c r="B1281" s="105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6">
        <v>25</v>
      </c>
      <c r="B1282" s="105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6">
        <v>26</v>
      </c>
      <c r="B1283" s="105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6">
        <v>27</v>
      </c>
      <c r="B1284" s="105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6">
        <v>28</v>
      </c>
      <c r="B1285" s="105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6">
        <v>29</v>
      </c>
      <c r="B1286" s="105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6">
        <v>30</v>
      </c>
      <c r="B1287" s="105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6">
        <v>1</v>
      </c>
      <c r="B1291" s="105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6">
        <v>2</v>
      </c>
      <c r="B1292" s="105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6">
        <v>3</v>
      </c>
      <c r="B1293" s="105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6">
        <v>4</v>
      </c>
      <c r="B1294" s="105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6">
        <v>5</v>
      </c>
      <c r="B1295" s="105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6">
        <v>6</v>
      </c>
      <c r="B1296" s="105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6">
        <v>7</v>
      </c>
      <c r="B1297" s="105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6">
        <v>8</v>
      </c>
      <c r="B1298" s="105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6">
        <v>9</v>
      </c>
      <c r="B1299" s="105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6">
        <v>10</v>
      </c>
      <c r="B1300" s="105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6">
        <v>11</v>
      </c>
      <c r="B1301" s="105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6">
        <v>12</v>
      </c>
      <c r="B1302" s="105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6">
        <v>13</v>
      </c>
      <c r="B1303" s="105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6">
        <v>14</v>
      </c>
      <c r="B1304" s="105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6">
        <v>15</v>
      </c>
      <c r="B1305" s="105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6">
        <v>16</v>
      </c>
      <c r="B1306" s="105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6">
        <v>17</v>
      </c>
      <c r="B1307" s="105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6">
        <v>18</v>
      </c>
      <c r="B1308" s="105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6">
        <v>19</v>
      </c>
      <c r="B1309" s="105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6">
        <v>20</v>
      </c>
      <c r="B1310" s="105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6">
        <v>21</v>
      </c>
      <c r="B1311" s="105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6">
        <v>22</v>
      </c>
      <c r="B1312" s="105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6">
        <v>23</v>
      </c>
      <c r="B1313" s="105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6">
        <v>24</v>
      </c>
      <c r="B1314" s="105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6">
        <v>25</v>
      </c>
      <c r="B1315" s="105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6">
        <v>26</v>
      </c>
      <c r="B1316" s="105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6">
        <v>27</v>
      </c>
      <c r="B1317" s="105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6">
        <v>28</v>
      </c>
      <c r="B1318" s="105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6">
        <v>29</v>
      </c>
      <c r="B1319" s="105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6">
        <v>30</v>
      </c>
      <c r="B1320" s="105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2018-08-30T05:14:32Z</cp:lastPrinted>
  <dcterms:created xsi:type="dcterms:W3CDTF">2012-03-13T00:50:25Z</dcterms:created>
  <dcterms:modified xsi:type="dcterms:W3CDTF">2018-09-05T01:36:02Z</dcterms:modified>
</cp:coreProperties>
</file>