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30" windowHeight="80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<sst xmlns="http://schemas.openxmlformats.org/spreadsheetml/2006/main" count="2947" uniqueCount="664">
  <si>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</si>
  <si>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</si>
  <si>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</si>
  <si>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</si>
  <si>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</si>
  <si>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</si>
  <si>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</si>
  <si>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</si>
  <si>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</si>
  <si>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</si>
  <si>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</si>
  <si>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</si>
  <si>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</si>
  <si>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</si>
  <si>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</si>
  <si>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</si>
  <si>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</si>
  <si>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</si>
  <si>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</si>
  <si>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</si>
  <si>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</si>
  <si>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</si>
  <si>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</si>
  <si>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</si>
  <si>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</si>
  <si>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</si>
  <si>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</si>
  <si>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</si>
  <si>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</si>
  <si>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</si>
  <si>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</si>
  <si>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</si>
  <si>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</si>
  <si>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</si>
  <si>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</si>
  <si>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</si>
  <si>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</si>
  <si>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</si>
  <si>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</si>
  <si>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</si>
  <si>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</si>
  <si>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</si>
  <si>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</si>
  <si>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</si>
  <si>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</si>
  <si>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</si>
  <si>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</si>
  <si>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</si>
  <si>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</si>
  <si>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</si>
  <si>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</si>
  <si>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</si>
  <si>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</si>
  <si>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</si>
  <si>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</si>
  <si>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</si>
  <si>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</si>
  <si>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</si>
  <si>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</si>
  <si>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</si>
  <si>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</si>
  <si>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</si>
  <si>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</si>
  <si>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</si>
  <si>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</si>
  <si>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</si>
  <si>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</si>
  <si>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</si>
  <si>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</si>
  <si>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</si>
  <si>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</si>
  <si>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</si>
  <si>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</si>
  <si>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</si>
  <si>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</si>
  <si>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</si>
  <si>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</si>
  <si>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</si>
  <si>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</si>
  <si>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</si>
  <si>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</si>
  <si>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</si>
  <si>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</si>
  <si>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</si>
  <si>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</si>
  <si>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</si>
  <si>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</si>
  <si>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</si>
  <si>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</si>
  <si>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</si>
  <si>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</si>
  <si>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</si>
  <si>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</si>
  <si>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</si>
  <si>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</si>
  <si>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</si>
  <si>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</si>
  <si>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</si>
  <si>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</si>
  <si>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</si>
  <si>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</si>
  <si>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</si>
  <si>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</si>
  <si>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</si>
  <si>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</si>
  <si>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</si>
  <si>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</si>
  <si>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</si>
  <si>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</si>
  <si>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</si>
  <si>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</si>
  <si>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</si>
  <si>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</si>
  <si>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</si>
  <si>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</si>
  <si>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</si>
  <si>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</si>
  <si>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</si>
  <si>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</si>
  <si>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</si>
  <si>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</si>
  <si>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</si>
  <si>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</si>
  <si>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</si>
  <si>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</si>
  <si>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</si>
  <si>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</si>
  <si>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</si>
  <si>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</si>
  <si>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</si>
  <si>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</si>
  <si>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</si>
  <si>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</si>
  <si>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</si>
  <si>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</si>
  <si>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</si>
  <si>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</si>
  <si>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</si>
  <si>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</si>
  <si>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</si>
  <si>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</si>
  <si>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</si>
  <si>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</si>
  <si>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</si>
  <si>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</si>
  <si>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</si>
  <si>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</si>
  <si>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</si>
  <si>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</si>
  <si>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</si>
  <si>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</si>
  <si>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</si>
  <si>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</si>
  <si>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</si>
  <si>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</si>
  <si>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</si>
  <si>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</si>
  <si>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</si>
  <si>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</si>
  <si>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</si>
  <si>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</si>
  <si>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</si>
  <si>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</si>
  <si>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</si>
  <si>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</si>
  <si>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</si>
  <si>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</si>
  <si>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</si>
  <si>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</si>
  <si>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</si>
  <si>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</si>
  <si>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</si>
  <si>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</si>
  <si>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</si>
  <si>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</si>
  <si>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</si>
  <si>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</si>
  <si>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</si>
  <si>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</si>
  <si>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</si>
  <si>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</si>
  <si>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</si>
  <si>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</si>
  <si>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</si>
  <si>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</si>
  <si>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</si>
  <si>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</si>
  <si>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</si>
  <si>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</si>
  <si>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</si>
  <si>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</si>
  <si>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</si>
  <si>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</si>
  <si>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</si>
  <si>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</si>
  <si>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</si>
  <si>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</si>
  <si>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</si>
  <si>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</si>
  <si>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</si>
  <si>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</si>
  <si>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</si>
  <si>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</si>
  <si>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</si>
  <si>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</si>
  <si>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</si>
  <si>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</si>
  <si>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</si>
  <si>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</si>
  <si>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</si>
  <si>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</si>
  <si>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</si>
  <si>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</si>
  <si>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</si>
  <si>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</si>
  <si>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</si>
  <si>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</si>
  <si>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</si>
  <si>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</si>
  <si>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</si>
  <si>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</si>
  <si>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</si>
  <si>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</si>
  <si>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</si>
  <si>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</si>
  <si>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</si>
  <si>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</si>
  <si>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</si>
  <si>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</si>
  <si>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</si>
  <si>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</si>
  <si>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</si>
  <si>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</si>
  <si>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</si>
  <si>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</si>
  <si>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</si>
  <si>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</si>
  <si>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</si>
  <si>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</si>
  <si>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</si>
  <si>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</si>
  <si>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</si>
  <si>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</si>
  <si>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</si>
  <si>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</si>
  <si>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</si>
  <si>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</si>
  <si>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</si>
  <si>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</si>
  <si>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</si>
  <si>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</si>
  <si>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</si>
  <si>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</si>
  <si>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</si>
  <si>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</si>
  <si>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</si>
  <si>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</si>
  <si>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</si>
  <si>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</si>
  <si>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</si>
  <si>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</si>
  <si>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</si>
  <si>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</si>
  <si>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</si>
  <si>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</si>
  <si>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</si>
  <si>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</si>
  <si>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</si>
  <si>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</si>
  <si>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</si>
  <si>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</si>
  <si>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</si>
  <si>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</si>
  <si>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</si>
  <si>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</si>
  <si>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</si>
  <si>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</si>
  <si>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</si>
  <si>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</si>
  <si>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</si>
  <si>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</si>
  <si>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</si>
  <si>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</si>
  <si>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</si>
  <si>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</si>
  <si>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</si>
  <si>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</si>
  <si>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</si>
  <si>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</si>
  <si>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</si>
  <si>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</si>
  <si>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</si>
  <si>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</si>
  <si>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</si>
  <si>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</si>
  <si>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</si>
  <si>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</si>
  <si>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</si>
  <si>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</si>
  <si>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</si>
  <si>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</si>
  <si>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</si>
  <si>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</si>
  <si>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</si>
  <si>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</si>
  <si>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</si>
  <si>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</si>
  <si>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</si>
  <si>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</si>
  <si>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</si>
  <si>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</si>
  <si>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</si>
  <si>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</si>
  <si>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</si>
  <si>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</si>
  <si>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</si>
  <si>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</si>
  <si>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</si>
  <si>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</si>
  <si>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</si>
  <si>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</si>
  <si>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</si>
  <si>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</si>
  <si>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</si>
  <si>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</si>
  <si>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</si>
  <si>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</si>
  <si>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</si>
  <si>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</si>
  <si>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</si>
  <si>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</si>
  <si>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</si>
  <si>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</si>
  <si>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</si>
  <si>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</si>
  <si>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</si>
  <si>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</si>
  <si>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</si>
  <si>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</si>
  <si>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</si>
  <si>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</si>
  <si>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</si>
  <si>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</si>
  <si>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</si>
  <si>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</si>
  <si>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</si>
  <si>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</si>
  <si>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</si>
  <si>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</si>
  <si>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</si>
  <si>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</si>
  <si>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</si>
  <si>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</si>
  <si>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</si>
  <si>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</si>
  <si>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</si>
  <si>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</si>
  <si>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</si>
  <si>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</si>
  <si>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</si>
  <si>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</si>
  <si>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</si>
  <si>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</si>
  <si>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</si>
  <si>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</si>
  <si>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</si>
  <si>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</si>
  <si>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</si>
  <si>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</si>
  <si>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</si>
  <si>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</si>
  <si>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</si>
  <si>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</si>
  <si>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</si>
  <si>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</si>
  <si>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</si>
  <si>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</si>
  <si>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</si>
  <si>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</si>
  <si>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</si>
  <si>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</si>
  <si>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</si>
  <si>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</si>
  <si>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</si>
  <si>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</si>
  <si>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</si>
  <si>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</si>
  <si>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</si>
  <si>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</si>
  <si>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</si>
  <si>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</si>
  <si>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</si>
  <si>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</si>
  <si>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</si>
  <si>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</si>
  <si>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</si>
  <si>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</si>
  <si>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</si>
  <si>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</si>
  <si>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</si>
  <si>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</si>
  <si>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</si>
  <si>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</si>
  <si>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</si>
  <si>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</si>
  <si>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</si>
  <si>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</si>
  <si>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</si>
  <si>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</si>
  <si>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</si>
  <si>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</si>
  <si>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</si>
  <si>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</si>
  <si>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</si>
  <si>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</si>
  <si>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</si>
  <si>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</si>
  <si>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</si>
  <si>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</si>
  <si>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</si>
  <si>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</si>
  <si>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</si>
  <si>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</si>
  <si>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</si>
  <si>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</si>
  <si>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</si>
  <si>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</si>
  <si>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</si>
  <si>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</si>
  <si>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</si>
  <si>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</si>
  <si>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</si>
  <si>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</si>
  <si>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</si>
  <si>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</si>
  <si>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</si>
  <si>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</si>
  <si>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</si>
  <si>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</si>
  <si>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</si>
  <si>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</si>
  <si>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</si>
  <si>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</si>
  <si>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</si>
  <si>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</si>
  <si>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</si>
  <si>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</si>
  <si>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</si>
  <si>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</si>
  <si>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</si>
  <si>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</si>
  <si>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</si>
  <si>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</si>
  <si>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</si>
  <si>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</si>
  <si>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</si>
  <si>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</si>
  <si>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</si>
  <si>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</si>
  <si>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</si>
  <si>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</si>
  <si>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</si>
  <si>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</si>
  <si>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</si>
  <si>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</si>
  <si>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</si>
  <si>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</si>
  <si>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</si>
  <si>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</si>
  <si>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</si>
  <si>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</si>
  <si>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</si>
  <si>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</si>
  <si>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</si>
  <si>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</si>
  <si>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</si>
  <si>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</si>
  <si>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</si>
  <si>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</si>
  <si>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</si>
  <si>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</si>
  <si>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</si>
  <si>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</si>
  <si>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</si>
  <si>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</si>
  <si>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</si>
  <si>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</si>
  <si>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</si>
  <si>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</si>
  <si>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</si>
  <si>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</si>
  <si>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</si>
  <si>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</si>
  <si>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</si>
  <si>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</si>
  <si>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</si>
  <si>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</si>
  <si>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</si>
  <si>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</si>
  <si>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</si>
  <si>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</si>
  <si>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</si>
  <si>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</si>
  <si>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</si>
  <si>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</si>
  <si>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</si>
  <si>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</si>
  <si>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</si>
  <si>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</si>
  <si>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</si>
  <si>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</si>
  <si>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</si>
  <si>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</si>
  <si>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</si>
  <si>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</si>
  <si>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</si>
  <si>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</si>
  <si>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</si>
  <si>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</si>
  <si>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</si>
  <si>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</si>
  <si>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</si>
  <si>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</si>
  <si>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</si>
  <si>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</si>
  <si>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</si>
  <si>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</si>
  <si>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</si>
  <si>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</si>
  <si>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</si>
  <si>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</si>
  <si>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</si>
  <si>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</si>
  <si>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</si>
  <si>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</si>
  <si>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</si>
  <si>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</si>
  <si>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</si>
  <si>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</si>
  <si>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</si>
  <si>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</si>
  <si>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</si>
  <si>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</si>
  <si>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</si>
  <si>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</si>
  <si>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</si>
  <si>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</si>
  <si>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</si>
  <si>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</si>
  <si>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</si>
  <si>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</si>
  <si>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在外教育施設教員派遣事業等</t>
    <rPh sb="0" eb="2">
      <t>ザイガイ</t>
    </rPh>
    <rPh sb="2" eb="4">
      <t>キョウイク</t>
    </rPh>
    <rPh sb="4" eb="6">
      <t>シセツ</t>
    </rPh>
    <rPh sb="6" eb="8">
      <t>キョウイン</t>
    </rPh>
    <rPh sb="8" eb="10">
      <t>ハケン</t>
    </rPh>
    <rPh sb="10" eb="12">
      <t>ジギョウ</t>
    </rPh>
    <rPh sb="12" eb="13">
      <t>トウ</t>
    </rPh>
    <phoneticPr fontId="5"/>
  </si>
  <si>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</si>
  <si>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</si>
  <si>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国際教育課長
　小幡　泰弘</t>
    <rPh sb="0" eb="2">
      <t>コクサイ</t>
    </rPh>
    <rPh sb="2" eb="4">
      <t>キョウイク</t>
    </rPh>
    <rPh sb="4" eb="6">
      <t>カチョウ</t>
    </rPh>
    <rPh sb="8" eb="10">
      <t>オバタ</t>
    </rPh>
    <rPh sb="11" eb="13">
      <t>ヤスヒロ</t>
    </rPh>
    <phoneticPr fontId="5"/>
  </si>
  <si>
    <t>-</t>
  </si>
  <si>
    <t>在外教育施設（日本人学校・補習授業校）に対して、文部科学省が、国内の義務教育諸学校の教員や退職教員を派遣する。
当該派遣教員に対して、外務公務員に準じた在勤手当および赴任旅費等の支給を行うとともに、現職の派遣教員の派遣元である都道府県教育委員会等に対しては、国内給与相当分を在外教育施設派遣教員委託費として交付する。
また、在外教育施設に適切な教員を派遣するため、文部科学省において面接等の選考を実施するとともに、派遣後の職務等を適切かつ円滑に行うための事前研修を実施する。</t>
  </si>
  <si>
    <t>-</t>
    <phoneticPr fontId="5"/>
  </si>
  <si>
    <t>134</t>
    <phoneticPr fontId="5"/>
  </si>
  <si>
    <t>113</t>
    <phoneticPr fontId="5"/>
  </si>
  <si>
    <t>117</t>
    <phoneticPr fontId="5"/>
  </si>
  <si>
    <t>110</t>
    <phoneticPr fontId="5"/>
  </si>
  <si>
    <t>112</t>
    <phoneticPr fontId="5"/>
  </si>
  <si>
    <t>107</t>
    <phoneticPr fontId="5"/>
  </si>
  <si>
    <t>104</t>
    <phoneticPr fontId="5"/>
  </si>
  <si>
    <t>在外教育施設派遣教員等
謝金</t>
    <rPh sb="0" eb="2">
      <t>ザイガイ</t>
    </rPh>
    <rPh sb="2" eb="4">
      <t>キョウイク</t>
    </rPh>
    <rPh sb="4" eb="6">
      <t>シセツ</t>
    </rPh>
    <rPh sb="6" eb="8">
      <t>ハケン</t>
    </rPh>
    <rPh sb="8" eb="10">
      <t>キョウイン</t>
    </rPh>
    <rPh sb="10" eb="11">
      <t>ナド</t>
    </rPh>
    <rPh sb="12" eb="14">
      <t>シャキン</t>
    </rPh>
    <phoneticPr fontId="5"/>
  </si>
  <si>
    <t>在外教育施設派遣教員委託費</t>
    <rPh sb="0" eb="2">
      <t>ザイガイ</t>
    </rPh>
    <rPh sb="2" eb="4">
      <t>キョウイク</t>
    </rPh>
    <rPh sb="4" eb="6">
      <t>シセツ</t>
    </rPh>
    <rPh sb="6" eb="8">
      <t>ハケン</t>
    </rPh>
    <rPh sb="8" eb="10">
      <t>キョウイン</t>
    </rPh>
    <rPh sb="10" eb="12">
      <t>イタク</t>
    </rPh>
    <rPh sb="12" eb="13">
      <t>ヒ</t>
    </rPh>
    <phoneticPr fontId="5"/>
  </si>
  <si>
    <t>在外教育施設派遣教員等旅費</t>
    <rPh sb="0" eb="2">
      <t>ザイガイ</t>
    </rPh>
    <rPh sb="2" eb="4">
      <t>キョウイク</t>
    </rPh>
    <rPh sb="4" eb="6">
      <t>シセツ</t>
    </rPh>
    <rPh sb="6" eb="8">
      <t>ハケン</t>
    </rPh>
    <rPh sb="8" eb="10">
      <t>キョウイン</t>
    </rPh>
    <rPh sb="10" eb="11">
      <t>ナド</t>
    </rPh>
    <rPh sb="11" eb="13">
      <t>リョヒ</t>
    </rPh>
    <phoneticPr fontId="5"/>
  </si>
  <si>
    <t>国内の義務教育と同等の教育を受けられるよう教員充足率を定員削減前の85.7％まで引き上げる。</t>
    <rPh sb="0" eb="2">
      <t>コクナイ</t>
    </rPh>
    <rPh sb="3" eb="5">
      <t>ギム</t>
    </rPh>
    <rPh sb="5" eb="7">
      <t>キョウイク</t>
    </rPh>
    <rPh sb="8" eb="10">
      <t>ドウトウ</t>
    </rPh>
    <rPh sb="11" eb="13">
      <t>キョウイク</t>
    </rPh>
    <rPh sb="14" eb="15">
      <t>ウ</t>
    </rPh>
    <rPh sb="21" eb="23">
      <t>キョウイン</t>
    </rPh>
    <rPh sb="23" eb="26">
      <t>ジュウソクリツ</t>
    </rPh>
    <rPh sb="27" eb="29">
      <t>テイイン</t>
    </rPh>
    <rPh sb="29" eb="31">
      <t>サクゲン</t>
    </rPh>
    <rPh sb="31" eb="32">
      <t>マエ</t>
    </rPh>
    <rPh sb="40" eb="41">
      <t>ヒ</t>
    </rPh>
    <rPh sb="42" eb="43">
      <t>ア</t>
    </rPh>
    <phoneticPr fontId="5"/>
  </si>
  <si>
    <t>日本国内の小中学校における教職員標準定数に対する日本人学校への派遣教員数の割合（充足率）</t>
    <rPh sb="0" eb="2">
      <t>ニホン</t>
    </rPh>
    <rPh sb="2" eb="4">
      <t>コクナイ</t>
    </rPh>
    <rPh sb="5" eb="9">
      <t>ショウチュウガッコウ</t>
    </rPh>
    <rPh sb="13" eb="16">
      <t>キョウショクイン</t>
    </rPh>
    <rPh sb="16" eb="18">
      <t>ヒョウジュン</t>
    </rPh>
    <rPh sb="18" eb="20">
      <t>テイスウ</t>
    </rPh>
    <rPh sb="21" eb="22">
      <t>タイ</t>
    </rPh>
    <rPh sb="24" eb="27">
      <t>ニホンジン</t>
    </rPh>
    <rPh sb="27" eb="29">
      <t>ガッコウ</t>
    </rPh>
    <rPh sb="31" eb="33">
      <t>ハケン</t>
    </rPh>
    <rPh sb="33" eb="35">
      <t>キョウイン</t>
    </rPh>
    <rPh sb="35" eb="36">
      <t>スウ</t>
    </rPh>
    <rPh sb="37" eb="39">
      <t>ワリアイ</t>
    </rPh>
    <rPh sb="40" eb="43">
      <t>ジュウソクリツ</t>
    </rPh>
    <phoneticPr fontId="5"/>
  </si>
  <si>
    <t>％</t>
    <phoneticPr fontId="5"/>
  </si>
  <si>
    <t>各校別充足率（標準定数と教員派遣数）H18～H30</t>
    <rPh sb="0" eb="2">
      <t>カクコウ</t>
    </rPh>
    <rPh sb="2" eb="3">
      <t>ベツ</t>
    </rPh>
    <rPh sb="3" eb="6">
      <t>ジュウソクリツ</t>
    </rPh>
    <rPh sb="7" eb="9">
      <t>ヒョウジュン</t>
    </rPh>
    <rPh sb="9" eb="11">
      <t>テイスウ</t>
    </rPh>
    <rPh sb="12" eb="14">
      <t>キョウイン</t>
    </rPh>
    <rPh sb="14" eb="16">
      <t>ハケン</t>
    </rPh>
    <rPh sb="16" eb="17">
      <t>スウ</t>
    </rPh>
    <phoneticPr fontId="5"/>
  </si>
  <si>
    <t>２　確かな学力の向上、豊かな心と健やかな体に育成と信頼される学校づくり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</si>
  <si>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２－８　教育機会の確保のための支援づくり</t>
    <rPh sb="4" eb="6">
      <t>キョウイク</t>
    </rPh>
    <rPh sb="6" eb="8">
      <t>キカイ</t>
    </rPh>
    <rPh sb="9" eb="11">
      <t>カクホ</t>
    </rPh>
    <rPh sb="15" eb="17">
      <t>シエン</t>
    </rPh>
    <phoneticPr fontId="5"/>
  </si>
  <si>
    <t>在外教育施設（日本人学校・補習授業校）に派遣した教員数</t>
    <rPh sb="0" eb="2">
      <t>ザイガイ</t>
    </rPh>
    <rPh sb="2" eb="4">
      <t>キョウイク</t>
    </rPh>
    <rPh sb="4" eb="6">
      <t>シセツ</t>
    </rPh>
    <rPh sb="7" eb="10">
      <t>ニホンジン</t>
    </rPh>
    <rPh sb="10" eb="12">
      <t>ガッコウ</t>
    </rPh>
    <rPh sb="13" eb="15">
      <t>ホシュウ</t>
    </rPh>
    <rPh sb="15" eb="17">
      <t>ジュギョウ</t>
    </rPh>
    <rPh sb="17" eb="18">
      <t>コウ</t>
    </rPh>
    <rPh sb="20" eb="22">
      <t>ハケン</t>
    </rPh>
    <rPh sb="24" eb="26">
      <t>キョウイン</t>
    </rPh>
    <rPh sb="26" eb="27">
      <t>スウ</t>
    </rPh>
    <phoneticPr fontId="5"/>
  </si>
  <si>
    <t>　国内の義務教育と同等の教育を受けられるよう教員充足率を定員削減前の85.7％まで引き上げる。</t>
    <rPh sb="1" eb="3">
      <t>コクナイ</t>
    </rPh>
    <rPh sb="4" eb="6">
      <t>ギム</t>
    </rPh>
    <rPh sb="6" eb="8">
      <t>キョウイク</t>
    </rPh>
    <rPh sb="9" eb="11">
      <t>ドウトウ</t>
    </rPh>
    <rPh sb="12" eb="14">
      <t>キョウイク</t>
    </rPh>
    <rPh sb="15" eb="16">
      <t>ウ</t>
    </rPh>
    <rPh sb="22" eb="24">
      <t>キョウイン</t>
    </rPh>
    <rPh sb="24" eb="27">
      <t>ジュウソクリツ</t>
    </rPh>
    <rPh sb="28" eb="30">
      <t>テイイン</t>
    </rPh>
    <rPh sb="30" eb="32">
      <t>サクゲン</t>
    </rPh>
    <rPh sb="32" eb="33">
      <t>マエ</t>
    </rPh>
    <rPh sb="41" eb="42">
      <t>ヒ</t>
    </rPh>
    <rPh sb="43" eb="44">
      <t>ア</t>
    </rPh>
    <phoneticPr fontId="5"/>
  </si>
  <si>
    <t>前年度比増</t>
    <rPh sb="0" eb="4">
      <t>ゼンネンドヒ</t>
    </rPh>
    <rPh sb="4" eb="5">
      <t>ゾウ</t>
    </rPh>
    <phoneticPr fontId="5"/>
  </si>
  <si>
    <t>海外という国内とは異なる教育環境におかれた日本人の児童生徒に対し、日本国民にふさわしい教育を行うことを目的としているため</t>
    <rPh sb="0" eb="2">
      <t>カイガイ</t>
    </rPh>
    <rPh sb="5" eb="7">
      <t>コクナイ</t>
    </rPh>
    <rPh sb="9" eb="10">
      <t>コト</t>
    </rPh>
    <rPh sb="12" eb="14">
      <t>キョウイク</t>
    </rPh>
    <rPh sb="14" eb="16">
      <t>カンキョウ</t>
    </rPh>
    <rPh sb="21" eb="24">
      <t>ニホンジン</t>
    </rPh>
    <rPh sb="25" eb="27">
      <t>ジドウ</t>
    </rPh>
    <rPh sb="27" eb="29">
      <t>セイト</t>
    </rPh>
    <rPh sb="30" eb="31">
      <t>タイ</t>
    </rPh>
    <rPh sb="33" eb="35">
      <t>ニホン</t>
    </rPh>
    <rPh sb="35" eb="37">
      <t>コクミン</t>
    </rPh>
    <rPh sb="43" eb="45">
      <t>キョウイク</t>
    </rPh>
    <rPh sb="46" eb="47">
      <t>オコナ</t>
    </rPh>
    <rPh sb="51" eb="53">
      <t>モクテキ</t>
    </rPh>
    <phoneticPr fontId="5"/>
  </si>
  <si>
    <t>日本人の児童生徒が学ぶ在外教育施設は、国内に比して教育環境の整備が十分でなく、また、設置主体も異なることから、国が責任を持って教員を派遣する必要がある。</t>
    <rPh sb="0" eb="3">
      <t>ニホンジン</t>
    </rPh>
    <rPh sb="4" eb="6">
      <t>ジドウ</t>
    </rPh>
    <rPh sb="6" eb="8">
      <t>セイト</t>
    </rPh>
    <rPh sb="9" eb="10">
      <t>マナ</t>
    </rPh>
    <rPh sb="11" eb="13">
      <t>ザイガイ</t>
    </rPh>
    <rPh sb="13" eb="15">
      <t>キョウイク</t>
    </rPh>
    <rPh sb="15" eb="17">
      <t>シセツ</t>
    </rPh>
    <rPh sb="19" eb="21">
      <t>コクナイ</t>
    </rPh>
    <rPh sb="22" eb="23">
      <t>ヒ</t>
    </rPh>
    <rPh sb="25" eb="27">
      <t>キョウイク</t>
    </rPh>
    <rPh sb="27" eb="29">
      <t>カンキョウ</t>
    </rPh>
    <rPh sb="30" eb="32">
      <t>セイビ</t>
    </rPh>
    <rPh sb="33" eb="35">
      <t>ジュウブン</t>
    </rPh>
    <rPh sb="42" eb="44">
      <t>セッチ</t>
    </rPh>
    <rPh sb="44" eb="46">
      <t>シュタイ</t>
    </rPh>
    <rPh sb="47" eb="48">
      <t>コト</t>
    </rPh>
    <rPh sb="55" eb="56">
      <t>クニ</t>
    </rPh>
    <rPh sb="57" eb="59">
      <t>セキニン</t>
    </rPh>
    <rPh sb="60" eb="61">
      <t>モ</t>
    </rPh>
    <rPh sb="63" eb="65">
      <t>キョウイン</t>
    </rPh>
    <rPh sb="66" eb="68">
      <t>ハケン</t>
    </rPh>
    <rPh sb="70" eb="72">
      <t>ヒツヨウ</t>
    </rPh>
    <phoneticPr fontId="5"/>
  </si>
  <si>
    <t>憲法第26条教育を受ける権利において、海外子女が義務教育に近い教育を政策上配慮する必要がある。</t>
    <rPh sb="0" eb="2">
      <t>ケンポウ</t>
    </rPh>
    <rPh sb="2" eb="3">
      <t>ダイ</t>
    </rPh>
    <rPh sb="5" eb="6">
      <t>ジョウ</t>
    </rPh>
    <rPh sb="6" eb="8">
      <t>キョウイク</t>
    </rPh>
    <rPh sb="9" eb="10">
      <t>ウ</t>
    </rPh>
    <rPh sb="12" eb="14">
      <t>ケンリ</t>
    </rPh>
    <rPh sb="19" eb="21">
      <t>カイガイ</t>
    </rPh>
    <rPh sb="21" eb="23">
      <t>シジョ</t>
    </rPh>
    <rPh sb="24" eb="26">
      <t>ギム</t>
    </rPh>
    <rPh sb="26" eb="28">
      <t>キョウイク</t>
    </rPh>
    <rPh sb="29" eb="30">
      <t>チカ</t>
    </rPh>
    <rPh sb="31" eb="33">
      <t>キョウイク</t>
    </rPh>
    <rPh sb="34" eb="36">
      <t>セイサク</t>
    </rPh>
    <rPh sb="36" eb="37">
      <t>ジョウ</t>
    </rPh>
    <rPh sb="37" eb="39">
      <t>ハイリョ</t>
    </rPh>
    <rPh sb="41" eb="43">
      <t>ヒツヨウ</t>
    </rPh>
    <phoneticPr fontId="5"/>
  </si>
  <si>
    <t>無</t>
  </si>
  <si>
    <t>支出先の選定にあっては、適切な執行状況につとめている。
（年度当初に所要額を把握しているため。）</t>
    <rPh sb="0" eb="2">
      <t>シシュツ</t>
    </rPh>
    <rPh sb="2" eb="3">
      <t>サキ</t>
    </rPh>
    <rPh sb="4" eb="6">
      <t>センテイ</t>
    </rPh>
    <rPh sb="12" eb="14">
      <t>テキセツ</t>
    </rPh>
    <rPh sb="15" eb="17">
      <t>シッコウ</t>
    </rPh>
    <rPh sb="17" eb="19">
      <t>ジョウキョウ</t>
    </rPh>
    <rPh sb="29" eb="31">
      <t>ネンド</t>
    </rPh>
    <rPh sb="31" eb="33">
      <t>トウショ</t>
    </rPh>
    <rPh sb="34" eb="36">
      <t>ショヨウ</t>
    </rPh>
    <rPh sb="36" eb="37">
      <t>ガク</t>
    </rPh>
    <rPh sb="38" eb="40">
      <t>ハアク</t>
    </rPh>
    <phoneticPr fontId="5"/>
  </si>
  <si>
    <t>在外教育施設派遣教員委託費の交付にあたっては、対象経費が適切に計上されているかを厳正に審査し、交付している。</t>
    <phoneticPr fontId="5"/>
  </si>
  <si>
    <t>派遣教員に直接支給される在勤手当等については、外務公務員の金額を元に算出されてたものであり、地域、職責によりことなるため、妥当なものである。</t>
    <phoneticPr fontId="5"/>
  </si>
  <si>
    <t>在外教育施設教員派遣にかかる経費に限定されている。</t>
    <phoneticPr fontId="5"/>
  </si>
  <si>
    <t>‐</t>
  </si>
  <si>
    <t>-</t>
    <phoneticPr fontId="5"/>
  </si>
  <si>
    <t>-</t>
    <phoneticPr fontId="5"/>
  </si>
  <si>
    <t>派遣教員の確保に関しては、都道府県等教育委員会からの推薦を元にすることにより、国が直接に教員を募集することなく適切な派遣教員候補者を集めることができており、効率的かつ低コストの事業実施が行われている。</t>
    <phoneticPr fontId="5"/>
  </si>
  <si>
    <t>活動指標としている教員派遣を行った在外教育施設数については、教員派遣を行うべき在外教育施設全てへ教員派遣を行っており、成果目標に見合ったものとなっている。</t>
    <rPh sb="19" eb="21">
      <t>キョウイク</t>
    </rPh>
    <phoneticPr fontId="5"/>
  </si>
  <si>
    <t>活動実績は、教員派遣を行うべき在外教育施設全てへ教員派遣を行っており、見込みにあったものになっている。</t>
    <phoneticPr fontId="5"/>
  </si>
  <si>
    <t>-</t>
    <phoneticPr fontId="5"/>
  </si>
  <si>
    <t>外務省</t>
  </si>
  <si>
    <t>海外子女教育体制の強化</t>
    <rPh sb="0" eb="2">
      <t>カイガイ</t>
    </rPh>
    <rPh sb="2" eb="4">
      <t>シジョ</t>
    </rPh>
    <rPh sb="4" eb="6">
      <t>キョウイク</t>
    </rPh>
    <rPh sb="6" eb="8">
      <t>タイセイ</t>
    </rPh>
    <rPh sb="9" eb="11">
      <t>キョウカ</t>
    </rPh>
    <phoneticPr fontId="5"/>
  </si>
  <si>
    <t>外務省が実施する事業においては、在外教育施設に対して、校舎借料、現地採用教員給与、警備員・警報機器設置等の経費に対する一部補助を実施している。
一方、文部科学省の「在外教育施設教員派遣事業等」においては、在外教育施設に対する教員派遣を行っているのみであり、外務省事業とは明確な役割分担を行った上で事業を実施している。</t>
    <phoneticPr fontId="5"/>
  </si>
  <si>
    <t>在外教育施設派遣教員を十分に確保するために、都道府県教育委員会等へ積極的に働きかけ、教員の推薦数が増加するよう努めるとともに、退職教員によるシニア派遣教員の募集も実施していく。
また、派遣教員に対して実施する事前研修の内容を適宜見直し、効率的かつ効果的な研修となるよう改善を図る。</t>
    <phoneticPr fontId="5"/>
  </si>
  <si>
    <t>人件費</t>
    <rPh sb="0" eb="3">
      <t>ジンケンヒ</t>
    </rPh>
    <phoneticPr fontId="5"/>
  </si>
  <si>
    <t>派遣教員の国内給与</t>
    <rPh sb="0" eb="2">
      <t>ハケン</t>
    </rPh>
    <rPh sb="2" eb="4">
      <t>キョウイン</t>
    </rPh>
    <rPh sb="5" eb="7">
      <t>コクナイ</t>
    </rPh>
    <rPh sb="7" eb="9">
      <t>キュウヨ</t>
    </rPh>
    <phoneticPr fontId="5"/>
  </si>
  <si>
    <t>A.東京都</t>
    <rPh sb="2" eb="5">
      <t>トウキョウト</t>
    </rPh>
    <phoneticPr fontId="5"/>
  </si>
  <si>
    <t>B.埼玉県</t>
    <rPh sb="2" eb="5">
      <t>サイタマケン</t>
    </rPh>
    <phoneticPr fontId="5"/>
  </si>
  <si>
    <t>派遣教員の国内給与　自由の森学園中学校</t>
    <rPh sb="0" eb="2">
      <t>ハケン</t>
    </rPh>
    <rPh sb="2" eb="4">
      <t>キョウイン</t>
    </rPh>
    <rPh sb="5" eb="7">
      <t>コクナイ</t>
    </rPh>
    <rPh sb="7" eb="9">
      <t>キュウヨ</t>
    </rPh>
    <rPh sb="10" eb="12">
      <t>ジユウ</t>
    </rPh>
    <rPh sb="13" eb="14">
      <t>モリ</t>
    </rPh>
    <rPh sb="14" eb="16">
      <t>ガクエン</t>
    </rPh>
    <rPh sb="16" eb="19">
      <t>チュウガッコウ</t>
    </rPh>
    <phoneticPr fontId="5"/>
  </si>
  <si>
    <t>東京都教育委員会教育長</t>
    <rPh sb="0" eb="3">
      <t>トウキョウト</t>
    </rPh>
    <rPh sb="3" eb="5">
      <t>キョウイク</t>
    </rPh>
    <rPh sb="5" eb="8">
      <t>イインカイ</t>
    </rPh>
    <rPh sb="8" eb="11">
      <t>キョウイクチョウ</t>
    </rPh>
    <phoneticPr fontId="5"/>
  </si>
  <si>
    <t>在外教育施設派遣教員の国内給与相当額を交付</t>
    <rPh sb="0" eb="2">
      <t>ザイガイ</t>
    </rPh>
    <rPh sb="2" eb="4">
      <t>キョウイク</t>
    </rPh>
    <rPh sb="4" eb="6">
      <t>シセツ</t>
    </rPh>
    <rPh sb="6" eb="8">
      <t>ハケン</t>
    </rPh>
    <rPh sb="8" eb="10">
      <t>キョウイン</t>
    </rPh>
    <rPh sb="11" eb="13">
      <t>コクナイ</t>
    </rPh>
    <rPh sb="13" eb="15">
      <t>キュウヨ</t>
    </rPh>
    <rPh sb="15" eb="18">
      <t>ソウトウガク</t>
    </rPh>
    <rPh sb="19" eb="21">
      <t>コウフ</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</si>
  <si>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</si>
  <si>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</si>
  <si>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</si>
  <si>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</si>
  <si>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</si>
  <si>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</si>
  <si>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</si>
  <si>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</si>
  <si>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</si>
  <si>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大阪府教育委員会教育長</t>
    <rPh sb="0" eb="3">
      <t>オオサカフ</t>
    </rPh>
    <rPh sb="3" eb="5">
      <t>キョウイク</t>
    </rPh>
    <rPh sb="5" eb="8">
      <t>イインカイ</t>
    </rPh>
    <rPh sb="8" eb="11">
      <t>キョウイクチョウ</t>
    </rPh>
    <phoneticPr fontId="5"/>
  </si>
  <si>
    <t>北海道教育委員会教育長</t>
    <rPh sb="0" eb="3">
      <t>ホッカイドウ</t>
    </rPh>
    <rPh sb="3" eb="5">
      <t>キョウイク</t>
    </rPh>
    <rPh sb="5" eb="8">
      <t>イインカイ</t>
    </rPh>
    <rPh sb="8" eb="11">
      <t>キョウイクチョウ</t>
    </rPh>
    <phoneticPr fontId="5"/>
  </si>
  <si>
    <t>埼玉県教育委員会教育長</t>
    <rPh sb="0" eb="3">
      <t>サイタマケン</t>
    </rPh>
    <rPh sb="3" eb="5">
      <t>キョウイク</t>
    </rPh>
    <rPh sb="5" eb="8">
      <t>イインカイ</t>
    </rPh>
    <rPh sb="8" eb="11">
      <t>キョウイクチョウ</t>
    </rPh>
    <phoneticPr fontId="5"/>
  </si>
  <si>
    <t>兵庫県教育委員会教育長</t>
    <rPh sb="0" eb="3">
      <t>ヒョウゴケン</t>
    </rPh>
    <rPh sb="3" eb="5">
      <t>キョウイク</t>
    </rPh>
    <rPh sb="5" eb="8">
      <t>イインカイ</t>
    </rPh>
    <rPh sb="8" eb="11">
      <t>キョウイクチョウ</t>
    </rPh>
    <phoneticPr fontId="5"/>
  </si>
  <si>
    <t>愛知県教育委員会教育長</t>
    <rPh sb="0" eb="3">
      <t>アイチケン</t>
    </rPh>
    <rPh sb="3" eb="5">
      <t>キョウイク</t>
    </rPh>
    <rPh sb="5" eb="8">
      <t>イインカイ</t>
    </rPh>
    <rPh sb="8" eb="11">
      <t>キョウイクチョウ</t>
    </rPh>
    <phoneticPr fontId="5"/>
  </si>
  <si>
    <t>茨城県教育委員会教育長</t>
    <rPh sb="0" eb="3">
      <t>イバラキケン</t>
    </rPh>
    <rPh sb="3" eb="5">
      <t>キョウイク</t>
    </rPh>
    <rPh sb="5" eb="8">
      <t>イインカイ</t>
    </rPh>
    <rPh sb="8" eb="11">
      <t>キョウイクチョウ</t>
    </rPh>
    <phoneticPr fontId="5"/>
  </si>
  <si>
    <t>鹿児島県教育委員会教育長</t>
    <rPh sb="0" eb="4">
      <t>カゴシマケン</t>
    </rPh>
    <rPh sb="4" eb="6">
      <t>キョウイク</t>
    </rPh>
    <rPh sb="6" eb="9">
      <t>イインカイ</t>
    </rPh>
    <rPh sb="9" eb="12">
      <t>キョウイクチョウ</t>
    </rPh>
    <phoneticPr fontId="5"/>
  </si>
  <si>
    <t>長崎県教育委員会教育長</t>
    <rPh sb="0" eb="3">
      <t>ナガサキケン</t>
    </rPh>
    <rPh sb="3" eb="5">
      <t>キョウイク</t>
    </rPh>
    <rPh sb="5" eb="8">
      <t>イインカイ</t>
    </rPh>
    <rPh sb="8" eb="11">
      <t>キョウイクチョウ</t>
    </rPh>
    <phoneticPr fontId="5"/>
  </si>
  <si>
    <t>福島県教育委員会教育長</t>
    <rPh sb="0" eb="3">
      <t>フクシマケン</t>
    </rPh>
    <rPh sb="3" eb="5">
      <t>キョウイク</t>
    </rPh>
    <rPh sb="5" eb="8">
      <t>イインカイ</t>
    </rPh>
    <rPh sb="8" eb="11">
      <t>キョウイクチョウ</t>
    </rPh>
    <phoneticPr fontId="5"/>
  </si>
  <si>
    <t>埼玉県総務部長</t>
    <rPh sb="0" eb="3">
      <t>サイタマケン</t>
    </rPh>
    <rPh sb="3" eb="5">
      <t>ソウム</t>
    </rPh>
    <rPh sb="5" eb="7">
      <t>ブチョウ</t>
    </rPh>
    <phoneticPr fontId="5"/>
  </si>
  <si>
    <t>在外教育施設派遣教員の国内給与相当額を交付</t>
    <phoneticPr fontId="5"/>
  </si>
  <si>
    <t>在外教育施設派遣教員の国内給与相当額を交付</t>
    <phoneticPr fontId="5"/>
  </si>
  <si>
    <t>-</t>
    <phoneticPr fontId="5"/>
  </si>
  <si>
    <t>-</t>
    <phoneticPr fontId="5"/>
  </si>
  <si>
    <t>学校法人自由の森学園中学校</t>
    <rPh sb="0" eb="2">
      <t>ガッコウ</t>
    </rPh>
    <rPh sb="2" eb="4">
      <t>ホウジン</t>
    </rPh>
    <rPh sb="4" eb="6">
      <t>ジユウ</t>
    </rPh>
    <rPh sb="7" eb="8">
      <t>モリ</t>
    </rPh>
    <rPh sb="8" eb="10">
      <t>ガクエン</t>
    </rPh>
    <rPh sb="10" eb="13">
      <t>チュウガッコウ</t>
    </rPh>
    <phoneticPr fontId="5"/>
  </si>
  <si>
    <t>在外教育施設（日本人学校）に派遣した教員数
※「当初見込み」欄は、国内標準定数×目標値</t>
    <rPh sb="0" eb="2">
      <t>ザイガイ</t>
    </rPh>
    <rPh sb="2" eb="4">
      <t>キョウイク</t>
    </rPh>
    <rPh sb="4" eb="6">
      <t>シセツ</t>
    </rPh>
    <rPh sb="7" eb="10">
      <t>ニホンジン</t>
    </rPh>
    <rPh sb="10" eb="12">
      <t>ガッコウ</t>
    </rPh>
    <rPh sb="14" eb="16">
      <t>ハケン</t>
    </rPh>
    <rPh sb="18" eb="20">
      <t>キョウイン</t>
    </rPh>
    <rPh sb="20" eb="21">
      <t>スウ</t>
    </rPh>
    <rPh sb="24" eb="26">
      <t>トウショ</t>
    </rPh>
    <rPh sb="26" eb="28">
      <t>ミコ</t>
    </rPh>
    <rPh sb="30" eb="31">
      <t>ラン</t>
    </rPh>
    <rPh sb="33" eb="35">
      <t>コクナイ</t>
    </rPh>
    <rPh sb="35" eb="37">
      <t>ヒョウジュン</t>
    </rPh>
    <rPh sb="37" eb="39">
      <t>テイスウ</t>
    </rPh>
    <rPh sb="40" eb="43">
      <t>モクヒョウチ</t>
    </rPh>
    <phoneticPr fontId="5"/>
  </si>
  <si>
    <t>人</t>
    <rPh sb="0" eb="1">
      <t>ニン</t>
    </rPh>
    <phoneticPr fontId="5"/>
  </si>
  <si>
    <t>各年度の執行額／教員派遣を行った在外施設数　　　　　　　　　　　　　　</t>
    <rPh sb="0" eb="1">
      <t>カク</t>
    </rPh>
    <rPh sb="1" eb="3">
      <t>ネンド</t>
    </rPh>
    <rPh sb="2" eb="3">
      <t>ド</t>
    </rPh>
    <rPh sb="4" eb="6">
      <t>シッコウ</t>
    </rPh>
    <rPh sb="6" eb="7">
      <t>ガク</t>
    </rPh>
    <rPh sb="8" eb="10">
      <t>キョウイン</t>
    </rPh>
    <rPh sb="10" eb="12">
      <t>ハケン</t>
    </rPh>
    <rPh sb="13" eb="14">
      <t>オコナ</t>
    </rPh>
    <rPh sb="16" eb="18">
      <t>ザイガイ</t>
    </rPh>
    <rPh sb="18" eb="21">
      <t>シセツスウ</t>
    </rPh>
    <phoneticPr fontId="5"/>
  </si>
  <si>
    <t>百万円</t>
    <rPh sb="0" eb="3">
      <t>ヒャクマンエン</t>
    </rPh>
    <phoneticPr fontId="5"/>
  </si>
  <si>
    <t>百万円/校</t>
    <rPh sb="0" eb="3">
      <t>ヒャクマンエン</t>
    </rPh>
    <rPh sb="4" eb="5">
      <t>コウ</t>
    </rPh>
    <phoneticPr fontId="5"/>
  </si>
  <si>
    <t>17,703/130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</si>
  <si>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</si>
  <si>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</si>
  <si>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</si>
  <si>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</si>
  <si>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</si>
  <si>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</si>
  <si>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</si>
  <si>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</si>
  <si>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</si>
  <si>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</si>
  <si>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</si>
  <si>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</si>
  <si>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</si>
  <si>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</si>
  <si>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C.学校法人自由の森学園中学校</t>
    <rPh sb="2" eb="4">
      <t>ガッコウ</t>
    </rPh>
    <rPh sb="4" eb="6">
      <t>ホウジン</t>
    </rPh>
    <rPh sb="6" eb="8">
      <t>ジユウ</t>
    </rPh>
    <rPh sb="9" eb="10">
      <t>モリ</t>
    </rPh>
    <rPh sb="10" eb="12">
      <t>ガクエン</t>
    </rPh>
    <rPh sb="12" eb="15">
      <t>チュウガッコウ</t>
    </rPh>
    <phoneticPr fontId="5"/>
  </si>
  <si>
    <t>18,183/130</t>
    <phoneticPr fontId="5"/>
  </si>
  <si>
    <t>17,889/136</t>
    <phoneticPr fontId="5"/>
  </si>
  <si>
    <t>17,759/136</t>
    <phoneticPr fontId="5"/>
  </si>
  <si>
    <t>第三期教育振興基本計画（平成30年6月15日）</t>
    <rPh sb="0" eb="1">
      <t>ダイ</t>
    </rPh>
    <rPh sb="1" eb="3">
      <t>サンキ</t>
    </rPh>
    <phoneticPr fontId="5"/>
  </si>
  <si>
    <t>　「日本再興戦略」改訂（平成27年6月閣議決定）や、「第三期教育振興基本計画」（平成30年6月15日閣議決定）を踏まえ設定。
　国内の義務教育と同等の教育を受けられるよう派遣教員の充足率を、日本国内の小中学校における教職員標準定数に近づくよう引き上げる。それにより憲法に定める義務教育無償の精神に沿い、教育の機会均等の確保に努める。</t>
    <rPh sb="2" eb="4">
      <t>ニホン</t>
    </rPh>
    <rPh sb="4" eb="6">
      <t>サイコウ</t>
    </rPh>
    <rPh sb="6" eb="8">
      <t>センリャク</t>
    </rPh>
    <rPh sb="9" eb="11">
      <t>カイテイ</t>
    </rPh>
    <rPh sb="12" eb="14">
      <t>ヘイセイ</t>
    </rPh>
    <rPh sb="16" eb="17">
      <t>ネン</t>
    </rPh>
    <rPh sb="18" eb="19">
      <t>ガツ</t>
    </rPh>
    <rPh sb="19" eb="21">
      <t>カクギ</t>
    </rPh>
    <rPh sb="21" eb="23">
      <t>ケッテイ</t>
    </rPh>
    <rPh sb="27" eb="28">
      <t>ダイ</t>
    </rPh>
    <rPh sb="28" eb="29">
      <t>サン</t>
    </rPh>
    <rPh sb="29" eb="30">
      <t>キ</t>
    </rPh>
    <rPh sb="30" eb="32">
      <t>キョウイク</t>
    </rPh>
    <rPh sb="32" eb="34">
      <t>シンコウ</t>
    </rPh>
    <rPh sb="34" eb="36">
      <t>キホン</t>
    </rPh>
    <rPh sb="36" eb="38">
      <t>ケイカク</t>
    </rPh>
    <rPh sb="40" eb="42">
      <t>ヘイセイ</t>
    </rPh>
    <rPh sb="44" eb="45">
      <t>ネン</t>
    </rPh>
    <rPh sb="46" eb="47">
      <t>ガツ</t>
    </rPh>
    <rPh sb="49" eb="50">
      <t>ニチ</t>
    </rPh>
    <rPh sb="50" eb="52">
      <t>カクギ</t>
    </rPh>
    <rPh sb="52" eb="54">
      <t>ケッテイ</t>
    </rPh>
    <rPh sb="56" eb="57">
      <t>フ</t>
    </rPh>
    <rPh sb="59" eb="61">
      <t>セッテイ</t>
    </rPh>
    <rPh sb="64" eb="66">
      <t>コクナイ</t>
    </rPh>
    <rPh sb="67" eb="69">
      <t>ギム</t>
    </rPh>
    <rPh sb="69" eb="71">
      <t>キョウイク</t>
    </rPh>
    <rPh sb="72" eb="74">
      <t>ドウトウ</t>
    </rPh>
    <rPh sb="75" eb="77">
      <t>キョウイク</t>
    </rPh>
    <rPh sb="78" eb="79">
      <t>ウ</t>
    </rPh>
    <rPh sb="85" eb="87">
      <t>ハケン</t>
    </rPh>
    <rPh sb="87" eb="89">
      <t>キョウイン</t>
    </rPh>
    <rPh sb="90" eb="93">
      <t>ジュウソクリツ</t>
    </rPh>
    <rPh sb="95" eb="97">
      <t>ニホン</t>
    </rPh>
    <rPh sb="97" eb="99">
      <t>コクナイ</t>
    </rPh>
    <rPh sb="100" eb="104">
      <t>ショウチュウガッコウ</t>
    </rPh>
    <rPh sb="108" eb="111">
      <t>キョウショクイン</t>
    </rPh>
    <rPh sb="111" eb="113">
      <t>ヒョウジュン</t>
    </rPh>
    <rPh sb="113" eb="115">
      <t>テイスウ</t>
    </rPh>
    <rPh sb="116" eb="117">
      <t>チカ</t>
    </rPh>
    <rPh sb="121" eb="122">
      <t>ヒ</t>
    </rPh>
    <rPh sb="123" eb="124">
      <t>ア</t>
    </rPh>
    <rPh sb="132" eb="134">
      <t>ケンポウ</t>
    </rPh>
    <rPh sb="135" eb="136">
      <t>サダ</t>
    </rPh>
    <rPh sb="138" eb="140">
      <t>ギム</t>
    </rPh>
    <rPh sb="140" eb="142">
      <t>キョウイク</t>
    </rPh>
    <rPh sb="142" eb="144">
      <t>ムショウ</t>
    </rPh>
    <rPh sb="145" eb="147">
      <t>セイシン</t>
    </rPh>
    <rPh sb="148" eb="149">
      <t>ソ</t>
    </rPh>
    <rPh sb="151" eb="153">
      <t>キョウイク</t>
    </rPh>
    <rPh sb="154" eb="156">
      <t>キカイ</t>
    </rPh>
    <rPh sb="156" eb="158">
      <t>キントウ</t>
    </rPh>
    <rPh sb="159" eb="161">
      <t>カクホ</t>
    </rPh>
    <rPh sb="162" eb="163">
      <t>ツト</t>
    </rPh>
    <phoneticPr fontId="5"/>
  </si>
  <si>
    <t>在外教育施設派遣教員委託費（国内給与）の交付にあたっては、都道府県等教育委員会へ支出するものであるため、中間段階での支出は合理的なものとなっている。</t>
    <phoneticPr fontId="5"/>
  </si>
  <si>
    <t>在外教育施設の教育環境の整備のため、引き続き必要な教員数を確保するとともに、退職教員であるシニア派遣教員を活用し、限られた予算の中で効率的に教育環境が整備されるよう、効果的かつ効率的に実施しているところである。</t>
    <rPh sb="83" eb="86">
      <t>コウカテキ</t>
    </rPh>
    <rPh sb="88" eb="91">
      <t>コウリツテキ</t>
    </rPh>
    <rPh sb="92" eb="94">
      <t>ジッシ</t>
    </rPh>
    <phoneticPr fontId="5"/>
  </si>
  <si>
    <t>事業の性質に対して、効果的な方法である。</t>
    <rPh sb="0" eb="2">
      <t>ジギョウ</t>
    </rPh>
    <rPh sb="3" eb="5">
      <t>セイシツ</t>
    </rPh>
    <rPh sb="6" eb="7">
      <t>タイ</t>
    </rPh>
    <rPh sb="10" eb="13">
      <t>コウカテキ</t>
    </rPh>
    <rPh sb="14" eb="16">
      <t>ホウホウ</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</si>
  <si>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</si>
  <si>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当該事業は、日本人学校等の在外教育施設において学ぶ児童生徒に対し、日本国憲法第２６条に定める教育の機会均等確保の精神及び教育基本法第５条第４項の義務教育無償の精神に沿って、日本国民にふさわしい教育を行うとともに、併せて、児童生徒の国際性を培うもの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</si>
  <si>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縮減</t>
  </si>
  <si>
    <t>本事業において、成果目標85.7％とは、総務省勧告にある、主な勧告事項①「グローバル人材育成強化に係る具体の目標・取組・行程の作成」に係る、主な改善措置①「平成33年度までに、教員充足率を現職派遣教員の定員合理化が開始された平成18年度当時の水準まで計画的に回復を目指す」としたものであり、85.7％はH18の実績である。また上記勧告では、児童生徒数の増加にもかかわらず、派遣教員数は減少している現状に対応するための派遣教員確保方針の策定のほか、シニア派遣教員制度の拡充が挙げられるなど、充足率の増加は強く望まれている。さらに、文部科学省では「在外教育施設グローバル人材育成強化戦略」（平成28年5月19日）をまとめ、派遣教員の確保・充実、日本人学校等のグローバル拠点としての活用等に取り組んでいくよう求められている。
　このような背景や指摘を受け、充足率の回復を目指した概算要求を図るが、一方、事業の効率化を目指し、平成29年度の執行率を踏まえて、在勤手当等の積算単価を見直し、概算要求に▲325,028千円反映した。</t>
    <phoneticPr fontId="5"/>
  </si>
  <si>
    <t>教職員研修費</t>
    <rPh sb="0" eb="3">
      <t>キョウショクイン</t>
    </rPh>
    <rPh sb="3" eb="5">
      <t>ケンシュウ</t>
    </rPh>
    <rPh sb="5" eb="6">
      <t>ヒ</t>
    </rPh>
    <phoneticPr fontId="5"/>
  </si>
  <si>
    <t>その他</t>
    <rPh sb="2" eb="3">
      <t>タ</t>
    </rPh>
    <phoneticPr fontId="5"/>
  </si>
  <si>
    <t>日本人学校の教員必要定数に対する充足率（％）</t>
    <rPh sb="0" eb="3">
      <t>ニホンジン</t>
    </rPh>
    <rPh sb="3" eb="5">
      <t>ガッコウ</t>
    </rPh>
    <rPh sb="6" eb="8">
      <t>キョウイン</t>
    </rPh>
    <rPh sb="8" eb="10">
      <t>ヒツヨウ</t>
    </rPh>
    <rPh sb="10" eb="12">
      <t>テイスウ</t>
    </rPh>
    <rPh sb="13" eb="14">
      <t>タイ</t>
    </rPh>
    <rPh sb="16" eb="19">
      <t>ジュウソクリツ</t>
    </rPh>
    <phoneticPr fontId="5"/>
  </si>
  <si>
    <t>海外在留邦人が帯同する子供の教育機会を確保するため、日本人学校等の在外教育施設において学ぶ児童生徒に対し、日本国憲法第２６条に定める教育の機会均等確保の精神及び教育基本法第５条第４項の義務教育無償の精神に沿って、日本国民にふさわしい教育を行うとともに、併せて、児童生徒の国際性を培う。</t>
    <rPh sb="4" eb="6">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</si>
</sst>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10583</xdr:colOff>
      <xdr:row>741</xdr:row>
      <xdr:rowOff>84667</xdr:rowOff>
    </xdr:from>
    <xdr:to>
      <xdr:col>49</xdr:col>
      <xdr:colOff>76243</xdr:colOff>
      <xdr:row>777</xdr:row>
      <xdr:rowOff>298372</xdr:rowOff>
    </xdr:to>
    <xdr:grpSp>
      <xdr:nvGrpSpPr>
        <xdr:cNvPr id="43" name="グループ化 42">
          <a:extLst>
            <a:ext uri="{FF2B5EF4-FFF2-40B4-BE49-F238E27FC236}">
              <a16:creationId xmlns:a16="http://schemas.microsoft.com/office/drawing/2014/main" id="{C58602CE-0F67-498E-8C65-DE35D5B20C33}"/>
            </a:ext>
          </a:extLst>
        </xdr:cNvPr>
        <xdr:cNvGrpSpPr/>
      </xdr:nvGrpSpPr>
      <xdr:grpSpPr>
        <a:xfrm>
          <a:off x="1439333" y="44947417"/>
          <a:ext cx="8638160" cy="13344598"/>
          <a:chOff x="1418166" y="109992584"/>
          <a:chExt cx="8511160" cy="13337038"/>
        </a:xfrm>
      </xdr:grpSpPr>
      <xdr:grpSp>
        <xdr:nvGrpSpPr>
          <xdr:cNvPr id="13" name="グループ化 12">
            <a:extLst>
              <a:ext uri="{FF2B5EF4-FFF2-40B4-BE49-F238E27FC236}">
                <a16:creationId xmlns:a16="http://schemas.microsoft.com/office/drawing/2014/main" id="{1F05550C-254F-4B2F-B79E-5BB533ABA98D}"/>
              </a:ext>
            </a:extLst>
          </xdr:cNvPr>
          <xdr:cNvGrpSpPr/>
        </xdr:nvGrpSpPr>
        <xdr:grpSpPr>
          <a:xfrm>
            <a:off x="1418166" y="109992584"/>
            <a:ext cx="8511160" cy="13337038"/>
            <a:chOff x="1669677" y="37908098"/>
            <a:chExt cx="7681076" cy="13807890"/>
          </a:xfrm>
        </xdr:grpSpPr>
        <xdr:sp macro="" textlink="">
          <xdr:nvSpPr>
            <xdr:cNvPr id="14" name="正方形/長方形 13">
              <a:extLst>
                <a:ext uri="{FF2B5EF4-FFF2-40B4-BE49-F238E27FC236}">
                  <a16:creationId xmlns:a16="http://schemas.microsoft.com/office/drawing/2014/main" id="{6EB976F3-980C-4AA2-9132-D0CAAA732258}"/>
                </a:ext>
              </a:extLst>
            </xdr:cNvPr>
            <xdr:cNvSpPr/>
          </xdr:nvSpPr>
          <xdr:spPr>
            <a:xfrm>
              <a:off x="1669677" y="37908098"/>
              <a:ext cx="2196352" cy="108276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2000" b="1">
                  <a:solidFill>
                    <a:schemeClr val="tx1"/>
                  </a:solidFill>
                </a:rPr>
                <a:t>文部科学省</a:t>
              </a:r>
              <a:endParaRPr kumimoji="1" lang="en-US" altLang="ja-JP" sz="2000" b="1">
                <a:solidFill>
                  <a:schemeClr val="tx1"/>
                </a:solidFill>
              </a:endParaRPr>
            </a:p>
            <a:p>
              <a:pPr algn="ctr"/>
              <a:r>
                <a:rPr kumimoji="1" lang="ja-JP" altLang="en-US" sz="1800">
                  <a:solidFill>
                    <a:schemeClr val="tx1"/>
                  </a:solidFill>
                </a:rPr>
                <a:t>１７，８８９百万円</a:t>
              </a:r>
            </a:p>
          </xdr:txBody>
        </xdr:sp>
        <xdr:sp macro="" textlink="">
          <xdr:nvSpPr>
            <xdr:cNvPr id="15" name="屈折矢印 3">
              <a:extLst>
                <a:ext uri="{FF2B5EF4-FFF2-40B4-BE49-F238E27FC236}">
                  <a16:creationId xmlns:a16="http://schemas.microsoft.com/office/drawing/2014/main" id="{DCB9F2D3-F360-4AEE-95E1-603C4C5EF1B8}"/>
                </a:ext>
              </a:extLst>
            </xdr:cNvPr>
            <xdr:cNvSpPr/>
          </xdr:nvSpPr>
          <xdr:spPr>
            <a:xfrm flipV="1">
              <a:off x="3888440" y="38369278"/>
              <a:ext cx="2723030" cy="799483"/>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6" name="グループ化 15">
              <a:extLst>
                <a:ext uri="{FF2B5EF4-FFF2-40B4-BE49-F238E27FC236}">
                  <a16:creationId xmlns:a16="http://schemas.microsoft.com/office/drawing/2014/main" id="{5FF43C34-1934-4078-9009-54A4C7135019}"/>
                </a:ext>
              </a:extLst>
            </xdr:cNvPr>
            <xdr:cNvGrpSpPr/>
          </xdr:nvGrpSpPr>
          <xdr:grpSpPr>
            <a:xfrm>
              <a:off x="4162425" y="39123822"/>
              <a:ext cx="5188328" cy="1028828"/>
              <a:chOff x="4504765" y="232107441"/>
              <a:chExt cx="5131314" cy="1002254"/>
            </a:xfrm>
          </xdr:grpSpPr>
          <xdr:sp macro="" textlink="">
            <xdr:nvSpPr>
              <xdr:cNvPr id="39" name="正方形/長方形 38">
                <a:extLst>
                  <a:ext uri="{FF2B5EF4-FFF2-40B4-BE49-F238E27FC236}">
                    <a16:creationId xmlns:a16="http://schemas.microsoft.com/office/drawing/2014/main" id="{EE21C335-2A34-49D5-94DE-F14DFF150764}"/>
                  </a:ext>
                </a:extLst>
              </xdr:cNvPr>
              <xdr:cNvSpPr/>
            </xdr:nvSpPr>
            <xdr:spPr>
              <a:xfrm>
                <a:off x="4701623" y="232194304"/>
                <a:ext cx="4934456" cy="9153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r>
                  <a:rPr kumimoji="1" lang="ja-JP" altLang="en-US" sz="1600">
                    <a:solidFill>
                      <a:schemeClr val="tx1"/>
                    </a:solidFill>
                  </a:rPr>
                  <a:t>在外教育施設派遣教員の在勤手当や赴任旅費の支給及び派遣教員の国内給与額を委託費として交付</a:t>
                </a:r>
              </a:p>
            </xdr:txBody>
          </xdr:sp>
          <xdr:sp macro="" textlink="">
            <xdr:nvSpPr>
              <xdr:cNvPr id="40" name="大かっこ 39">
                <a:extLst>
                  <a:ext uri="{FF2B5EF4-FFF2-40B4-BE49-F238E27FC236}">
                    <a16:creationId xmlns:a16="http://schemas.microsoft.com/office/drawing/2014/main" id="{1845B54D-80D9-4506-A1EB-DC9FC22989AF}"/>
                  </a:ext>
                </a:extLst>
              </xdr:cNvPr>
              <xdr:cNvSpPr/>
            </xdr:nvSpPr>
            <xdr:spPr>
              <a:xfrm>
                <a:off x="4504765" y="232107441"/>
                <a:ext cx="5121088" cy="914400"/>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17" name="グループ化 16">
              <a:extLst>
                <a:ext uri="{FF2B5EF4-FFF2-40B4-BE49-F238E27FC236}">
                  <a16:creationId xmlns:a16="http://schemas.microsoft.com/office/drawing/2014/main" id="{686BA3D1-AD2A-4AAF-A748-5C5F6D3F06D8}"/>
                </a:ext>
              </a:extLst>
            </xdr:cNvPr>
            <xdr:cNvGrpSpPr/>
          </xdr:nvGrpSpPr>
          <xdr:grpSpPr>
            <a:xfrm>
              <a:off x="4267200" y="40844788"/>
              <a:ext cx="4889500" cy="2411412"/>
              <a:chOff x="4546600" y="235623100"/>
              <a:chExt cx="5219700" cy="2400300"/>
            </a:xfrm>
          </xdr:grpSpPr>
          <xdr:sp macro="" textlink="">
            <xdr:nvSpPr>
              <xdr:cNvPr id="36" name="正方形/長方形 35">
                <a:extLst>
                  <a:ext uri="{FF2B5EF4-FFF2-40B4-BE49-F238E27FC236}">
                    <a16:creationId xmlns:a16="http://schemas.microsoft.com/office/drawing/2014/main" id="{10E6CDFA-EC9B-45DF-9C36-F33EEFA8A0AC}"/>
                  </a:ext>
                </a:extLst>
              </xdr:cNvPr>
              <xdr:cNvSpPr/>
            </xdr:nvSpPr>
            <xdr:spPr>
              <a:xfrm>
                <a:off x="4546600" y="235623100"/>
                <a:ext cx="5219700" cy="787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在外教育施設派遣教員の委託</a:t>
                </a:r>
                <a:r>
                  <a:rPr kumimoji="1" lang="ja-JP" altLang="en-US" sz="1600">
                    <a:solidFill>
                      <a:schemeClr val="tx1"/>
                    </a:solidFill>
                  </a:rPr>
                  <a:t>　：　７，０２６百万円</a:t>
                </a:r>
                <a:endParaRPr kumimoji="1" lang="en-US" altLang="ja-JP" sz="1600">
                  <a:solidFill>
                    <a:schemeClr val="tx1"/>
                  </a:solidFill>
                </a:endParaRPr>
              </a:p>
              <a:p>
                <a:pPr algn="ctr"/>
                <a:r>
                  <a:rPr kumimoji="1" lang="ja-JP" altLang="en-US" sz="1600">
                    <a:solidFill>
                      <a:schemeClr val="tx1"/>
                    </a:solidFill>
                  </a:rPr>
                  <a:t>全４７機関</a:t>
                </a:r>
              </a:p>
            </xdr:txBody>
          </xdr:sp>
          <xdr:sp macro="" textlink="">
            <xdr:nvSpPr>
              <xdr:cNvPr id="37" name="正方形/長方形 36">
                <a:extLst>
                  <a:ext uri="{FF2B5EF4-FFF2-40B4-BE49-F238E27FC236}">
                    <a16:creationId xmlns:a16="http://schemas.microsoft.com/office/drawing/2014/main" id="{7683F8E3-A0A7-44A8-8B9C-139FD25DC9E6}"/>
                  </a:ext>
                </a:extLst>
              </xdr:cNvPr>
              <xdr:cNvSpPr/>
            </xdr:nvSpPr>
            <xdr:spPr>
              <a:xfrm>
                <a:off x="4546600" y="236397800"/>
                <a:ext cx="2590800" cy="162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A.</a:t>
                </a:r>
                <a:r>
                  <a:rPr kumimoji="1" lang="ja-JP" altLang="en-US" sz="1400">
                    <a:solidFill>
                      <a:schemeClr val="tx1"/>
                    </a:solidFill>
                  </a:rPr>
                  <a:t>　</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６，７３１百万円</a:t>
                </a:r>
                <a:endParaRPr kumimoji="1" lang="en-US" altLang="ja-JP" sz="1400">
                  <a:solidFill>
                    <a:schemeClr val="tx1"/>
                  </a:solidFill>
                </a:endParaRPr>
              </a:p>
              <a:p>
                <a:pPr algn="ctr"/>
                <a:r>
                  <a:rPr kumimoji="1" lang="ja-JP" altLang="en-US" sz="1400">
                    <a:solidFill>
                      <a:schemeClr val="tx1"/>
                    </a:solidFill>
                  </a:rPr>
                  <a:t>都道府県教育委員会</a:t>
                </a:r>
                <a:endParaRPr kumimoji="1" lang="en-US" altLang="ja-JP" sz="1400">
                  <a:solidFill>
                    <a:schemeClr val="tx1"/>
                  </a:solidFill>
                </a:endParaRPr>
              </a:p>
              <a:p>
                <a:pPr algn="ctr"/>
                <a:r>
                  <a:rPr kumimoji="1" lang="ja-JP" altLang="en-US" sz="1400">
                    <a:solidFill>
                      <a:schemeClr val="tx1"/>
                    </a:solidFill>
                  </a:rPr>
                  <a:t>４６機関</a:t>
                </a:r>
              </a:p>
            </xdr:txBody>
          </xdr:sp>
          <xdr:sp macro="" textlink="">
            <xdr:nvSpPr>
              <xdr:cNvPr id="38" name="正方形/長方形 37">
                <a:extLst>
                  <a:ext uri="{FF2B5EF4-FFF2-40B4-BE49-F238E27FC236}">
                    <a16:creationId xmlns:a16="http://schemas.microsoft.com/office/drawing/2014/main" id="{E1FE4CA4-6CF4-44A2-A1A8-5666B417B9EE}"/>
                  </a:ext>
                </a:extLst>
              </xdr:cNvPr>
              <xdr:cNvSpPr/>
            </xdr:nvSpPr>
            <xdr:spPr>
              <a:xfrm>
                <a:off x="7137400" y="236397800"/>
                <a:ext cx="2628900" cy="162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A.</a:t>
                </a:r>
                <a:r>
                  <a:rPr kumimoji="1" lang="ja-JP" altLang="en-US" sz="1400">
                    <a:solidFill>
                      <a:schemeClr val="tx1"/>
                    </a:solidFill>
                  </a:rPr>
                  <a:t>　</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２９５百万円</a:t>
                </a:r>
                <a:endParaRPr kumimoji="1" lang="en-US" altLang="ja-JP" sz="1400">
                  <a:solidFill>
                    <a:schemeClr val="tx1"/>
                  </a:solidFill>
                </a:endParaRPr>
              </a:p>
              <a:p>
                <a:pPr algn="ctr"/>
                <a:r>
                  <a:rPr kumimoji="1" lang="ja-JP" altLang="en-US" sz="1400">
                    <a:solidFill>
                      <a:schemeClr val="tx1"/>
                    </a:solidFill>
                  </a:rPr>
                  <a:t>埼玉県教育委員会</a:t>
                </a:r>
                <a:endParaRPr kumimoji="1" lang="ja-JP" altLang="en-US" sz="1600">
                  <a:solidFill>
                    <a:schemeClr val="tx1"/>
                  </a:solidFill>
                </a:endParaRPr>
              </a:p>
            </xdr:txBody>
          </xdr:sp>
        </xdr:grpSp>
        <xdr:sp macro="" textlink="">
          <xdr:nvSpPr>
            <xdr:cNvPr id="18" name="下矢印 254">
              <a:extLst>
                <a:ext uri="{FF2B5EF4-FFF2-40B4-BE49-F238E27FC236}">
                  <a16:creationId xmlns:a16="http://schemas.microsoft.com/office/drawing/2014/main" id="{1430B80E-47B5-406E-B628-5C0414EB25B1}"/>
                </a:ext>
              </a:extLst>
            </xdr:cNvPr>
            <xdr:cNvSpPr/>
          </xdr:nvSpPr>
          <xdr:spPr>
            <a:xfrm>
              <a:off x="7702550" y="43307000"/>
              <a:ext cx="431800" cy="893763"/>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9" name="グループ化 18">
              <a:extLst>
                <a:ext uri="{FF2B5EF4-FFF2-40B4-BE49-F238E27FC236}">
                  <a16:creationId xmlns:a16="http://schemas.microsoft.com/office/drawing/2014/main" id="{5CC4662A-75EC-4B36-87E3-246CD14A9AFA}"/>
                </a:ext>
              </a:extLst>
            </xdr:cNvPr>
            <xdr:cNvGrpSpPr/>
          </xdr:nvGrpSpPr>
          <xdr:grpSpPr>
            <a:xfrm>
              <a:off x="4115123" y="46334507"/>
              <a:ext cx="5041577" cy="1666750"/>
              <a:chOff x="4401547" y="238839276"/>
              <a:chExt cx="5364753" cy="1660624"/>
            </a:xfrm>
          </xdr:grpSpPr>
          <xdr:sp macro="" textlink="">
            <xdr:nvSpPr>
              <xdr:cNvPr id="34" name="正方形/長方形 33">
                <a:extLst>
                  <a:ext uri="{FF2B5EF4-FFF2-40B4-BE49-F238E27FC236}">
                    <a16:creationId xmlns:a16="http://schemas.microsoft.com/office/drawing/2014/main" id="{3F2ABA7F-DBFC-4FAA-AE06-856D0FF7A114}"/>
                  </a:ext>
                </a:extLst>
              </xdr:cNvPr>
              <xdr:cNvSpPr/>
            </xdr:nvSpPr>
            <xdr:spPr>
              <a:xfrm>
                <a:off x="4401547" y="238839276"/>
                <a:ext cx="1983752" cy="4888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t>
                </a:r>
                <a:r>
                  <a:rPr kumimoji="1" lang="ja-JP" altLang="en-US" sz="1600" b="1">
                    <a:solidFill>
                      <a:schemeClr val="tx1"/>
                    </a:solidFill>
                  </a:rPr>
                  <a:t>再委託</a:t>
                </a:r>
                <a:r>
                  <a:rPr kumimoji="1" lang="en-US" altLang="ja-JP" sz="1600">
                    <a:solidFill>
                      <a:schemeClr val="tx1"/>
                    </a:solidFill>
                  </a:rPr>
                  <a:t>〉</a:t>
                </a:r>
                <a:endParaRPr kumimoji="1" lang="ja-JP" altLang="en-US" sz="1600">
                  <a:solidFill>
                    <a:schemeClr val="tx1"/>
                  </a:solidFill>
                </a:endParaRPr>
              </a:p>
            </xdr:txBody>
          </xdr:sp>
          <xdr:sp macro="" textlink="">
            <xdr:nvSpPr>
              <xdr:cNvPr id="35" name="正方形/長方形 34">
                <a:extLst>
                  <a:ext uri="{FF2B5EF4-FFF2-40B4-BE49-F238E27FC236}">
                    <a16:creationId xmlns:a16="http://schemas.microsoft.com/office/drawing/2014/main" id="{6A1AA198-9E64-437C-A79B-3D49B692DD49}"/>
                  </a:ext>
                </a:extLst>
              </xdr:cNvPr>
              <xdr:cNvSpPr/>
            </xdr:nvSpPr>
            <xdr:spPr>
              <a:xfrm>
                <a:off x="4559300" y="239318800"/>
                <a:ext cx="5207000" cy="1181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800">
                    <a:solidFill>
                      <a:schemeClr val="tx1"/>
                    </a:solidFill>
                  </a:rPr>
                  <a:t>C.</a:t>
                </a:r>
                <a:r>
                  <a:rPr kumimoji="1" lang="ja-JP" altLang="en-US" sz="1800">
                    <a:solidFill>
                      <a:schemeClr val="tx1"/>
                    </a:solidFill>
                  </a:rPr>
                  <a:t>　</a:t>
                </a:r>
                <a:r>
                  <a:rPr kumimoji="1" lang="ja-JP" altLang="en-US" sz="1800" b="1">
                    <a:solidFill>
                      <a:schemeClr val="tx1"/>
                    </a:solidFill>
                  </a:rPr>
                  <a:t>在外教育施設派遣教員経費の委託</a:t>
                </a:r>
                <a:endParaRPr kumimoji="1" lang="en-US" altLang="ja-JP" sz="1800" b="1">
                  <a:solidFill>
                    <a:schemeClr val="tx1"/>
                  </a:solidFill>
                </a:endParaRPr>
              </a:p>
              <a:p>
                <a:pPr algn="ctr"/>
                <a:r>
                  <a:rPr kumimoji="1" lang="ja-JP" altLang="en-US" sz="1800">
                    <a:solidFill>
                      <a:schemeClr val="tx1"/>
                    </a:solidFill>
                  </a:rPr>
                  <a:t>５百万円</a:t>
                </a:r>
                <a:endParaRPr kumimoji="1" lang="en-US" altLang="ja-JP" sz="1800">
                  <a:solidFill>
                    <a:schemeClr val="tx1"/>
                  </a:solidFill>
                </a:endParaRPr>
              </a:p>
            </xdr:txBody>
          </xdr:sp>
        </xdr:grpSp>
        <xdr:grpSp>
          <xdr:nvGrpSpPr>
            <xdr:cNvPr id="20" name="グループ化 19">
              <a:extLst>
                <a:ext uri="{FF2B5EF4-FFF2-40B4-BE49-F238E27FC236}">
                  <a16:creationId xmlns:a16="http://schemas.microsoft.com/office/drawing/2014/main" id="{9F5ABC71-6771-4966-96F5-5BA22FF38172}"/>
                </a:ext>
              </a:extLst>
            </xdr:cNvPr>
            <xdr:cNvGrpSpPr/>
          </xdr:nvGrpSpPr>
          <xdr:grpSpPr>
            <a:xfrm>
              <a:off x="4324350" y="48129826"/>
              <a:ext cx="4828078" cy="790575"/>
              <a:chOff x="4622800" y="240385600"/>
              <a:chExt cx="5158278" cy="1127561"/>
            </a:xfrm>
          </xdr:grpSpPr>
          <xdr:sp macro="" textlink="">
            <xdr:nvSpPr>
              <xdr:cNvPr id="32" name="正方形/長方形 31">
                <a:extLst>
                  <a:ext uri="{FF2B5EF4-FFF2-40B4-BE49-F238E27FC236}">
                    <a16:creationId xmlns:a16="http://schemas.microsoft.com/office/drawing/2014/main" id="{6F231A2A-DD20-4AA7-8D16-963CB6E861F3}"/>
                  </a:ext>
                </a:extLst>
              </xdr:cNvPr>
              <xdr:cNvSpPr/>
            </xdr:nvSpPr>
            <xdr:spPr>
              <a:xfrm>
                <a:off x="4686300" y="240436400"/>
                <a:ext cx="5090555" cy="107676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a:solidFill>
                      <a:schemeClr val="tx1"/>
                    </a:solidFill>
                  </a:rPr>
                  <a:t>在外教育施設派遣教員の国内給与相当額を交付</a:t>
                </a:r>
              </a:p>
            </xdr:txBody>
          </xdr:sp>
          <xdr:sp macro="" textlink="">
            <xdr:nvSpPr>
              <xdr:cNvPr id="33" name="大かっこ 32">
                <a:extLst>
                  <a:ext uri="{FF2B5EF4-FFF2-40B4-BE49-F238E27FC236}">
                    <a16:creationId xmlns:a16="http://schemas.microsoft.com/office/drawing/2014/main" id="{4CA3F540-4BD2-4767-AA50-0187A8A2A53D}"/>
                  </a:ext>
                </a:extLst>
              </xdr:cNvPr>
              <xdr:cNvSpPr/>
            </xdr:nvSpPr>
            <xdr:spPr>
              <a:xfrm>
                <a:off x="4622800" y="240385600"/>
                <a:ext cx="5158278" cy="934720"/>
              </a:xfrm>
              <a:prstGeom prst="bracketPair">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1" name="屈折矢印 263">
              <a:extLst>
                <a:ext uri="{FF2B5EF4-FFF2-40B4-BE49-F238E27FC236}">
                  <a16:creationId xmlns:a16="http://schemas.microsoft.com/office/drawing/2014/main" id="{F7F6839A-661C-4C91-BE5F-342163B7E078}"/>
                </a:ext>
              </a:extLst>
            </xdr:cNvPr>
            <xdr:cNvSpPr/>
          </xdr:nvSpPr>
          <xdr:spPr>
            <a:xfrm flipV="1">
              <a:off x="2914650" y="49480788"/>
              <a:ext cx="2476500" cy="807420"/>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下矢印 266">
              <a:extLst>
                <a:ext uri="{FF2B5EF4-FFF2-40B4-BE49-F238E27FC236}">
                  <a16:creationId xmlns:a16="http://schemas.microsoft.com/office/drawing/2014/main" id="{F6F46B52-22F8-4CB8-8575-9E110C090576}"/>
                </a:ext>
              </a:extLst>
            </xdr:cNvPr>
            <xdr:cNvSpPr/>
          </xdr:nvSpPr>
          <xdr:spPr>
            <a:xfrm>
              <a:off x="2844801" y="39008050"/>
              <a:ext cx="146049" cy="10688638"/>
            </a:xfrm>
            <a:prstGeom prst="downArrow">
              <a:avLst>
                <a:gd name="adj1" fmla="val 100000"/>
                <a:gd name="adj2" fmla="val 111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屈折矢印 26">
              <a:extLst>
                <a:ext uri="{FF2B5EF4-FFF2-40B4-BE49-F238E27FC236}">
                  <a16:creationId xmlns:a16="http://schemas.microsoft.com/office/drawing/2014/main" id="{0CE1EE00-99F4-4FC3-806D-8098905E45C2}"/>
                </a:ext>
              </a:extLst>
            </xdr:cNvPr>
            <xdr:cNvSpPr/>
          </xdr:nvSpPr>
          <xdr:spPr>
            <a:xfrm flipV="1">
              <a:off x="5130800" y="49480788"/>
              <a:ext cx="3365500" cy="807420"/>
            </a:xfrm>
            <a:prstGeom prst="bentUpArrow">
              <a:avLst>
                <a:gd name="adj1" fmla="val 2500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4" name="グループ化 23">
              <a:extLst>
                <a:ext uri="{FF2B5EF4-FFF2-40B4-BE49-F238E27FC236}">
                  <a16:creationId xmlns:a16="http://schemas.microsoft.com/office/drawing/2014/main" id="{DCCE54D7-23BE-4126-8D1D-070639E97CBD}"/>
                </a:ext>
              </a:extLst>
            </xdr:cNvPr>
            <xdr:cNvGrpSpPr/>
          </xdr:nvGrpSpPr>
          <xdr:grpSpPr>
            <a:xfrm>
              <a:off x="2298700" y="49887188"/>
              <a:ext cx="3263900" cy="1828800"/>
              <a:chOff x="2679700" y="47663100"/>
              <a:chExt cx="3606800" cy="1828800"/>
            </a:xfrm>
          </xdr:grpSpPr>
          <xdr:sp macro="" textlink="">
            <xdr:nvSpPr>
              <xdr:cNvPr id="30" name="正方形/長方形 29">
                <a:extLst>
                  <a:ext uri="{FF2B5EF4-FFF2-40B4-BE49-F238E27FC236}">
                    <a16:creationId xmlns:a16="http://schemas.microsoft.com/office/drawing/2014/main" id="{9A7FB571-0BF6-4848-BB62-2277F58B9CD3}"/>
                  </a:ext>
                </a:extLst>
              </xdr:cNvPr>
              <xdr:cNvSpPr/>
            </xdr:nvSpPr>
            <xdr:spPr>
              <a:xfrm>
                <a:off x="2679700" y="48107600"/>
                <a:ext cx="3606800" cy="1384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800" b="1">
                    <a:solidFill>
                      <a:schemeClr val="tx1"/>
                    </a:solidFill>
                  </a:rPr>
                  <a:t>在外教育施設教員派遣事業</a:t>
                </a:r>
                <a:endParaRPr kumimoji="1" lang="en-US" altLang="ja-JP" sz="1800" b="1">
                  <a:solidFill>
                    <a:schemeClr val="tx1"/>
                  </a:solidFill>
                </a:endParaRPr>
              </a:p>
              <a:p>
                <a:pPr algn="ctr"/>
                <a:endParaRPr kumimoji="1" lang="en-US" altLang="ja-JP" sz="1800">
                  <a:solidFill>
                    <a:schemeClr val="tx1"/>
                  </a:solidFill>
                </a:endParaRPr>
              </a:p>
              <a:p>
                <a:pPr algn="ctr"/>
                <a:r>
                  <a:rPr kumimoji="1" lang="ja-JP" altLang="en-US" sz="1800">
                    <a:solidFill>
                      <a:schemeClr val="tx1"/>
                    </a:solidFill>
                  </a:rPr>
                  <a:t>１０，８３０百万円</a:t>
                </a:r>
                <a:endParaRPr kumimoji="1" lang="en-US" altLang="ja-JP" sz="1800">
                  <a:solidFill>
                    <a:schemeClr val="tx1"/>
                  </a:solidFill>
                </a:endParaRPr>
              </a:p>
            </xdr:txBody>
          </xdr:sp>
          <xdr:sp macro="" textlink="">
            <xdr:nvSpPr>
              <xdr:cNvPr id="31" name="正方形/長方形 30">
                <a:extLst>
                  <a:ext uri="{FF2B5EF4-FFF2-40B4-BE49-F238E27FC236}">
                    <a16:creationId xmlns:a16="http://schemas.microsoft.com/office/drawing/2014/main" id="{4E2AB5A5-0FEB-4E39-A084-BFCBE63F5792}"/>
                  </a:ext>
                </a:extLst>
              </xdr:cNvPr>
              <xdr:cNvSpPr/>
            </xdr:nvSpPr>
            <xdr:spPr>
              <a:xfrm>
                <a:off x="2705100" y="47663100"/>
                <a:ext cx="2047399" cy="496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直接実施</a:t>
                </a:r>
                <a:endParaRPr kumimoji="1" lang="en-US" altLang="ja-JP" sz="1600" b="1">
                  <a:solidFill>
                    <a:schemeClr val="tx1"/>
                  </a:solidFill>
                </a:endParaRPr>
              </a:p>
              <a:p>
                <a:pPr algn="ctr"/>
                <a:r>
                  <a:rPr kumimoji="1" lang="en-US" altLang="ja-JP" sz="1600" b="1">
                    <a:solidFill>
                      <a:schemeClr val="tx1"/>
                    </a:solidFill>
                  </a:rPr>
                  <a:t>]</a:t>
                </a:r>
                <a:endParaRPr kumimoji="1" lang="ja-JP" altLang="en-US" sz="1600">
                  <a:solidFill>
                    <a:schemeClr val="tx1"/>
                  </a:solidFill>
                </a:endParaRPr>
              </a:p>
            </xdr:txBody>
          </xdr:sp>
        </xdr:grpSp>
        <xdr:grpSp>
          <xdr:nvGrpSpPr>
            <xdr:cNvPr id="25" name="グループ化 24">
              <a:extLst>
                <a:ext uri="{FF2B5EF4-FFF2-40B4-BE49-F238E27FC236}">
                  <a16:creationId xmlns:a16="http://schemas.microsoft.com/office/drawing/2014/main" id="{5783CBEB-B1E1-439C-A61F-79A372B1888F}"/>
                </a:ext>
              </a:extLst>
            </xdr:cNvPr>
            <xdr:cNvGrpSpPr/>
          </xdr:nvGrpSpPr>
          <xdr:grpSpPr>
            <a:xfrm>
              <a:off x="6019800" y="49887188"/>
              <a:ext cx="3308350" cy="1828800"/>
              <a:chOff x="6686550" y="47663100"/>
              <a:chExt cx="3632200" cy="1828800"/>
            </a:xfrm>
          </xdr:grpSpPr>
          <xdr:sp macro="" textlink="">
            <xdr:nvSpPr>
              <xdr:cNvPr id="28" name="正方形/長方形 27">
                <a:extLst>
                  <a:ext uri="{FF2B5EF4-FFF2-40B4-BE49-F238E27FC236}">
                    <a16:creationId xmlns:a16="http://schemas.microsoft.com/office/drawing/2014/main" id="{1F46CB43-49C2-407D-8119-DCDD3C6A984F}"/>
                  </a:ext>
                </a:extLst>
              </xdr:cNvPr>
              <xdr:cNvSpPr/>
            </xdr:nvSpPr>
            <xdr:spPr>
              <a:xfrm>
                <a:off x="6718300" y="48082200"/>
                <a:ext cx="3600450" cy="1409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800" b="1">
                    <a:solidFill>
                      <a:schemeClr val="tx1"/>
                    </a:solidFill>
                  </a:rPr>
                  <a:t>在外教育施設派遣教員</a:t>
                </a:r>
                <a:endParaRPr kumimoji="1" lang="en-US" altLang="ja-JP" sz="1800" b="1">
                  <a:solidFill>
                    <a:schemeClr val="tx1"/>
                  </a:solidFill>
                </a:endParaRPr>
              </a:p>
              <a:p>
                <a:pPr algn="ctr"/>
                <a:r>
                  <a:rPr kumimoji="1" lang="ja-JP" altLang="en-US" sz="1800" b="1">
                    <a:solidFill>
                      <a:schemeClr val="tx1"/>
                    </a:solidFill>
                  </a:rPr>
                  <a:t>選考・研修等</a:t>
                </a:r>
                <a:endParaRPr kumimoji="1" lang="en-US" altLang="ja-JP" sz="1800" b="1">
                  <a:solidFill>
                    <a:schemeClr val="tx1"/>
                  </a:solidFill>
                </a:endParaRPr>
              </a:p>
              <a:p>
                <a:pPr algn="ctr"/>
                <a:r>
                  <a:rPr kumimoji="1" lang="ja-JP" altLang="en-US" sz="1800">
                    <a:solidFill>
                      <a:schemeClr val="tx1"/>
                    </a:solidFill>
                  </a:rPr>
                  <a:t>３３百万円</a:t>
                </a:r>
                <a:endParaRPr kumimoji="1" lang="en-US" altLang="ja-JP" sz="1800">
                  <a:solidFill>
                    <a:schemeClr val="tx1"/>
                  </a:solidFill>
                </a:endParaRPr>
              </a:p>
            </xdr:txBody>
          </xdr:sp>
          <xdr:sp macro="" textlink="">
            <xdr:nvSpPr>
              <xdr:cNvPr id="29" name="正方形/長方形 28">
                <a:extLst>
                  <a:ext uri="{FF2B5EF4-FFF2-40B4-BE49-F238E27FC236}">
                    <a16:creationId xmlns:a16="http://schemas.microsoft.com/office/drawing/2014/main" id="{D5E6EC9E-0D83-4246-AB0D-744914CAD2BC}"/>
                  </a:ext>
                </a:extLst>
              </xdr:cNvPr>
              <xdr:cNvSpPr/>
            </xdr:nvSpPr>
            <xdr:spPr>
              <a:xfrm>
                <a:off x="6686550" y="47663100"/>
                <a:ext cx="2047399" cy="496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ja-JP" altLang="en-US" sz="1600" b="1">
                    <a:solidFill>
                      <a:schemeClr val="tx1"/>
                    </a:solidFill>
                  </a:rPr>
                  <a:t>直接実施</a:t>
                </a:r>
                <a:endParaRPr kumimoji="1" lang="en-US" altLang="ja-JP" sz="1600" b="1">
                  <a:solidFill>
                    <a:schemeClr val="tx1"/>
                  </a:solidFill>
                </a:endParaRPr>
              </a:p>
              <a:p>
                <a:pPr algn="ctr"/>
                <a:r>
                  <a:rPr kumimoji="1" lang="en-US" altLang="ja-JP" sz="1600" b="1">
                    <a:solidFill>
                      <a:schemeClr val="tx1"/>
                    </a:solidFill>
                  </a:rPr>
                  <a:t>]</a:t>
                </a:r>
                <a:endParaRPr kumimoji="1" lang="ja-JP" altLang="en-US" sz="1600">
                  <a:solidFill>
                    <a:schemeClr val="tx1"/>
                  </a:solidFill>
                </a:endParaRPr>
              </a:p>
            </xdr:txBody>
          </xdr:sp>
        </xdr:grpSp>
        <xdr:sp macro="" textlink="">
          <xdr:nvSpPr>
            <xdr:cNvPr id="26" name="正方形/長方形 25">
              <a:extLst>
                <a:ext uri="{FF2B5EF4-FFF2-40B4-BE49-F238E27FC236}">
                  <a16:creationId xmlns:a16="http://schemas.microsoft.com/office/drawing/2014/main" id="{7CD655E4-4EBF-44BA-B96F-9985C4411CF1}"/>
                </a:ext>
              </a:extLst>
            </xdr:cNvPr>
            <xdr:cNvSpPr/>
          </xdr:nvSpPr>
          <xdr:spPr>
            <a:xfrm>
              <a:off x="6686550" y="44219813"/>
              <a:ext cx="2464403" cy="164617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400">
                  <a:solidFill>
                    <a:schemeClr val="tx1"/>
                  </a:solidFill>
                </a:rPr>
                <a:t>B.</a:t>
              </a:r>
              <a:r>
                <a:rPr kumimoji="1" lang="ja-JP" altLang="en-US" sz="1400">
                  <a:solidFill>
                    <a:schemeClr val="tx1"/>
                  </a:solidFill>
                </a:rPr>
                <a:t>　</a:t>
              </a:r>
              <a:r>
                <a:rPr kumimoji="1" lang="ja-JP" altLang="en-US" sz="1400" b="1">
                  <a:solidFill>
                    <a:schemeClr val="tx1"/>
                  </a:solidFill>
                </a:rPr>
                <a:t>在外教育施設派遣教員</a:t>
              </a:r>
              <a:endParaRPr kumimoji="1" lang="en-US" altLang="ja-JP" sz="1400" b="1">
                <a:solidFill>
                  <a:schemeClr val="tx1"/>
                </a:solidFill>
              </a:endParaRPr>
            </a:p>
            <a:p>
              <a:pPr algn="l"/>
              <a:r>
                <a:rPr kumimoji="1" lang="ja-JP" altLang="en-US" sz="1400" b="1">
                  <a:solidFill>
                    <a:schemeClr val="tx1"/>
                  </a:solidFill>
                </a:rPr>
                <a:t>　　経費の委託</a:t>
              </a:r>
              <a:endParaRPr kumimoji="1" lang="en-US" altLang="ja-JP" sz="1400" b="1">
                <a:solidFill>
                  <a:schemeClr val="tx1"/>
                </a:solidFill>
              </a:endParaRPr>
            </a:p>
            <a:p>
              <a:pPr algn="ctr"/>
              <a:r>
                <a:rPr kumimoji="1" lang="ja-JP" altLang="en-US" sz="1400">
                  <a:solidFill>
                    <a:schemeClr val="tx1"/>
                  </a:solidFill>
                </a:rPr>
                <a:t>５百万円</a:t>
              </a:r>
              <a:endParaRPr kumimoji="1" lang="en-US" altLang="ja-JP" sz="1400">
                <a:solidFill>
                  <a:schemeClr val="tx1"/>
                </a:solidFill>
              </a:endParaRPr>
            </a:p>
            <a:p>
              <a:pPr algn="ctr"/>
              <a:r>
                <a:rPr kumimoji="1" lang="ja-JP" altLang="en-US" sz="1400">
                  <a:solidFill>
                    <a:schemeClr val="tx1"/>
                  </a:solidFill>
                </a:rPr>
                <a:t>埼玉県</a:t>
              </a:r>
              <a:endParaRPr kumimoji="1" lang="ja-JP" altLang="en-US" sz="1600">
                <a:solidFill>
                  <a:schemeClr val="tx1"/>
                </a:solidFill>
              </a:endParaRPr>
            </a:p>
          </xdr:txBody>
        </xdr:sp>
        <xdr:sp macro="" textlink="">
          <xdr:nvSpPr>
            <xdr:cNvPr id="27" name="下矢印 32">
              <a:extLst>
                <a:ext uri="{FF2B5EF4-FFF2-40B4-BE49-F238E27FC236}">
                  <a16:creationId xmlns:a16="http://schemas.microsoft.com/office/drawing/2014/main" id="{71F1E716-68E0-4759-829E-2F2815C1AA5C}"/>
                </a:ext>
              </a:extLst>
            </xdr:cNvPr>
            <xdr:cNvSpPr/>
          </xdr:nvSpPr>
          <xdr:spPr>
            <a:xfrm>
              <a:off x="7696200" y="45896213"/>
              <a:ext cx="431800" cy="893762"/>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1" name="正方形/長方形 40">
            <a:extLst>
              <a:ext uri="{FF2B5EF4-FFF2-40B4-BE49-F238E27FC236}">
                <a16:creationId xmlns:a16="http://schemas.microsoft.com/office/drawing/2014/main" id="{F3B36B3A-EACF-4411-AA1E-D56E305E7494}"/>
              </a:ext>
            </a:extLst>
          </xdr:cNvPr>
          <xdr:cNvSpPr/>
        </xdr:nvSpPr>
        <xdr:spPr>
          <a:xfrm>
            <a:off x="4000502" y="112215081"/>
            <a:ext cx="2065798" cy="4665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ctr"/>
            <a:r>
              <a:rPr kumimoji="1" lang="en-US" altLang="ja-JP" sz="1600" b="1">
                <a:solidFill>
                  <a:schemeClr val="tx1"/>
                </a:solidFill>
              </a:rPr>
              <a:t>〈</a:t>
            </a:r>
            <a:r>
              <a:rPr kumimoji="1" lang="ja-JP" altLang="en-US" sz="1600" b="1">
                <a:solidFill>
                  <a:schemeClr val="tx1"/>
                </a:solidFill>
              </a:rPr>
              <a:t>委託</a:t>
            </a:r>
            <a:r>
              <a:rPr kumimoji="1" lang="en-US" altLang="ja-JP" sz="1600">
                <a:solidFill>
                  <a:schemeClr val="tx1"/>
                </a:solidFill>
              </a:rPr>
              <a:t>〉</a:t>
            </a:r>
            <a:endParaRPr kumimoji="1" lang="ja-JP" altLang="en-US" sz="1600">
              <a:solidFill>
                <a:schemeClr val="tx1"/>
              </a:solidFill>
            </a:endParaRPr>
          </a:p>
        </xdr:txBody>
      </xdr:sp>
      <xdr:sp macro="" textlink="">
        <xdr:nvSpPr>
          <xdr:cNvPr id="42" name="下矢印 7">
            <a:extLst>
              <a:ext uri="{FF2B5EF4-FFF2-40B4-BE49-F238E27FC236}">
                <a16:creationId xmlns:a16="http://schemas.microsoft.com/office/drawing/2014/main" id="{84CB35A2-A9D6-47EC-9939-BB8B080A0714}"/>
              </a:ext>
            </a:extLst>
          </xdr:cNvPr>
          <xdr:cNvSpPr/>
        </xdr:nvSpPr>
        <xdr:spPr>
          <a:xfrm>
            <a:off x="6286505" y="112045751"/>
            <a:ext cx="437030" cy="728382"/>
          </a:xfrm>
          <a:prstGeom prst="downArrow">
            <a:avLst>
              <a:gd name="adj1" fmla="val 39744"/>
              <a:gd name="adj2" fmla="val 602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5"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108</v>
      </c>
      <c r="AT2" s="941"/>
      <c r="AU2" s="941"/>
      <c r="AV2" s="52" t="str">
        <f>IF(AW2="", "", "-")</f>
        <v/>
      </c>
      <c r="AW2" s="912"/>
      <c r="AX2" s="912"/>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3" t="s">
        <v>546</v>
      </c>
      <c r="Z7" s="439"/>
      <c r="AA7" s="439"/>
      <c r="AB7" s="439"/>
      <c r="AC7" s="439"/>
      <c r="AD7" s="924"/>
      <c r="AE7" s="913" t="s">
        <v>651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663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17829</v>
      </c>
      <c r="Q13" s="657"/>
      <c r="R13" s="657"/>
      <c r="S13" s="657"/>
      <c r="T13" s="657"/>
      <c r="U13" s="657"/>
      <c r="V13" s="658"/>
      <c r="W13" s="656">
        <v>19159</v>
      </c>
      <c r="X13" s="657"/>
      <c r="Y13" s="657"/>
      <c r="Z13" s="657"/>
      <c r="AA13" s="657"/>
      <c r="AB13" s="657"/>
      <c r="AC13" s="658"/>
      <c r="AD13" s="656">
        <v>18952</v>
      </c>
      <c r="AE13" s="657"/>
      <c r="AF13" s="657"/>
      <c r="AG13" s="657"/>
      <c r="AH13" s="657"/>
      <c r="AI13" s="657"/>
      <c r="AJ13" s="658"/>
      <c r="AK13" s="656">
        <v>17759</v>
      </c>
      <c r="AL13" s="657"/>
      <c r="AM13" s="657"/>
      <c r="AN13" s="657"/>
      <c r="AO13" s="657"/>
      <c r="AP13" s="657"/>
      <c r="AQ13" s="658"/>
      <c r="AR13" s="920">
        <v>17972</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v>62</v>
      </c>
      <c r="Q14" s="657"/>
      <c r="R14" s="657"/>
      <c r="S14" s="657"/>
      <c r="T14" s="657"/>
      <c r="U14" s="657"/>
      <c r="V14" s="658"/>
      <c r="W14" s="656">
        <v>51</v>
      </c>
      <c r="X14" s="657"/>
      <c r="Y14" s="657"/>
      <c r="Z14" s="657"/>
      <c r="AA14" s="657"/>
      <c r="AB14" s="657"/>
      <c r="AC14" s="658"/>
      <c r="AD14" s="656">
        <v>43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v>9</v>
      </c>
      <c r="X17" s="657"/>
      <c r="Y17" s="657"/>
      <c r="Z17" s="657"/>
      <c r="AA17" s="657"/>
      <c r="AB17" s="657"/>
      <c r="AC17" s="658"/>
      <c r="AD17" s="656">
        <v>-899</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17891</v>
      </c>
      <c r="Q18" s="878"/>
      <c r="R18" s="878"/>
      <c r="S18" s="878"/>
      <c r="T18" s="878"/>
      <c r="U18" s="878"/>
      <c r="V18" s="879"/>
      <c r="W18" s="877">
        <f>SUM(W13:AC17)</f>
        <v>19219</v>
      </c>
      <c r="X18" s="878"/>
      <c r="Y18" s="878"/>
      <c r="Z18" s="878"/>
      <c r="AA18" s="878"/>
      <c r="AB18" s="878"/>
      <c r="AC18" s="879"/>
      <c r="AD18" s="877">
        <f>SUM(AD13:AJ17)</f>
        <v>18096</v>
      </c>
      <c r="AE18" s="878"/>
      <c r="AF18" s="878"/>
      <c r="AG18" s="878"/>
      <c r="AH18" s="878"/>
      <c r="AI18" s="878"/>
      <c r="AJ18" s="879"/>
      <c r="AK18" s="877">
        <f>SUM(AK13:AQ17)</f>
        <v>17759</v>
      </c>
      <c r="AL18" s="878"/>
      <c r="AM18" s="878"/>
      <c r="AN18" s="878"/>
      <c r="AO18" s="878"/>
      <c r="AP18" s="878"/>
      <c r="AQ18" s="879"/>
      <c r="AR18" s="877">
        <f>SUM(AR13:AX17)</f>
        <v>17972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17703</v>
      </c>
      <c r="Q19" s="657"/>
      <c r="R19" s="657"/>
      <c r="S19" s="657"/>
      <c r="T19" s="657"/>
      <c r="U19" s="657"/>
      <c r="V19" s="658"/>
      <c r="W19" s="656">
        <v>18183</v>
      </c>
      <c r="X19" s="657"/>
      <c r="Y19" s="657"/>
      <c r="Z19" s="657"/>
      <c r="AA19" s="657"/>
      <c r="AB19" s="657"/>
      <c r="AC19" s="658"/>
      <c r="AD19" s="656">
        <v>17889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0.98949192331339775</v>
      </c>
      <c r="Q20" s="311"/>
      <c r="R20" s="311"/>
      <c r="S20" s="311"/>
      <c r="T20" s="311"/>
      <c r="U20" s="311"/>
      <c r="V20" s="311"/>
      <c r="W20" s="311">
        <f t="shared" ref="W20" si="0">IF(W18=0, "-", SUM(W19)/W18)</f>
        <v>0.94609501014620945</v>
      </c>
      <c r="X20" s="311"/>
      <c r="Y20" s="311"/>
      <c r="Z20" s="311"/>
      <c r="AA20" s="311"/>
      <c r="AB20" s="311"/>
      <c r="AC20" s="311"/>
      <c r="AD20" s="311">
        <f t="shared" ref="AD20" si="1">IF(AD18=0, "-", SUM(AD19)/AD18)</f>
        <v>0.98856100795755963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496</v>
      </c>
      <c r="H21" s="310"/>
      <c r="I21" s="310"/>
      <c r="J21" s="310"/>
      <c r="K21" s="310"/>
      <c r="L21" s="310"/>
      <c r="M21" s="310"/>
      <c r="N21" s="310"/>
      <c r="O21" s="310"/>
      <c r="P21" s="311">
        <f>IF(P19=0, "-", SUM(P19)/SUM(P13,P14))</f>
        <v>0.98949192331339775</v>
      </c>
      <c r="Q21" s="311"/>
      <c r="R21" s="311"/>
      <c r="S21" s="311"/>
      <c r="T21" s="311"/>
      <c r="U21" s="311"/>
      <c r="V21" s="311"/>
      <c r="W21" s="311">
        <f t="shared" ref="W21" si="2">IF(W19=0, "-", SUM(W19)/SUM(W13,W14))</f>
        <v>0.94653826132222796</v>
      </c>
      <c r="X21" s="311"/>
      <c r="Y21" s="311"/>
      <c r="Z21" s="311"/>
      <c r="AA21" s="311"/>
      <c r="AB21" s="311"/>
      <c r="AC21" s="311"/>
      <c r="AD21" s="311">
        <f t="shared" ref="AD21" si="3">IF(AD19=0, "-", SUM(AD19)/SUM(AD13,AD14))</f>
        <v>0.94177415109239271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538</v>
      </c>
      <c r="B22" s="966"/>
      <c r="C22" s="966"/>
      <c r="D22" s="966"/>
      <c r="E22" s="966"/>
      <c r="F22" s="967"/>
      <c r="G22" s="952" t="s">
        <v>473</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565</v>
      </c>
      <c r="H23" s="954"/>
      <c r="I23" s="954"/>
      <c r="J23" s="954"/>
      <c r="K23" s="954"/>
      <c r="L23" s="954"/>
      <c r="M23" s="954"/>
      <c r="N23" s="954"/>
      <c r="O23" s="955"/>
      <c r="P23" s="920">
        <v>9483</v>
      </c>
      <c r="Q23" s="921"/>
      <c r="R23" s="921"/>
      <c r="S23" s="921"/>
      <c r="T23" s="921"/>
      <c r="U23" s="921"/>
      <c r="V23" s="938"/>
      <c r="W23" s="920">
        <v>9339</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566</v>
      </c>
      <c r="H24" s="957"/>
      <c r="I24" s="957"/>
      <c r="J24" s="957"/>
      <c r="K24" s="957"/>
      <c r="L24" s="957"/>
      <c r="M24" s="957"/>
      <c r="N24" s="957"/>
      <c r="O24" s="958"/>
      <c r="P24" s="656">
        <v>6726</v>
      </c>
      <c r="Q24" s="657"/>
      <c r="R24" s="657"/>
      <c r="S24" s="657"/>
      <c r="T24" s="657"/>
      <c r="U24" s="657"/>
      <c r="V24" s="658"/>
      <c r="W24" s="656">
        <v>6929</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567</v>
      </c>
      <c r="H25" s="957"/>
      <c r="I25" s="957"/>
      <c r="J25" s="957"/>
      <c r="K25" s="957"/>
      <c r="L25" s="957"/>
      <c r="M25" s="957"/>
      <c r="N25" s="957"/>
      <c r="O25" s="958"/>
      <c r="P25" s="656">
        <v>1500</v>
      </c>
      <c r="Q25" s="657"/>
      <c r="R25" s="657"/>
      <c r="S25" s="657"/>
      <c r="T25" s="657"/>
      <c r="U25" s="657"/>
      <c r="V25" s="658"/>
      <c r="W25" s="656">
        <v>1646</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660</v>
      </c>
      <c r="H26" s="957"/>
      <c r="I26" s="957"/>
      <c r="J26" s="957"/>
      <c r="K26" s="957"/>
      <c r="L26" s="957"/>
      <c r="M26" s="957"/>
      <c r="N26" s="957"/>
      <c r="O26" s="958"/>
      <c r="P26" s="656">
        <v>31</v>
      </c>
      <c r="Q26" s="657"/>
      <c r="R26" s="657"/>
      <c r="S26" s="657"/>
      <c r="T26" s="657"/>
      <c r="U26" s="657"/>
      <c r="V26" s="658"/>
      <c r="W26" s="656">
        <v>39</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661</v>
      </c>
      <c r="H27" s="957"/>
      <c r="I27" s="957"/>
      <c r="J27" s="957"/>
      <c r="K27" s="957"/>
      <c r="L27" s="957"/>
      <c r="M27" s="957"/>
      <c r="N27" s="957"/>
      <c r="O27" s="958"/>
      <c r="P27" s="656">
        <v>19</v>
      </c>
      <c r="Q27" s="657"/>
      <c r="R27" s="657"/>
      <c r="S27" s="657"/>
      <c r="T27" s="657"/>
      <c r="U27" s="657"/>
      <c r="V27" s="658"/>
      <c r="W27" s="656">
        <v>19</v>
      </c>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17759</v>
      </c>
      <c r="Q29" s="935"/>
      <c r="R29" s="935"/>
      <c r="S29" s="935"/>
      <c r="T29" s="935"/>
      <c r="U29" s="935"/>
      <c r="V29" s="936"/>
      <c r="W29" s="934">
        <f>AR13</f>
        <v>17972</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471</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633</v>
      </c>
      <c r="AV31" s="192"/>
      <c r="AW31" s="394" t="s">
        <v>300</v>
      </c>
      <c r="AX31" s="395"/>
    </row>
    <row r="32" spans="1:50" ht="23.25" customHeight="1" x14ac:dyDescent="0.15">
      <c r="A32" s="399"/>
      <c r="B32" s="397"/>
      <c r="C32" s="397"/>
      <c r="D32" s="397"/>
      <c r="E32" s="397"/>
      <c r="F32" s="398"/>
      <c r="G32" s="560" t="s">
        <v>568</v>
      </c>
      <c r="H32" s="561"/>
      <c r="I32" s="561"/>
      <c r="J32" s="561"/>
      <c r="K32" s="561"/>
      <c r="L32" s="561"/>
      <c r="M32" s="561"/>
      <c r="N32" s="561"/>
      <c r="O32" s="562"/>
      <c r="P32" s="98" t="s">
        <v>569</v>
      </c>
      <c r="Q32" s="98"/>
      <c r="R32" s="98"/>
      <c r="S32" s="98"/>
      <c r="T32" s="98"/>
      <c r="U32" s="98"/>
      <c r="V32" s="98"/>
      <c r="W32" s="98"/>
      <c r="X32" s="99"/>
      <c r="Y32" s="467" t="s">
        <v>12</v>
      </c>
      <c r="Z32" s="527"/>
      <c r="AA32" s="528"/>
      <c r="AB32" s="457" t="s">
        <v>570</v>
      </c>
      <c r="AC32" s="457"/>
      <c r="AD32" s="457"/>
      <c r="AE32" s="211">
        <v>71.599999999999994</v>
      </c>
      <c r="AF32" s="212"/>
      <c r="AG32" s="212"/>
      <c r="AH32" s="212"/>
      <c r="AI32" s="211">
        <v>72.3</v>
      </c>
      <c r="AJ32" s="212"/>
      <c r="AK32" s="212"/>
      <c r="AL32" s="212"/>
      <c r="AM32" s="211">
        <v>74</v>
      </c>
      <c r="AN32" s="212"/>
      <c r="AO32" s="212"/>
      <c r="AP32" s="212"/>
      <c r="AQ32" s="333" t="s">
        <v>636</v>
      </c>
      <c r="AR32" s="200"/>
      <c r="AS32" s="200"/>
      <c r="AT32" s="334"/>
      <c r="AU32" s="212" t="s">
        <v>634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570</v>
      </c>
      <c r="AC33" s="519"/>
      <c r="AD33" s="519"/>
      <c r="AE33" s="211">
        <v>85.7</v>
      </c>
      <c r="AF33" s="212"/>
      <c r="AG33" s="212"/>
      <c r="AH33" s="212"/>
      <c r="AI33" s="211">
        <v>85.7</v>
      </c>
      <c r="AJ33" s="212"/>
      <c r="AK33" s="212"/>
      <c r="AL33" s="212"/>
      <c r="AM33" s="211">
        <v>85.7</v>
      </c>
      <c r="AN33" s="212"/>
      <c r="AO33" s="212"/>
      <c r="AP33" s="212"/>
      <c r="AQ33" s="333">
        <v>85.7</v>
      </c>
      <c r="AR33" s="200"/>
      <c r="AS33" s="200"/>
      <c r="AT33" s="334"/>
      <c r="AU33" s="212" t="s">
        <v>634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83.5</v>
      </c>
      <c r="AF34" s="212"/>
      <c r="AG34" s="212"/>
      <c r="AH34" s="212"/>
      <c r="AI34" s="211">
        <v>84.4</v>
      </c>
      <c r="AJ34" s="212"/>
      <c r="AK34" s="212"/>
      <c r="AL34" s="212"/>
      <c r="AM34" s="211">
        <v>86.3</v>
      </c>
      <c r="AN34" s="212"/>
      <c r="AO34" s="212"/>
      <c r="AP34" s="212"/>
      <c r="AQ34" s="333" t="s">
        <v>637</v>
      </c>
      <c r="AR34" s="200"/>
      <c r="AS34" s="200"/>
      <c r="AT34" s="334"/>
      <c r="AU34" s="212" t="s">
        <v>635</v>
      </c>
      <c r="AV34" s="212"/>
      <c r="AW34" s="212"/>
      <c r="AX34" s="214"/>
    </row>
    <row r="35" spans="1:50" ht="23.25" customHeight="1" x14ac:dyDescent="0.15">
      <c r="A35" s="219" t="s">
        <v>526</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8"/>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627</v>
      </c>
      <c r="H101" s="98"/>
      <c r="I101" s="98"/>
      <c r="J101" s="98"/>
      <c r="K101" s="98"/>
      <c r="L101" s="98"/>
      <c r="M101" s="98"/>
      <c r="N101" s="98"/>
      <c r="O101" s="98"/>
      <c r="P101" s="98"/>
      <c r="Q101" s="98"/>
      <c r="R101" s="98"/>
      <c r="S101" s="98"/>
      <c r="T101" s="98"/>
      <c r="U101" s="98"/>
      <c r="V101" s="98"/>
      <c r="W101" s="98"/>
      <c r="X101" s="99"/>
      <c r="Y101" s="538" t="s">
        <v>55</v>
      </c>
      <c r="Z101" s="539"/>
      <c r="AA101" s="540"/>
      <c r="AB101" s="457" t="s">
        <v>628</v>
      </c>
      <c r="AC101" s="457"/>
      <c r="AD101" s="457"/>
      <c r="AE101" s="211">
        <v>1158</v>
      </c>
      <c r="AF101" s="212"/>
      <c r="AG101" s="212"/>
      <c r="AH101" s="213"/>
      <c r="AI101" s="211">
        <v>1172</v>
      </c>
      <c r="AJ101" s="212"/>
      <c r="AK101" s="212"/>
      <c r="AL101" s="213"/>
      <c r="AM101" s="211">
        <v>1197</v>
      </c>
      <c r="AN101" s="212"/>
      <c r="AO101" s="212"/>
      <c r="AP101" s="213"/>
      <c r="AQ101" s="211">
        <v>1215</v>
      </c>
      <c r="AR101" s="212"/>
      <c r="AS101" s="212"/>
      <c r="AT101" s="213"/>
      <c r="AU101" s="211" t="s">
        <v>634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628</v>
      </c>
      <c r="AC102" s="457"/>
      <c r="AD102" s="457"/>
      <c r="AE102" s="414">
        <v>1387</v>
      </c>
      <c r="AF102" s="414"/>
      <c r="AG102" s="414"/>
      <c r="AH102" s="414"/>
      <c r="AI102" s="414">
        <v>1388</v>
      </c>
      <c r="AJ102" s="414"/>
      <c r="AK102" s="414"/>
      <c r="AL102" s="414"/>
      <c r="AM102" s="414">
        <v>1387</v>
      </c>
      <c r="AN102" s="414"/>
      <c r="AO102" s="414"/>
      <c r="AP102" s="414"/>
      <c r="AQ102" s="266">
        <v>1371</v>
      </c>
      <c r="AR102" s="267"/>
      <c r="AS102" s="267"/>
      <c r="AT102" s="312"/>
      <c r="AU102" s="266">
        <v>1363</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629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630</v>
      </c>
      <c r="AC116" s="459"/>
      <c r="AD116" s="460"/>
      <c r="AE116" s="414">
        <v>136</v>
      </c>
      <c r="AF116" s="414"/>
      <c r="AG116" s="414"/>
      <c r="AH116" s="414"/>
      <c r="AI116" s="414">
        <v>140</v>
      </c>
      <c r="AJ116" s="414"/>
      <c r="AK116" s="414"/>
      <c r="AL116" s="414"/>
      <c r="AM116" s="414">
        <v>132</v>
      </c>
      <c r="AN116" s="414"/>
      <c r="AO116" s="414"/>
      <c r="AP116" s="414"/>
      <c r="AQ116" s="211">
        <v>131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631</v>
      </c>
      <c r="AC117" s="469"/>
      <c r="AD117" s="470"/>
      <c r="AE117" s="547" t="s">
        <v>632</v>
      </c>
      <c r="AF117" s="547"/>
      <c r="AG117" s="547"/>
      <c r="AH117" s="547"/>
      <c r="AI117" s="547" t="s">
        <v>648</v>
      </c>
      <c r="AJ117" s="547"/>
      <c r="AK117" s="547"/>
      <c r="AL117" s="547"/>
      <c r="AM117" s="547" t="s">
        <v>649</v>
      </c>
      <c r="AN117" s="547"/>
      <c r="AO117" s="547"/>
      <c r="AP117" s="547"/>
      <c r="AQ117" s="547" t="s">
        <v>650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29</v>
      </c>
      <c r="AR133" s="192"/>
      <c r="AS133" s="126" t="s">
        <v>356</v>
      </c>
      <c r="AT133" s="127"/>
      <c r="AU133" s="193" t="s">
        <v>634</v>
      </c>
      <c r="AV133" s="193"/>
      <c r="AW133" s="126" t="s">
        <v>300</v>
      </c>
      <c r="AX133" s="188"/>
    </row>
    <row r="134" spans="1:50" ht="39.75" customHeight="1" x14ac:dyDescent="0.15">
      <c r="A134" s="182"/>
      <c r="B134" s="179"/>
      <c r="C134" s="173"/>
      <c r="D134" s="179"/>
      <c r="E134" s="173"/>
      <c r="F134" s="174"/>
      <c r="G134" s="97" t="s">
        <v>662</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71.599999999999994</v>
      </c>
      <c r="AF134" s="200"/>
      <c r="AG134" s="200"/>
      <c r="AH134" s="200"/>
      <c r="AI134" s="199">
        <v>72.3</v>
      </c>
      <c r="AJ134" s="200"/>
      <c r="AK134" s="200"/>
      <c r="AL134" s="200"/>
      <c r="AM134" s="199">
        <v>74</v>
      </c>
      <c r="AN134" s="200"/>
      <c r="AO134" s="200"/>
      <c r="AP134" s="200"/>
      <c r="AQ134" s="199" t="s">
        <v>634</v>
      </c>
      <c r="AR134" s="200"/>
      <c r="AS134" s="200"/>
      <c r="AT134" s="200"/>
      <c r="AU134" s="199" t="s">
        <v>634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v>85.7</v>
      </c>
      <c r="AF135" s="200"/>
      <c r="AG135" s="200"/>
      <c r="AH135" s="200"/>
      <c r="AI135" s="199">
        <v>85.7</v>
      </c>
      <c r="AJ135" s="200"/>
      <c r="AK135" s="200"/>
      <c r="AL135" s="200"/>
      <c r="AM135" s="199">
        <v>85.7</v>
      </c>
      <c r="AN135" s="200"/>
      <c r="AO135" s="200"/>
      <c r="AP135" s="200"/>
      <c r="AQ135" s="199">
        <v>85.7</v>
      </c>
      <c r="AR135" s="200"/>
      <c r="AS135" s="200"/>
      <c r="AT135" s="200"/>
      <c r="AU135" s="199" t="s">
        <v>634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574</v>
      </c>
      <c r="H154" s="98"/>
      <c r="I154" s="98"/>
      <c r="J154" s="98"/>
      <c r="K154" s="98"/>
      <c r="L154" s="98"/>
      <c r="M154" s="98"/>
      <c r="N154" s="98"/>
      <c r="O154" s="98"/>
      <c r="P154" s="99"/>
      <c r="Q154" s="118" t="s">
        <v>575</v>
      </c>
      <c r="R154" s="98"/>
      <c r="S154" s="98"/>
      <c r="T154" s="98"/>
      <c r="U154" s="98"/>
      <c r="V154" s="98"/>
      <c r="W154" s="98"/>
      <c r="X154" s="98"/>
      <c r="Y154" s="98"/>
      <c r="Z154" s="98"/>
      <c r="AA154" s="286"/>
      <c r="AB154" s="134">
        <v>30</v>
      </c>
      <c r="AC154" s="135"/>
      <c r="AD154" s="135"/>
      <c r="AE154" s="140" t="s">
        <v>576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7" t="s">
        <v>384</v>
      </c>
      <c r="H430" s="116"/>
      <c r="I430" s="116"/>
      <c r="J430" s="898" t="s">
        <v>555</v>
      </c>
      <c r="K430" s="899"/>
      <c r="L430" s="899"/>
      <c r="M430" s="899"/>
      <c r="N430" s="899"/>
      <c r="O430" s="899"/>
      <c r="P430" s="899"/>
      <c r="Q430" s="899"/>
      <c r="R430" s="899"/>
      <c r="S430" s="899"/>
      <c r="T430" s="900"/>
      <c r="U430" s="587" t="s">
        <v>638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637</v>
      </c>
      <c r="AF432" s="193"/>
      <c r="AG432" s="126" t="s">
        <v>356</v>
      </c>
      <c r="AH432" s="127"/>
      <c r="AI432" s="149"/>
      <c r="AJ432" s="149"/>
      <c r="AK432" s="149"/>
      <c r="AL432" s="147"/>
      <c r="AM432" s="149"/>
      <c r="AN432" s="149"/>
      <c r="AO432" s="149"/>
      <c r="AP432" s="147"/>
      <c r="AQ432" s="589" t="s">
        <v>634</v>
      </c>
      <c r="AR432" s="193"/>
      <c r="AS432" s="126" t="s">
        <v>356</v>
      </c>
      <c r="AT432" s="127"/>
      <c r="AU432" s="193" t="s">
        <v>637</v>
      </c>
      <c r="AV432" s="193"/>
      <c r="AW432" s="126" t="s">
        <v>300</v>
      </c>
      <c r="AX432" s="188"/>
    </row>
    <row r="433" spans="1:50" ht="23.25" customHeight="1" x14ac:dyDescent="0.15">
      <c r="A433" s="182"/>
      <c r="B433" s="179"/>
      <c r="C433" s="173"/>
      <c r="D433" s="179"/>
      <c r="E433" s="335"/>
      <c r="F433" s="336"/>
      <c r="G433" s="97" t="s">
        <v>634</v>
      </c>
      <c r="H433" s="98"/>
      <c r="I433" s="98"/>
      <c r="J433" s="98"/>
      <c r="K433" s="98"/>
      <c r="L433" s="98"/>
      <c r="M433" s="98"/>
      <c r="N433" s="98"/>
      <c r="O433" s="98"/>
      <c r="P433" s="98"/>
      <c r="Q433" s="98"/>
      <c r="R433" s="98"/>
      <c r="S433" s="98"/>
      <c r="T433" s="98"/>
      <c r="U433" s="98"/>
      <c r="V433" s="98"/>
      <c r="W433" s="98"/>
      <c r="X433" s="99"/>
      <c r="Y433" s="194" t="s">
        <v>12</v>
      </c>
      <c r="Z433" s="195"/>
      <c r="AA433" s="196"/>
      <c r="AB433" s="206" t="s">
        <v>640</v>
      </c>
      <c r="AC433" s="206"/>
      <c r="AD433" s="206"/>
      <c r="AE433" s="333" t="s">
        <v>642</v>
      </c>
      <c r="AF433" s="200"/>
      <c r="AG433" s="200"/>
      <c r="AH433" s="200"/>
      <c r="AI433" s="333" t="s">
        <v>639</v>
      </c>
      <c r="AJ433" s="200"/>
      <c r="AK433" s="200"/>
      <c r="AL433" s="200"/>
      <c r="AM433" s="333" t="s">
        <v>634</v>
      </c>
      <c r="AN433" s="200"/>
      <c r="AO433" s="200"/>
      <c r="AP433" s="334"/>
      <c r="AQ433" s="333" t="s">
        <v>634</v>
      </c>
      <c r="AR433" s="200"/>
      <c r="AS433" s="200"/>
      <c r="AT433" s="334"/>
      <c r="AU433" s="200" t="s">
        <v>634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641</v>
      </c>
      <c r="AC434" s="198"/>
      <c r="AD434" s="198"/>
      <c r="AE434" s="333" t="s">
        <v>634</v>
      </c>
      <c r="AF434" s="200"/>
      <c r="AG434" s="200"/>
      <c r="AH434" s="334"/>
      <c r="AI434" s="333" t="s">
        <v>638</v>
      </c>
      <c r="AJ434" s="200"/>
      <c r="AK434" s="200"/>
      <c r="AL434" s="200"/>
      <c r="AM434" s="333" t="s">
        <v>635</v>
      </c>
      <c r="AN434" s="200"/>
      <c r="AO434" s="200"/>
      <c r="AP434" s="334"/>
      <c r="AQ434" s="333" t="s">
        <v>634</v>
      </c>
      <c r="AR434" s="200"/>
      <c r="AS434" s="200"/>
      <c r="AT434" s="334"/>
      <c r="AU434" s="200" t="s">
        <v>634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634</v>
      </c>
      <c r="AF435" s="200"/>
      <c r="AG435" s="200"/>
      <c r="AH435" s="334"/>
      <c r="AI435" s="333" t="s">
        <v>643</v>
      </c>
      <c r="AJ435" s="200"/>
      <c r="AK435" s="200"/>
      <c r="AL435" s="200"/>
      <c r="AM435" s="333" t="s">
        <v>637</v>
      </c>
      <c r="AN435" s="200"/>
      <c r="AO435" s="200"/>
      <c r="AP435" s="334"/>
      <c r="AQ435" s="333" t="s">
        <v>634</v>
      </c>
      <c r="AR435" s="200"/>
      <c r="AS435" s="200"/>
      <c r="AT435" s="334"/>
      <c r="AU435" s="200" t="s">
        <v>634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634</v>
      </c>
      <c r="AF457" s="193"/>
      <c r="AG457" s="126" t="s">
        <v>356</v>
      </c>
      <c r="AH457" s="127"/>
      <c r="AI457" s="149"/>
      <c r="AJ457" s="149"/>
      <c r="AK457" s="149"/>
      <c r="AL457" s="147"/>
      <c r="AM457" s="149"/>
      <c r="AN457" s="149"/>
      <c r="AO457" s="149"/>
      <c r="AP457" s="147"/>
      <c r="AQ457" s="589" t="s">
        <v>634</v>
      </c>
      <c r="AR457" s="193"/>
      <c r="AS457" s="126" t="s">
        <v>356</v>
      </c>
      <c r="AT457" s="127"/>
      <c r="AU457" s="193" t="s">
        <v>634</v>
      </c>
      <c r="AV457" s="193"/>
      <c r="AW457" s="126" t="s">
        <v>300</v>
      </c>
      <c r="AX457" s="188"/>
    </row>
    <row r="458" spans="1:50" ht="23.25" customHeight="1" x14ac:dyDescent="0.15">
      <c r="A458" s="182"/>
      <c r="B458" s="179"/>
      <c r="C458" s="173"/>
      <c r="D458" s="179"/>
      <c r="E458" s="335"/>
      <c r="F458" s="336"/>
      <c r="G458" s="97" t="s">
        <v>639</v>
      </c>
      <c r="H458" s="98"/>
      <c r="I458" s="98"/>
      <c r="J458" s="98"/>
      <c r="K458" s="98"/>
      <c r="L458" s="98"/>
      <c r="M458" s="98"/>
      <c r="N458" s="98"/>
      <c r="O458" s="98"/>
      <c r="P458" s="98"/>
      <c r="Q458" s="98"/>
      <c r="R458" s="98"/>
      <c r="S458" s="98"/>
      <c r="T458" s="98"/>
      <c r="U458" s="98"/>
      <c r="V458" s="98"/>
      <c r="W458" s="98"/>
      <c r="X458" s="99"/>
      <c r="Y458" s="194" t="s">
        <v>12</v>
      </c>
      <c r="Z458" s="195"/>
      <c r="AA458" s="196"/>
      <c r="AB458" s="206" t="s">
        <v>637</v>
      </c>
      <c r="AC458" s="206"/>
      <c r="AD458" s="206"/>
      <c r="AE458" s="333" t="s">
        <v>644</v>
      </c>
      <c r="AF458" s="200"/>
      <c r="AG458" s="200"/>
      <c r="AH458" s="200"/>
      <c r="AI458" s="333" t="s">
        <v>637</v>
      </c>
      <c r="AJ458" s="200"/>
      <c r="AK458" s="200"/>
      <c r="AL458" s="200"/>
      <c r="AM458" s="333" t="s">
        <v>634</v>
      </c>
      <c r="AN458" s="200"/>
      <c r="AO458" s="200"/>
      <c r="AP458" s="334"/>
      <c r="AQ458" s="333" t="s">
        <v>637</v>
      </c>
      <c r="AR458" s="200"/>
      <c r="AS458" s="200"/>
      <c r="AT458" s="334"/>
      <c r="AU458" s="200" t="s">
        <v>634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638</v>
      </c>
      <c r="AC459" s="198"/>
      <c r="AD459" s="198"/>
      <c r="AE459" s="333" t="s">
        <v>645</v>
      </c>
      <c r="AF459" s="200"/>
      <c r="AG459" s="200"/>
      <c r="AH459" s="334"/>
      <c r="AI459" s="333" t="s">
        <v>634</v>
      </c>
      <c r="AJ459" s="200"/>
      <c r="AK459" s="200"/>
      <c r="AL459" s="200"/>
      <c r="AM459" s="333" t="s">
        <v>637</v>
      </c>
      <c r="AN459" s="200"/>
      <c r="AO459" s="200"/>
      <c r="AP459" s="334"/>
      <c r="AQ459" s="333" t="s">
        <v>634</v>
      </c>
      <c r="AR459" s="200"/>
      <c r="AS459" s="200"/>
      <c r="AT459" s="334"/>
      <c r="AU459" s="200" t="s">
        <v>634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634</v>
      </c>
      <c r="AF460" s="200"/>
      <c r="AG460" s="200"/>
      <c r="AH460" s="334"/>
      <c r="AI460" s="333" t="s">
        <v>634</v>
      </c>
      <c r="AJ460" s="200"/>
      <c r="AK460" s="200"/>
      <c r="AL460" s="200"/>
      <c r="AM460" s="333" t="s">
        <v>634</v>
      </c>
      <c r="AN460" s="200"/>
      <c r="AO460" s="200"/>
      <c r="AP460" s="334"/>
      <c r="AQ460" s="333" t="s">
        <v>634</v>
      </c>
      <c r="AR460" s="200"/>
      <c r="AS460" s="200"/>
      <c r="AT460" s="334"/>
      <c r="AU460" s="200" t="s">
        <v>634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549</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9"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549</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47.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549</v>
      </c>
      <c r="AE710" s="322"/>
      <c r="AF710" s="322"/>
      <c r="AG710" s="94" t="s">
        <v>653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585</v>
      </c>
      <c r="AE712" s="782"/>
      <c r="AF712" s="782"/>
      <c r="AG712" s="809" t="s">
        <v>587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585</v>
      </c>
      <c r="AE713" s="322"/>
      <c r="AF713" s="662"/>
      <c r="AG713" s="94" t="s">
        <v>586</v>
      </c>
      <c r="AH713" s="95"/>
      <c r="AI713" s="95"/>
      <c r="AJ713" s="95"/>
      <c r="AK713" s="95"/>
      <c r="AL713" s="95"/>
      <c r="AM713" s="95"/>
      <c r="AN713" s="95"/>
      <c r="AO713" s="95"/>
      <c r="AP713" s="95"/>
      <c r="AQ713" s="95"/>
      <c r="AR713" s="95"/>
      <c r="AS713" s="95"/>
      <c r="AT713" s="95"/>
      <c r="AU713" s="95"/>
      <c r="AV713" s="95"/>
      <c r="AW713" s="95"/>
      <c r="AX713" s="96"/>
    </row>
    <row r="714" spans="1:50" ht="51.9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588</v>
      </c>
      <c r="AH714" s="736"/>
      <c r="AI714" s="736"/>
      <c r="AJ714" s="736"/>
      <c r="AK714" s="736"/>
      <c r="AL714" s="736"/>
      <c r="AM714" s="736"/>
      <c r="AN714" s="736"/>
      <c r="AO714" s="736"/>
      <c r="AP714" s="736"/>
      <c r="AQ714" s="736"/>
      <c r="AR714" s="736"/>
      <c r="AS714" s="736"/>
      <c r="AT714" s="736"/>
      <c r="AU714" s="736"/>
      <c r="AV714" s="736"/>
      <c r="AW714" s="736"/>
      <c r="AX714" s="737"/>
    </row>
    <row r="715" spans="1:50" ht="52.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655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549</v>
      </c>
      <c r="AE719" s="604"/>
      <c r="AF719" s="604"/>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592</v>
      </c>
      <c r="D721" s="290"/>
      <c r="E721" s="290"/>
      <c r="F721" s="291"/>
      <c r="G721" s="280"/>
      <c r="H721" s="281"/>
      <c r="I721" s="83" t="str">
        <f>IF(OR(G721="　", G721=""), "", "-")</f>
        <v/>
      </c>
      <c r="J721" s="284"/>
      <c r="K721" s="284"/>
      <c r="L721" s="83" t="str">
        <f>IF(M721="","","-")</f>
        <v/>
      </c>
      <c r="M721" s="84"/>
      <c r="N721" s="297" t="s">
        <v>593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654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4.5" customHeight="1" thickBot="1" x14ac:dyDescent="0.2">
      <c r="A731" s="798" t="s">
        <v>256</v>
      </c>
      <c r="B731" s="799"/>
      <c r="C731" s="799"/>
      <c r="D731" s="799"/>
      <c r="E731" s="800"/>
      <c r="F731" s="728" t="s">
        <v>657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41" customHeight="1" thickBot="1" x14ac:dyDescent="0.2">
      <c r="A733" s="672" t="s">
        <v>658</v>
      </c>
      <c r="B733" s="673"/>
      <c r="C733" s="673"/>
      <c r="D733" s="673"/>
      <c r="E733" s="674"/>
      <c r="F733" s="636" t="s">
        <v>659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558</v>
      </c>
      <c r="F737" s="989"/>
      <c r="G737" s="989"/>
      <c r="H737" s="989"/>
      <c r="I737" s="989"/>
      <c r="J737" s="989"/>
      <c r="K737" s="989"/>
      <c r="L737" s="989"/>
      <c r="M737" s="989"/>
      <c r="N737" s="358" t="s">
        <v>358</v>
      </c>
      <c r="O737" s="358"/>
      <c r="P737" s="358"/>
      <c r="Q737" s="358"/>
      <c r="R737" s="989" t="s">
        <v>559</v>
      </c>
      <c r="S737" s="989"/>
      <c r="T737" s="989"/>
      <c r="U737" s="989"/>
      <c r="V737" s="989"/>
      <c r="W737" s="989"/>
      <c r="X737" s="989"/>
      <c r="Y737" s="989"/>
      <c r="Z737" s="989"/>
      <c r="AA737" s="358" t="s">
        <v>359</v>
      </c>
      <c r="AB737" s="358"/>
      <c r="AC737" s="358"/>
      <c r="AD737" s="358"/>
      <c r="AE737" s="989" t="s">
        <v>560</v>
      </c>
      <c r="AF737" s="989"/>
      <c r="AG737" s="989"/>
      <c r="AH737" s="989"/>
      <c r="AI737" s="989"/>
      <c r="AJ737" s="989"/>
      <c r="AK737" s="989"/>
      <c r="AL737" s="989"/>
      <c r="AM737" s="989"/>
      <c r="AN737" s="358" t="s">
        <v>360</v>
      </c>
      <c r="AO737" s="358"/>
      <c r="AP737" s="358"/>
      <c r="AQ737" s="358"/>
      <c r="AR737" s="990" t="s">
        <v>561</v>
      </c>
      <c r="AS737" s="991"/>
      <c r="AT737" s="991"/>
      <c r="AU737" s="991"/>
      <c r="AV737" s="991"/>
      <c r="AW737" s="991"/>
      <c r="AX737" s="992"/>
      <c r="AY737" s="89"/>
      <c r="AZ737" s="89"/>
    </row>
    <row r="738" spans="1:52" ht="24.75" customHeight="1" x14ac:dyDescent="0.15">
      <c r="A738" s="993" t="s">
        <v>361</v>
      </c>
      <c r="B738" s="203"/>
      <c r="C738" s="203"/>
      <c r="D738" s="204"/>
      <c r="E738" s="989" t="s">
        <v>562</v>
      </c>
      <c r="F738" s="989"/>
      <c r="G738" s="989"/>
      <c r="H738" s="989"/>
      <c r="I738" s="989"/>
      <c r="J738" s="989"/>
      <c r="K738" s="989"/>
      <c r="L738" s="989"/>
      <c r="M738" s="989"/>
      <c r="N738" s="358" t="s">
        <v>362</v>
      </c>
      <c r="O738" s="358"/>
      <c r="P738" s="358"/>
      <c r="Q738" s="358"/>
      <c r="R738" s="989" t="s">
        <v>563</v>
      </c>
      <c r="S738" s="989"/>
      <c r="T738" s="989"/>
      <c r="U738" s="989"/>
      <c r="V738" s="989"/>
      <c r="W738" s="989"/>
      <c r="X738" s="989"/>
      <c r="Y738" s="989"/>
      <c r="Z738" s="989"/>
      <c r="AA738" s="358" t="s">
        <v>481</v>
      </c>
      <c r="AB738" s="358"/>
      <c r="AC738" s="358"/>
      <c r="AD738" s="358"/>
      <c r="AE738" s="989" t="s">
        <v>564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548</v>
      </c>
      <c r="F739" s="1001"/>
      <c r="G739" s="1001"/>
      <c r="H739" s="91" t="str">
        <f>IF(E739="", "", "(")</f>
        <v>(</v>
      </c>
      <c r="I739" s="984"/>
      <c r="J739" s="984"/>
      <c r="K739" s="91" t="str">
        <f>IF(OR(I739="　", I739=""), "", "-")</f>
        <v/>
      </c>
      <c r="L739" s="985">
        <v>107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597</v>
      </c>
      <c r="M781" s="664"/>
      <c r="N781" s="664"/>
      <c r="O781" s="664"/>
      <c r="P781" s="664"/>
      <c r="Q781" s="664"/>
      <c r="R781" s="664"/>
      <c r="S781" s="664"/>
      <c r="T781" s="664"/>
      <c r="U781" s="664"/>
      <c r="V781" s="664"/>
      <c r="W781" s="664"/>
      <c r="X781" s="665"/>
      <c r="Y781" s="384">
        <v>595</v>
      </c>
      <c r="Z781" s="385"/>
      <c r="AA781" s="385"/>
      <c r="AB781" s="804"/>
      <c r="AC781" s="669" t="s">
        <v>596</v>
      </c>
      <c r="AD781" s="670"/>
      <c r="AE781" s="670"/>
      <c r="AF781" s="670"/>
      <c r="AG781" s="671"/>
      <c r="AH781" s="663" t="s">
        <v>597</v>
      </c>
      <c r="AI781" s="664"/>
      <c r="AJ781" s="664"/>
      <c r="AK781" s="664"/>
      <c r="AL781" s="664"/>
      <c r="AM781" s="664"/>
      <c r="AN781" s="664"/>
      <c r="AO781" s="664"/>
      <c r="AP781" s="664"/>
      <c r="AQ781" s="664"/>
      <c r="AR781" s="664"/>
      <c r="AS781" s="664"/>
      <c r="AT781" s="665"/>
      <c r="AU781" s="384">
        <v>5</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595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v>
      </c>
      <c r="AV791" s="831"/>
      <c r="AW791" s="831"/>
      <c r="AX791" s="833"/>
    </row>
    <row r="792" spans="1:50" ht="24.75" customHeight="1" x14ac:dyDescent="0.15">
      <c r="A792" s="630"/>
      <c r="B792" s="631"/>
      <c r="C792" s="631"/>
      <c r="D792" s="631"/>
      <c r="E792" s="631"/>
      <c r="F792" s="632"/>
      <c r="G792" s="594" t="s">
        <v>647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596</v>
      </c>
      <c r="H794" s="670"/>
      <c r="I794" s="670"/>
      <c r="J794" s="670"/>
      <c r="K794" s="671"/>
      <c r="L794" s="663" t="s">
        <v>600</v>
      </c>
      <c r="M794" s="664"/>
      <c r="N794" s="664"/>
      <c r="O794" s="664"/>
      <c r="P794" s="664"/>
      <c r="Q794" s="664"/>
      <c r="R794" s="664"/>
      <c r="S794" s="664"/>
      <c r="T794" s="664"/>
      <c r="U794" s="664"/>
      <c r="V794" s="664"/>
      <c r="W794" s="664"/>
      <c r="X794" s="665"/>
      <c r="Y794" s="384">
        <v>5</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8000020130001</v>
      </c>
      <c r="K837" s="342"/>
      <c r="L837" s="342"/>
      <c r="M837" s="342"/>
      <c r="N837" s="342"/>
      <c r="O837" s="342"/>
      <c r="P837" s="343" t="s">
        <v>602</v>
      </c>
      <c r="Q837" s="343"/>
      <c r="R837" s="343"/>
      <c r="S837" s="343"/>
      <c r="T837" s="343"/>
      <c r="U837" s="343"/>
      <c r="V837" s="343"/>
      <c r="W837" s="343"/>
      <c r="X837" s="343"/>
      <c r="Y837" s="344">
        <v>595</v>
      </c>
      <c r="Z837" s="345"/>
      <c r="AA837" s="345"/>
      <c r="AB837" s="346"/>
      <c r="AC837" s="356" t="s">
        <v>196</v>
      </c>
      <c r="AD837" s="364"/>
      <c r="AE837" s="364"/>
      <c r="AF837" s="364"/>
      <c r="AG837" s="364"/>
      <c r="AH837" s="365" t="s">
        <v>603</v>
      </c>
      <c r="AI837" s="366"/>
      <c r="AJ837" s="366"/>
      <c r="AK837" s="366"/>
      <c r="AL837" s="350" t="s">
        <v>603</v>
      </c>
      <c r="AM837" s="351"/>
      <c r="AN837" s="351"/>
      <c r="AO837" s="352"/>
      <c r="AP837" s="353" t="s">
        <v>604</v>
      </c>
      <c r="AQ837" s="353"/>
      <c r="AR837" s="353"/>
      <c r="AS837" s="353"/>
      <c r="AT837" s="353"/>
      <c r="AU837" s="353"/>
      <c r="AV837" s="353"/>
      <c r="AW837" s="353"/>
      <c r="AX837" s="353"/>
    </row>
    <row r="838" spans="1:50" ht="30" customHeight="1" x14ac:dyDescent="0.15">
      <c r="A838" s="372">
        <v>2</v>
      </c>
      <c r="B838" s="372">
        <v>1</v>
      </c>
      <c r="C838" s="354" t="s">
        <v>612</v>
      </c>
      <c r="D838" s="340"/>
      <c r="E838" s="340"/>
      <c r="F838" s="340"/>
      <c r="G838" s="340"/>
      <c r="H838" s="340"/>
      <c r="I838" s="340"/>
      <c r="J838" s="341">
        <v>4000020270008</v>
      </c>
      <c r="K838" s="342"/>
      <c r="L838" s="342"/>
      <c r="M838" s="342"/>
      <c r="N838" s="342"/>
      <c r="O838" s="342"/>
      <c r="P838" s="343" t="s">
        <v>602</v>
      </c>
      <c r="Q838" s="343"/>
      <c r="R838" s="343"/>
      <c r="S838" s="343"/>
      <c r="T838" s="343"/>
      <c r="U838" s="343"/>
      <c r="V838" s="343"/>
      <c r="W838" s="343"/>
      <c r="X838" s="343"/>
      <c r="Y838" s="344">
        <v>530</v>
      </c>
      <c r="Z838" s="345"/>
      <c r="AA838" s="345"/>
      <c r="AB838" s="346"/>
      <c r="AC838" s="356" t="s">
        <v>196</v>
      </c>
      <c r="AD838" s="364"/>
      <c r="AE838" s="364"/>
      <c r="AF838" s="364"/>
      <c r="AG838" s="364"/>
      <c r="AH838" s="365" t="s">
        <v>603</v>
      </c>
      <c r="AI838" s="366"/>
      <c r="AJ838" s="366"/>
      <c r="AK838" s="366"/>
      <c r="AL838" s="367" t="s">
        <v>603</v>
      </c>
      <c r="AM838" s="368"/>
      <c r="AN838" s="368"/>
      <c r="AO838" s="369"/>
      <c r="AP838" s="353" t="s">
        <v>611</v>
      </c>
      <c r="AQ838" s="353"/>
      <c r="AR838" s="353"/>
      <c r="AS838" s="353"/>
      <c r="AT838" s="353"/>
      <c r="AU838" s="353"/>
      <c r="AV838" s="353"/>
      <c r="AW838" s="353"/>
      <c r="AX838" s="353"/>
    </row>
    <row r="839" spans="1:50" ht="30" customHeight="1" x14ac:dyDescent="0.15">
      <c r="A839" s="372">
        <v>3</v>
      </c>
      <c r="B839" s="372">
        <v>1</v>
      </c>
      <c r="C839" s="354" t="s">
        <v>613</v>
      </c>
      <c r="D839" s="340"/>
      <c r="E839" s="340"/>
      <c r="F839" s="340"/>
      <c r="G839" s="340"/>
      <c r="H839" s="340"/>
      <c r="I839" s="340"/>
      <c r="J839" s="341">
        <v>7000020010006</v>
      </c>
      <c r="K839" s="342"/>
      <c r="L839" s="342"/>
      <c r="M839" s="342"/>
      <c r="N839" s="342"/>
      <c r="O839" s="342"/>
      <c r="P839" s="343" t="s">
        <v>602</v>
      </c>
      <c r="Q839" s="343"/>
      <c r="R839" s="343"/>
      <c r="S839" s="343"/>
      <c r="T839" s="343"/>
      <c r="U839" s="343"/>
      <c r="V839" s="343"/>
      <c r="W839" s="343"/>
      <c r="X839" s="343"/>
      <c r="Y839" s="344">
        <v>328</v>
      </c>
      <c r="Z839" s="345"/>
      <c r="AA839" s="345"/>
      <c r="AB839" s="346"/>
      <c r="AC839" s="356" t="s">
        <v>196</v>
      </c>
      <c r="AD839" s="364"/>
      <c r="AE839" s="364"/>
      <c r="AF839" s="364"/>
      <c r="AG839" s="364"/>
      <c r="AH839" s="348" t="s">
        <v>603</v>
      </c>
      <c r="AI839" s="349"/>
      <c r="AJ839" s="349"/>
      <c r="AK839" s="349"/>
      <c r="AL839" s="350" t="s">
        <v>607</v>
      </c>
      <c r="AM839" s="351"/>
      <c r="AN839" s="351"/>
      <c r="AO839" s="352"/>
      <c r="AP839" s="353" t="s">
        <v>608</v>
      </c>
      <c r="AQ839" s="353"/>
      <c r="AR839" s="353"/>
      <c r="AS839" s="353"/>
      <c r="AT839" s="353"/>
      <c r="AU839" s="353"/>
      <c r="AV839" s="353"/>
      <c r="AW839" s="353"/>
      <c r="AX839" s="353"/>
    </row>
    <row r="840" spans="1:50" ht="30" customHeight="1" x14ac:dyDescent="0.15">
      <c r="A840" s="372">
        <v>4</v>
      </c>
      <c r="B840" s="372">
        <v>1</v>
      </c>
      <c r="C840" s="354" t="s">
        <v>614</v>
      </c>
      <c r="D840" s="340"/>
      <c r="E840" s="340"/>
      <c r="F840" s="340"/>
      <c r="G840" s="340"/>
      <c r="H840" s="340"/>
      <c r="I840" s="340"/>
      <c r="J840" s="341">
        <v>1000020110001</v>
      </c>
      <c r="K840" s="342"/>
      <c r="L840" s="342"/>
      <c r="M840" s="342"/>
      <c r="N840" s="342"/>
      <c r="O840" s="342"/>
      <c r="P840" s="343" t="s">
        <v>602</v>
      </c>
      <c r="Q840" s="343"/>
      <c r="R840" s="343"/>
      <c r="S840" s="343"/>
      <c r="T840" s="343"/>
      <c r="U840" s="343"/>
      <c r="V840" s="343"/>
      <c r="W840" s="343"/>
      <c r="X840" s="343"/>
      <c r="Y840" s="344">
        <v>295</v>
      </c>
      <c r="Z840" s="345"/>
      <c r="AA840" s="345"/>
      <c r="AB840" s="346"/>
      <c r="AC840" s="356" t="s">
        <v>196</v>
      </c>
      <c r="AD840" s="364"/>
      <c r="AE840" s="364"/>
      <c r="AF840" s="364"/>
      <c r="AG840" s="364"/>
      <c r="AH840" s="348" t="s">
        <v>605</v>
      </c>
      <c r="AI840" s="349"/>
      <c r="AJ840" s="349"/>
      <c r="AK840" s="349"/>
      <c r="AL840" s="350" t="s">
        <v>608</v>
      </c>
      <c r="AM840" s="351"/>
      <c r="AN840" s="351"/>
      <c r="AO840" s="352"/>
      <c r="AP840" s="353" t="s">
        <v>603</v>
      </c>
      <c r="AQ840" s="353"/>
      <c r="AR840" s="353"/>
      <c r="AS840" s="353"/>
      <c r="AT840" s="353"/>
      <c r="AU840" s="353"/>
      <c r="AV840" s="353"/>
      <c r="AW840" s="353"/>
      <c r="AX840" s="353"/>
    </row>
    <row r="841" spans="1:50" ht="30" customHeight="1" x14ac:dyDescent="0.15">
      <c r="A841" s="372">
        <v>5</v>
      </c>
      <c r="B841" s="372">
        <v>1</v>
      </c>
      <c r="C841" s="354" t="s">
        <v>615</v>
      </c>
      <c r="D841" s="340"/>
      <c r="E841" s="340"/>
      <c r="F841" s="340"/>
      <c r="G841" s="340"/>
      <c r="H841" s="340"/>
      <c r="I841" s="340"/>
      <c r="J841" s="341">
        <v>8000020280003</v>
      </c>
      <c r="K841" s="342"/>
      <c r="L841" s="342"/>
      <c r="M841" s="342"/>
      <c r="N841" s="342"/>
      <c r="O841" s="342"/>
      <c r="P841" s="343" t="s">
        <v>602</v>
      </c>
      <c r="Q841" s="343"/>
      <c r="R841" s="343"/>
      <c r="S841" s="343"/>
      <c r="T841" s="343"/>
      <c r="U841" s="343"/>
      <c r="V841" s="343"/>
      <c r="W841" s="343"/>
      <c r="X841" s="343"/>
      <c r="Y841" s="344">
        <v>290</v>
      </c>
      <c r="Z841" s="345"/>
      <c r="AA841" s="345"/>
      <c r="AB841" s="346"/>
      <c r="AC841" s="356" t="s">
        <v>196</v>
      </c>
      <c r="AD841" s="364"/>
      <c r="AE841" s="364"/>
      <c r="AF841" s="364"/>
      <c r="AG841" s="364"/>
      <c r="AH841" s="348" t="s">
        <v>605</v>
      </c>
      <c r="AI841" s="349"/>
      <c r="AJ841" s="349"/>
      <c r="AK841" s="349"/>
      <c r="AL841" s="350" t="s">
        <v>603</v>
      </c>
      <c r="AM841" s="351"/>
      <c r="AN841" s="351"/>
      <c r="AO841" s="352"/>
      <c r="AP841" s="353" t="s">
        <v>608</v>
      </c>
      <c r="AQ841" s="353"/>
      <c r="AR841" s="353"/>
      <c r="AS841" s="353"/>
      <c r="AT841" s="353"/>
      <c r="AU841" s="353"/>
      <c r="AV841" s="353"/>
      <c r="AW841" s="353"/>
      <c r="AX841" s="353"/>
    </row>
    <row r="842" spans="1:50" ht="30" customHeight="1" x14ac:dyDescent="0.15">
      <c r="A842" s="372">
        <v>6</v>
      </c>
      <c r="B842" s="372">
        <v>1</v>
      </c>
      <c r="C842" s="354" t="s">
        <v>616</v>
      </c>
      <c r="D842" s="340"/>
      <c r="E842" s="340"/>
      <c r="F842" s="340"/>
      <c r="G842" s="340"/>
      <c r="H842" s="340"/>
      <c r="I842" s="340"/>
      <c r="J842" s="341">
        <v>1000020230006</v>
      </c>
      <c r="K842" s="342"/>
      <c r="L842" s="342"/>
      <c r="M842" s="342"/>
      <c r="N842" s="342"/>
      <c r="O842" s="342"/>
      <c r="P842" s="343" t="s">
        <v>602</v>
      </c>
      <c r="Q842" s="343"/>
      <c r="R842" s="343"/>
      <c r="S842" s="343"/>
      <c r="T842" s="343"/>
      <c r="U842" s="343"/>
      <c r="V842" s="343"/>
      <c r="W842" s="343"/>
      <c r="X842" s="343"/>
      <c r="Y842" s="344">
        <v>223</v>
      </c>
      <c r="Z842" s="345"/>
      <c r="AA842" s="345"/>
      <c r="AB842" s="346"/>
      <c r="AC842" s="356" t="s">
        <v>196</v>
      </c>
      <c r="AD842" s="364"/>
      <c r="AE842" s="364"/>
      <c r="AF842" s="364"/>
      <c r="AG842" s="364"/>
      <c r="AH842" s="348" t="s">
        <v>606</v>
      </c>
      <c r="AI842" s="349"/>
      <c r="AJ842" s="349"/>
      <c r="AK842" s="349"/>
      <c r="AL842" s="350" t="s">
        <v>603</v>
      </c>
      <c r="AM842" s="351"/>
      <c r="AN842" s="351"/>
      <c r="AO842" s="352"/>
      <c r="AP842" s="353" t="s">
        <v>605</v>
      </c>
      <c r="AQ842" s="353"/>
      <c r="AR842" s="353"/>
      <c r="AS842" s="353"/>
      <c r="AT842" s="353"/>
      <c r="AU842" s="353"/>
      <c r="AV842" s="353"/>
      <c r="AW842" s="353"/>
      <c r="AX842" s="353"/>
    </row>
    <row r="843" spans="1:50" ht="30" customHeight="1" x14ac:dyDescent="0.15">
      <c r="A843" s="372">
        <v>7</v>
      </c>
      <c r="B843" s="372">
        <v>1</v>
      </c>
      <c r="C843" s="354" t="s">
        <v>617</v>
      </c>
      <c r="D843" s="340"/>
      <c r="E843" s="340"/>
      <c r="F843" s="340"/>
      <c r="G843" s="340"/>
      <c r="H843" s="340"/>
      <c r="I843" s="340"/>
      <c r="J843" s="341">
        <v>2000020080004</v>
      </c>
      <c r="K843" s="342"/>
      <c r="L843" s="342"/>
      <c r="M843" s="342"/>
      <c r="N843" s="342"/>
      <c r="O843" s="342"/>
      <c r="P843" s="343" t="s">
        <v>602</v>
      </c>
      <c r="Q843" s="343"/>
      <c r="R843" s="343"/>
      <c r="S843" s="343"/>
      <c r="T843" s="343"/>
      <c r="U843" s="343"/>
      <c r="V843" s="343"/>
      <c r="W843" s="343"/>
      <c r="X843" s="343"/>
      <c r="Y843" s="344">
        <v>220</v>
      </c>
      <c r="Z843" s="345"/>
      <c r="AA843" s="345"/>
      <c r="AB843" s="346"/>
      <c r="AC843" s="356" t="s">
        <v>196</v>
      </c>
      <c r="AD843" s="364"/>
      <c r="AE843" s="364"/>
      <c r="AF843" s="364"/>
      <c r="AG843" s="364"/>
      <c r="AH843" s="348" t="s">
        <v>603</v>
      </c>
      <c r="AI843" s="349"/>
      <c r="AJ843" s="349"/>
      <c r="AK843" s="349"/>
      <c r="AL843" s="350" t="s">
        <v>605</v>
      </c>
      <c r="AM843" s="351"/>
      <c r="AN843" s="351"/>
      <c r="AO843" s="352"/>
      <c r="AP843" s="353" t="s">
        <v>611</v>
      </c>
      <c r="AQ843" s="353"/>
      <c r="AR843" s="353"/>
      <c r="AS843" s="353"/>
      <c r="AT843" s="353"/>
      <c r="AU843" s="353"/>
      <c r="AV843" s="353"/>
      <c r="AW843" s="353"/>
      <c r="AX843" s="353"/>
    </row>
    <row r="844" spans="1:50" ht="30" customHeight="1" x14ac:dyDescent="0.15">
      <c r="A844" s="372">
        <v>8</v>
      </c>
      <c r="B844" s="372">
        <v>1</v>
      </c>
      <c r="C844" s="354" t="s">
        <v>618</v>
      </c>
      <c r="D844" s="340"/>
      <c r="E844" s="340"/>
      <c r="F844" s="340"/>
      <c r="G844" s="340"/>
      <c r="H844" s="340"/>
      <c r="I844" s="340"/>
      <c r="J844" s="341">
        <v>8000020460001</v>
      </c>
      <c r="K844" s="342"/>
      <c r="L844" s="342"/>
      <c r="M844" s="342"/>
      <c r="N844" s="342"/>
      <c r="O844" s="342"/>
      <c r="P844" s="343" t="s">
        <v>602</v>
      </c>
      <c r="Q844" s="343"/>
      <c r="R844" s="343"/>
      <c r="S844" s="343"/>
      <c r="T844" s="343"/>
      <c r="U844" s="343"/>
      <c r="V844" s="343"/>
      <c r="W844" s="343"/>
      <c r="X844" s="343"/>
      <c r="Y844" s="344">
        <v>196</v>
      </c>
      <c r="Z844" s="345"/>
      <c r="AA844" s="345"/>
      <c r="AB844" s="346"/>
      <c r="AC844" s="356" t="s">
        <v>196</v>
      </c>
      <c r="AD844" s="364"/>
      <c r="AE844" s="364"/>
      <c r="AF844" s="364"/>
      <c r="AG844" s="364"/>
      <c r="AH844" s="348" t="s">
        <v>603</v>
      </c>
      <c r="AI844" s="349"/>
      <c r="AJ844" s="349"/>
      <c r="AK844" s="349"/>
      <c r="AL844" s="350" t="s">
        <v>605</v>
      </c>
      <c r="AM844" s="351"/>
      <c r="AN844" s="351"/>
      <c r="AO844" s="352"/>
      <c r="AP844" s="353" t="s">
        <v>608</v>
      </c>
      <c r="AQ844" s="353"/>
      <c r="AR844" s="353"/>
      <c r="AS844" s="353"/>
      <c r="AT844" s="353"/>
      <c r="AU844" s="353"/>
      <c r="AV844" s="353"/>
      <c r="AW844" s="353"/>
      <c r="AX844" s="353"/>
    </row>
    <row r="845" spans="1:50" ht="30" customHeight="1" x14ac:dyDescent="0.15">
      <c r="A845" s="372">
        <v>9</v>
      </c>
      <c r="B845" s="372">
        <v>1</v>
      </c>
      <c r="C845" s="354" t="s">
        <v>619</v>
      </c>
      <c r="D845" s="340"/>
      <c r="E845" s="340"/>
      <c r="F845" s="340"/>
      <c r="G845" s="340"/>
      <c r="H845" s="340"/>
      <c r="I845" s="340"/>
      <c r="J845" s="341">
        <v>4000020420000</v>
      </c>
      <c r="K845" s="342"/>
      <c r="L845" s="342"/>
      <c r="M845" s="342"/>
      <c r="N845" s="342"/>
      <c r="O845" s="342"/>
      <c r="P845" s="343" t="s">
        <v>602</v>
      </c>
      <c r="Q845" s="343"/>
      <c r="R845" s="343"/>
      <c r="S845" s="343"/>
      <c r="T845" s="343"/>
      <c r="U845" s="343"/>
      <c r="V845" s="343"/>
      <c r="W845" s="343"/>
      <c r="X845" s="343"/>
      <c r="Y845" s="344">
        <v>187</v>
      </c>
      <c r="Z845" s="345"/>
      <c r="AA845" s="345"/>
      <c r="AB845" s="346"/>
      <c r="AC845" s="356" t="s">
        <v>196</v>
      </c>
      <c r="AD845" s="364"/>
      <c r="AE845" s="364"/>
      <c r="AF845" s="364"/>
      <c r="AG845" s="364"/>
      <c r="AH845" s="348" t="s">
        <v>603</v>
      </c>
      <c r="AI845" s="349"/>
      <c r="AJ845" s="349"/>
      <c r="AK845" s="349"/>
      <c r="AL845" s="350" t="s">
        <v>609</v>
      </c>
      <c r="AM845" s="351"/>
      <c r="AN845" s="351"/>
      <c r="AO845" s="352"/>
      <c r="AP845" s="353" t="s">
        <v>605</v>
      </c>
      <c r="AQ845" s="353"/>
      <c r="AR845" s="353"/>
      <c r="AS845" s="353"/>
      <c r="AT845" s="353"/>
      <c r="AU845" s="353"/>
      <c r="AV845" s="353"/>
      <c r="AW845" s="353"/>
      <c r="AX845" s="353"/>
    </row>
    <row r="846" spans="1:50" ht="30" customHeight="1" x14ac:dyDescent="0.15">
      <c r="A846" s="372">
        <v>10</v>
      </c>
      <c r="B846" s="372">
        <v>1</v>
      </c>
      <c r="C846" s="354" t="s">
        <v>620</v>
      </c>
      <c r="D846" s="340"/>
      <c r="E846" s="340"/>
      <c r="F846" s="340"/>
      <c r="G846" s="340"/>
      <c r="H846" s="340"/>
      <c r="I846" s="340"/>
      <c r="J846" s="341">
        <v>7000020070009</v>
      </c>
      <c r="K846" s="342"/>
      <c r="L846" s="342"/>
      <c r="M846" s="342"/>
      <c r="N846" s="342"/>
      <c r="O846" s="342"/>
      <c r="P846" s="343" t="s">
        <v>602</v>
      </c>
      <c r="Q846" s="343"/>
      <c r="R846" s="343"/>
      <c r="S846" s="343"/>
      <c r="T846" s="343"/>
      <c r="U846" s="343"/>
      <c r="V846" s="343"/>
      <c r="W846" s="343"/>
      <c r="X846" s="343"/>
      <c r="Y846" s="344">
        <v>163</v>
      </c>
      <c r="Z846" s="345"/>
      <c r="AA846" s="345"/>
      <c r="AB846" s="346"/>
      <c r="AC846" s="356" t="s">
        <v>196</v>
      </c>
      <c r="AD846" s="364"/>
      <c r="AE846" s="364"/>
      <c r="AF846" s="364"/>
      <c r="AG846" s="364"/>
      <c r="AH846" s="348" t="s">
        <v>603</v>
      </c>
      <c r="AI846" s="349"/>
      <c r="AJ846" s="349"/>
      <c r="AK846" s="349"/>
      <c r="AL846" s="350" t="s">
        <v>610</v>
      </c>
      <c r="AM846" s="351"/>
      <c r="AN846" s="351"/>
      <c r="AO846" s="352"/>
      <c r="AP846" s="353" t="s">
        <v>609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908"/>
      <c r="Q847" s="909"/>
      <c r="R847" s="909"/>
      <c r="S847" s="909"/>
      <c r="T847" s="909"/>
      <c r="U847" s="909"/>
      <c r="V847" s="909"/>
      <c r="W847" s="909"/>
      <c r="X847" s="910"/>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908"/>
      <c r="Q848" s="909"/>
      <c r="R848" s="909"/>
      <c r="S848" s="909"/>
      <c r="T848" s="909"/>
      <c r="U848" s="909"/>
      <c r="V848" s="909"/>
      <c r="W848" s="909"/>
      <c r="X848" s="910"/>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908"/>
      <c r="Q849" s="909"/>
      <c r="R849" s="909"/>
      <c r="S849" s="909"/>
      <c r="T849" s="909"/>
      <c r="U849" s="909"/>
      <c r="V849" s="909"/>
      <c r="W849" s="909"/>
      <c r="X849" s="910"/>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908"/>
      <c r="Q850" s="909"/>
      <c r="R850" s="909"/>
      <c r="S850" s="909"/>
      <c r="T850" s="909"/>
      <c r="U850" s="909"/>
      <c r="V850" s="909"/>
      <c r="W850" s="909"/>
      <c r="X850" s="910"/>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908"/>
      <c r="Q851" s="909"/>
      <c r="R851" s="909"/>
      <c r="S851" s="909"/>
      <c r="T851" s="909"/>
      <c r="U851" s="909"/>
      <c r="V851" s="909"/>
      <c r="W851" s="909"/>
      <c r="X851" s="910"/>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908"/>
      <c r="Q852" s="909"/>
      <c r="R852" s="909"/>
      <c r="S852" s="909"/>
      <c r="T852" s="909"/>
      <c r="U852" s="909"/>
      <c r="V852" s="909"/>
      <c r="W852" s="909"/>
      <c r="X852" s="910"/>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908"/>
      <c r="Q853" s="909"/>
      <c r="R853" s="909"/>
      <c r="S853" s="909"/>
      <c r="T853" s="909"/>
      <c r="U853" s="909"/>
      <c r="V853" s="909"/>
      <c r="W853" s="909"/>
      <c r="X853" s="910"/>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908"/>
      <c r="Q854" s="909"/>
      <c r="R854" s="909"/>
      <c r="S854" s="909"/>
      <c r="T854" s="909"/>
      <c r="U854" s="909"/>
      <c r="V854" s="909"/>
      <c r="W854" s="909"/>
      <c r="X854" s="910"/>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908"/>
      <c r="Q855" s="909"/>
      <c r="R855" s="909"/>
      <c r="S855" s="909"/>
      <c r="T855" s="909"/>
      <c r="U855" s="909"/>
      <c r="V855" s="909"/>
      <c r="W855" s="909"/>
      <c r="X855" s="910"/>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908"/>
      <c r="Q856" s="909"/>
      <c r="R856" s="909"/>
      <c r="S856" s="909"/>
      <c r="T856" s="909"/>
      <c r="U856" s="909"/>
      <c r="V856" s="909"/>
      <c r="W856" s="909"/>
      <c r="X856" s="910"/>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908"/>
      <c r="Q857" s="909"/>
      <c r="R857" s="909"/>
      <c r="S857" s="909"/>
      <c r="T857" s="909"/>
      <c r="U857" s="909"/>
      <c r="V857" s="909"/>
      <c r="W857" s="909"/>
      <c r="X857" s="910"/>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908"/>
      <c r="Q858" s="909"/>
      <c r="R858" s="909"/>
      <c r="S858" s="909"/>
      <c r="T858" s="909"/>
      <c r="U858" s="909"/>
      <c r="V858" s="909"/>
      <c r="W858" s="909"/>
      <c r="X858" s="910"/>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908"/>
      <c r="Q859" s="909"/>
      <c r="R859" s="909"/>
      <c r="S859" s="909"/>
      <c r="T859" s="909"/>
      <c r="U859" s="909"/>
      <c r="V859" s="909"/>
      <c r="W859" s="909"/>
      <c r="X859" s="910"/>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908"/>
      <c r="Q860" s="909"/>
      <c r="R860" s="909"/>
      <c r="S860" s="909"/>
      <c r="T860" s="909"/>
      <c r="U860" s="909"/>
      <c r="V860" s="909"/>
      <c r="W860" s="909"/>
      <c r="X860" s="910"/>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908"/>
      <c r="Q861" s="909"/>
      <c r="R861" s="909"/>
      <c r="S861" s="909"/>
      <c r="T861" s="909"/>
      <c r="U861" s="909"/>
      <c r="V861" s="909"/>
      <c r="W861" s="909"/>
      <c r="X861" s="910"/>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908"/>
      <c r="Q862" s="909"/>
      <c r="R862" s="909"/>
      <c r="S862" s="909"/>
      <c r="T862" s="909"/>
      <c r="U862" s="909"/>
      <c r="V862" s="909"/>
      <c r="W862" s="909"/>
      <c r="X862" s="910"/>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908"/>
      <c r="Q863" s="909"/>
      <c r="R863" s="909"/>
      <c r="S863" s="909"/>
      <c r="T863" s="909"/>
      <c r="U863" s="909"/>
      <c r="V863" s="909"/>
      <c r="W863" s="909"/>
      <c r="X863" s="910"/>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908"/>
      <c r="Q864" s="909"/>
      <c r="R864" s="909"/>
      <c r="S864" s="909"/>
      <c r="T864" s="909"/>
      <c r="U864" s="909"/>
      <c r="V864" s="909"/>
      <c r="W864" s="909"/>
      <c r="X864" s="910"/>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908"/>
      <c r="Q865" s="909"/>
      <c r="R865" s="909"/>
      <c r="S865" s="909"/>
      <c r="T865" s="909"/>
      <c r="U865" s="909"/>
      <c r="V865" s="909"/>
      <c r="W865" s="909"/>
      <c r="X865" s="910"/>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908"/>
      <c r="Q866" s="909"/>
      <c r="R866" s="909"/>
      <c r="S866" s="909"/>
      <c r="T866" s="909"/>
      <c r="U866" s="909"/>
      <c r="V866" s="909"/>
      <c r="W866" s="909"/>
      <c r="X866" s="910"/>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621</v>
      </c>
      <c r="D870" s="340"/>
      <c r="E870" s="340"/>
      <c r="F870" s="340"/>
      <c r="G870" s="340"/>
      <c r="H870" s="340"/>
      <c r="I870" s="340"/>
      <c r="J870" s="341">
        <v>1000020110001</v>
      </c>
      <c r="K870" s="342"/>
      <c r="L870" s="342"/>
      <c r="M870" s="342"/>
      <c r="N870" s="342"/>
      <c r="O870" s="342"/>
      <c r="P870" s="355" t="s">
        <v>623</v>
      </c>
      <c r="Q870" s="343"/>
      <c r="R870" s="343"/>
      <c r="S870" s="343"/>
      <c r="T870" s="343"/>
      <c r="U870" s="343"/>
      <c r="V870" s="343"/>
      <c r="W870" s="343"/>
      <c r="X870" s="343"/>
      <c r="Y870" s="344">
        <v>5</v>
      </c>
      <c r="Z870" s="345"/>
      <c r="AA870" s="345"/>
      <c r="AB870" s="346"/>
      <c r="AC870" s="356" t="s">
        <v>196</v>
      </c>
      <c r="AD870" s="364"/>
      <c r="AE870" s="364"/>
      <c r="AF870" s="364"/>
      <c r="AG870" s="364"/>
      <c r="AH870" s="365" t="s">
        <v>624</v>
      </c>
      <c r="AI870" s="366"/>
      <c r="AJ870" s="366"/>
      <c r="AK870" s="366"/>
      <c r="AL870" s="350" t="s">
        <v>625</v>
      </c>
      <c r="AM870" s="351"/>
      <c r="AN870" s="351"/>
      <c r="AO870" s="352"/>
      <c r="AP870" s="353" t="s">
        <v>603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626</v>
      </c>
      <c r="D903" s="340"/>
      <c r="E903" s="340"/>
      <c r="F903" s="340"/>
      <c r="G903" s="340"/>
      <c r="H903" s="340"/>
      <c r="I903" s="340"/>
      <c r="J903" s="341">
        <v>9030005014760</v>
      </c>
      <c r="K903" s="342"/>
      <c r="L903" s="342"/>
      <c r="M903" s="342"/>
      <c r="N903" s="342"/>
      <c r="O903" s="342"/>
      <c r="P903" s="355" t="s">
        <v>622</v>
      </c>
      <c r="Q903" s="343"/>
      <c r="R903" s="343"/>
      <c r="S903" s="343"/>
      <c r="T903" s="343"/>
      <c r="U903" s="343"/>
      <c r="V903" s="343"/>
      <c r="W903" s="343"/>
      <c r="X903" s="343"/>
      <c r="Y903" s="344">
        <v>5</v>
      </c>
      <c r="Z903" s="345"/>
      <c r="AA903" s="345"/>
      <c r="AB903" s="346"/>
      <c r="AC903" s="356" t="s">
        <v>196</v>
      </c>
      <c r="AD903" s="364"/>
      <c r="AE903" s="364"/>
      <c r="AF903" s="364"/>
      <c r="AG903" s="364"/>
      <c r="AH903" s="365" t="s">
        <v>603</v>
      </c>
      <c r="AI903" s="366"/>
      <c r="AJ903" s="366"/>
      <c r="AK903" s="366"/>
      <c r="AL903" s="350" t="s">
        <v>603</v>
      </c>
      <c r="AM903" s="351"/>
      <c r="AN903" s="351"/>
      <c r="AO903" s="352"/>
      <c r="AP903" s="353" t="s">
        <v>611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638</v>
      </c>
      <c r="F1102" s="371"/>
      <c r="G1102" s="371"/>
      <c r="H1102" s="371"/>
      <c r="I1102" s="371"/>
      <c r="J1102" s="341" t="s">
        <v>634</v>
      </c>
      <c r="K1102" s="342"/>
      <c r="L1102" s="342"/>
      <c r="M1102" s="342"/>
      <c r="N1102" s="342"/>
      <c r="O1102" s="342"/>
      <c r="P1102" s="355" t="s">
        <v>646</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643</v>
      </c>
      <c r="AI1102" s="349"/>
      <c r="AJ1102" s="349"/>
      <c r="AK1102" s="349"/>
      <c r="AL1102" s="350" t="s">
        <v>642</v>
      </c>
      <c r="AM1102" s="351"/>
      <c r="AN1102" s="351"/>
      <c r="AO1102" s="352"/>
      <c r="AP1102" s="353" t="s">
        <v>638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49" man="1"/>
    <brk id="714"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0" sqref="F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471</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471</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471</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471</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471</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471</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471</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471</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471</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471</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2018-07-06T08:16:09Z</cp:lastPrinted>
  <dcterms:created xsi:type="dcterms:W3CDTF">2012-03-13T00:50:25Z</dcterms:created>
  <dcterms:modified xsi:type="dcterms:W3CDTF">2020-11-18T03:01:38Z</dcterms:modified>
</cp:coreProperties>
</file>