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470" windowHeight="12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<sst xmlns="http://schemas.openxmlformats.org/spreadsheetml/2006/main" count="2931" uniqueCount="658">
  <si>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</si>
  <si>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</si>
  <si>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</si>
  <si>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</si>
  <si>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</si>
  <si>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</si>
  <si>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</si>
  <si>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</si>
  <si>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</si>
  <si>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</si>
  <si>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</si>
  <si>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</si>
  <si>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</si>
  <si>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</si>
  <si>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</si>
  <si>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</si>
  <si>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</si>
  <si>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</si>
  <si>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</si>
  <si>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</si>
  <si>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</si>
  <si>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</si>
  <si>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</si>
  <si>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</si>
  <si>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</si>
  <si>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</si>
  <si>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</si>
  <si>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</si>
  <si>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</si>
  <si>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</si>
  <si>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</si>
  <si>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</si>
  <si>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</si>
  <si>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</si>
  <si>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</si>
  <si>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</si>
  <si>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</si>
  <si>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</si>
  <si>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</si>
  <si>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</si>
  <si>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</si>
  <si>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</si>
  <si>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</si>
  <si>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</si>
  <si>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</si>
  <si>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</si>
  <si>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</si>
  <si>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</si>
  <si>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</si>
  <si>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</si>
  <si>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</si>
  <si>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</si>
  <si>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</si>
  <si>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</si>
  <si>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</si>
  <si>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</si>
  <si>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</si>
  <si>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</si>
  <si>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</si>
  <si>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</si>
  <si>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</si>
  <si>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</si>
  <si>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</si>
  <si>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</si>
  <si>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</si>
  <si>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</si>
  <si>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</si>
  <si>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</si>
  <si>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</si>
  <si>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</si>
  <si>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</si>
  <si>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</si>
  <si>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</si>
  <si>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</si>
  <si>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</si>
  <si>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</si>
  <si>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</si>
  <si>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</si>
  <si>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</si>
  <si>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</si>
  <si>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</si>
  <si>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</si>
  <si>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</si>
  <si>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</si>
  <si>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</si>
  <si>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</si>
  <si>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</si>
  <si>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</si>
  <si>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</si>
  <si>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</si>
  <si>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</si>
  <si>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</si>
  <si>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</si>
  <si>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</si>
  <si>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</si>
  <si>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</si>
  <si>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</si>
  <si>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</si>
  <si>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</si>
  <si>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</si>
  <si>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</si>
  <si>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</si>
  <si>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</si>
  <si>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</si>
  <si>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</si>
  <si>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</si>
  <si>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</si>
  <si>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</si>
  <si>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</si>
  <si>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</si>
  <si>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</si>
  <si>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</si>
  <si>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</si>
  <si>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</si>
  <si>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</si>
  <si>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</si>
  <si>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</si>
  <si>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</si>
  <si>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</si>
  <si>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</si>
  <si>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</si>
  <si>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</si>
  <si>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</si>
  <si>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</si>
  <si>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</si>
  <si>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</si>
  <si>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</si>
  <si>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</si>
  <si>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</si>
  <si>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</si>
  <si>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</si>
  <si>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</si>
  <si>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</si>
  <si>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</si>
  <si>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</si>
  <si>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</si>
  <si>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</si>
  <si>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</si>
  <si>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</si>
  <si>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</si>
  <si>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</si>
  <si>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</si>
  <si>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</si>
  <si>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</si>
  <si>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</si>
  <si>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</si>
  <si>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</si>
  <si>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</si>
  <si>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</si>
  <si>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</si>
  <si>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</si>
  <si>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</si>
  <si>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</si>
  <si>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</si>
  <si>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</si>
  <si>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</si>
  <si>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</si>
  <si>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</si>
  <si>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</si>
  <si>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</si>
  <si>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</si>
  <si>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</si>
  <si>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</si>
  <si>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</si>
  <si>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</si>
  <si>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</si>
  <si>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</si>
  <si>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</si>
  <si>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</si>
  <si>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</si>
  <si>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</si>
  <si>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</si>
  <si>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</si>
  <si>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</si>
  <si>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</si>
  <si>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</si>
  <si>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</si>
  <si>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</si>
  <si>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</si>
  <si>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</si>
  <si>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</si>
  <si>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</si>
  <si>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</si>
  <si>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</si>
  <si>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</si>
  <si>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</si>
  <si>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</si>
  <si>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</si>
  <si>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</si>
  <si>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</si>
  <si>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</si>
  <si>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</si>
  <si>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</si>
  <si>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</si>
  <si>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</si>
  <si>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</si>
  <si>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</si>
  <si>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</si>
  <si>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</si>
  <si>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</si>
  <si>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</si>
  <si>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</si>
  <si>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</si>
  <si>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</si>
  <si>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</si>
  <si>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</si>
  <si>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</si>
  <si>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</si>
  <si>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</si>
  <si>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</si>
  <si>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</si>
  <si>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</si>
  <si>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</si>
  <si>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</si>
  <si>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</si>
  <si>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</si>
  <si>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</si>
  <si>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</si>
  <si>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</si>
  <si>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</si>
  <si>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</si>
  <si>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</si>
  <si>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</si>
  <si>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</si>
  <si>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</si>
  <si>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</si>
  <si>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</si>
  <si>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</si>
  <si>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</si>
  <si>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</si>
  <si>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</si>
  <si>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</si>
  <si>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</si>
  <si>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</si>
  <si>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</si>
  <si>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</si>
  <si>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</si>
  <si>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</si>
  <si>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</si>
  <si>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</si>
  <si>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</si>
  <si>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</si>
  <si>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</si>
  <si>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</si>
  <si>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</si>
  <si>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</si>
  <si>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</si>
  <si>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</si>
  <si>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</si>
  <si>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</si>
  <si>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</si>
  <si>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</si>
  <si>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</si>
  <si>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</si>
  <si>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</si>
  <si>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</si>
  <si>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</si>
  <si>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</si>
  <si>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</si>
  <si>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</si>
  <si>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</si>
  <si>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</si>
  <si>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</si>
  <si>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</si>
  <si>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</si>
  <si>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</si>
  <si>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</si>
  <si>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</si>
  <si>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</si>
  <si>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</si>
  <si>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</si>
  <si>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</si>
  <si>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</si>
  <si>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</si>
  <si>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</si>
  <si>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</si>
  <si>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</si>
  <si>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</si>
  <si>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</si>
  <si>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</si>
  <si>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</si>
  <si>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</si>
  <si>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</si>
  <si>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</si>
  <si>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</si>
  <si>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</si>
  <si>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</si>
  <si>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</si>
  <si>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</si>
  <si>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</si>
  <si>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</si>
  <si>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</si>
  <si>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</si>
  <si>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</si>
  <si>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</si>
  <si>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</si>
  <si>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</si>
  <si>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</si>
  <si>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</si>
  <si>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</si>
  <si>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</si>
  <si>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</si>
  <si>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</si>
  <si>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</si>
  <si>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</si>
  <si>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</si>
  <si>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</si>
  <si>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</si>
  <si>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</si>
  <si>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</si>
  <si>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</si>
  <si>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</si>
  <si>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</si>
  <si>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</si>
  <si>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</si>
  <si>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</si>
  <si>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</si>
  <si>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</si>
  <si>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</si>
  <si>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</si>
  <si>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</si>
  <si>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</si>
  <si>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</si>
  <si>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</si>
  <si>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</si>
  <si>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</si>
  <si>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</si>
  <si>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</si>
  <si>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</si>
  <si>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</si>
  <si>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</si>
  <si>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</si>
  <si>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</si>
  <si>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</si>
  <si>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</si>
  <si>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</si>
  <si>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</si>
  <si>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</si>
  <si>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</si>
  <si>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</si>
  <si>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</si>
  <si>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</si>
  <si>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</si>
  <si>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</si>
  <si>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</si>
  <si>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</si>
  <si>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</si>
  <si>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</si>
  <si>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</si>
  <si>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</si>
  <si>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</si>
  <si>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</si>
  <si>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</si>
  <si>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</si>
  <si>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</si>
  <si>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</si>
  <si>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</si>
  <si>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</si>
  <si>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</si>
  <si>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</si>
  <si>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</si>
  <si>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</si>
  <si>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</si>
  <si>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</si>
  <si>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</si>
  <si>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</si>
  <si>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</si>
  <si>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</si>
  <si>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</si>
  <si>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</si>
  <si>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</si>
  <si>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</si>
  <si>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</si>
  <si>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</si>
  <si>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</si>
  <si>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</si>
  <si>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</si>
  <si>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</si>
  <si>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</si>
  <si>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</si>
  <si>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</si>
  <si>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</si>
  <si>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</si>
  <si>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</si>
  <si>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</si>
  <si>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</si>
  <si>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</si>
  <si>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</si>
  <si>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</si>
  <si>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</si>
  <si>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</si>
  <si>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</si>
  <si>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</si>
  <si>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</si>
  <si>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</si>
  <si>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</si>
  <si>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</si>
  <si>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</si>
  <si>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</si>
  <si>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</si>
  <si>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</si>
  <si>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</si>
  <si>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</si>
  <si>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</si>
  <si>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</si>
  <si>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</si>
  <si>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</si>
  <si>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</si>
  <si>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</si>
  <si>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</si>
  <si>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</si>
  <si>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</si>
  <si>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</si>
  <si>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</si>
  <si>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</si>
  <si>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</si>
  <si>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</si>
  <si>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</si>
  <si>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</si>
  <si>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</si>
  <si>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</si>
  <si>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</si>
  <si>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</si>
  <si>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</si>
  <si>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</si>
  <si>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</si>
  <si>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</si>
  <si>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</si>
  <si>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</si>
  <si>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</si>
  <si>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</si>
  <si>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</si>
  <si>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</si>
  <si>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</si>
  <si>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</si>
  <si>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</si>
  <si>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</si>
  <si>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</si>
  <si>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</si>
  <si>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</si>
  <si>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</si>
  <si>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</si>
  <si>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</si>
  <si>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</si>
  <si>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</si>
  <si>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</si>
  <si>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</si>
  <si>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</si>
  <si>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</si>
  <si>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</si>
  <si>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</si>
  <si>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</si>
  <si>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</si>
  <si>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</si>
  <si>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</si>
  <si>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</si>
  <si>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</si>
  <si>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</si>
  <si>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</si>
  <si>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</si>
  <si>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</si>
  <si>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</si>
  <si>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</si>
  <si>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</si>
  <si>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</si>
  <si>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</si>
  <si>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</si>
  <si>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</si>
  <si>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</si>
  <si>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</si>
  <si>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</si>
  <si>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</si>
  <si>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</si>
  <si>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</si>
  <si>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</si>
  <si>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</si>
  <si>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</si>
  <si>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</si>
  <si>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</si>
  <si>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</si>
  <si>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</si>
  <si>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</si>
  <si>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</si>
  <si>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</si>
  <si>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</si>
  <si>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</si>
  <si>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</si>
  <si>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</si>
  <si>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</si>
  <si>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</si>
  <si>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</si>
  <si>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</si>
  <si>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</si>
  <si>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</si>
  <si>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</si>
  <si>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</si>
  <si>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</si>
  <si>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</si>
  <si>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</si>
  <si>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</si>
  <si>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</si>
  <si>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</si>
  <si>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</si>
  <si>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</si>
  <si>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</si>
  <si>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</si>
  <si>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</si>
  <si>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</si>
  <si>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</si>
  <si>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</si>
  <si>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</si>
  <si>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</si>
  <si>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</si>
  <si>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</si>
  <si>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</si>
  <si>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</si>
  <si>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</si>
  <si>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</si>
  <si>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</si>
  <si>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</si>
  <si>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</si>
  <si>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</si>
  <si>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</si>
  <si>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</si>
  <si>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</si>
  <si>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</si>
  <si>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</si>
  <si>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</si>
  <si>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</si>
  <si>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</si>
  <si>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</si>
  <si>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</si>
  <si>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</si>
  <si>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</si>
  <si>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</si>
  <si>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</si>
  <si>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</si>
  <si>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</si>
  <si>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</si>
  <si>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</si>
  <si>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</si>
  <si>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</si>
  <si>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</si>
  <si>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</si>
  <si>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</si>
  <si>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</si>
  <si>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</si>
  <si>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</si>
  <si>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</si>
  <si>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</si>
  <si>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</si>
  <si>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</si>
  <si>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</si>
  <si>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</si>
  <si>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これからの時代に求められる資質・能力を育むためのカリキュラム・マネジメントの在り方に関する調査研究</t>
  </si>
  <si>
    <t>初等中等教育局</t>
  </si>
  <si>
    <t>教育課程課</t>
  </si>
  <si>
    <t>新学習指導要領に基づく小学校の外国語教育の充実に伴い、平成32年度より中学年・高学年において年間35単位時間、授業時数が増加する。その授業時数の確保の在り方について、全小学校において一律の取扱いとすることは困難であることから、弾力的な時間割編成や教育効果を高めるための指導計画、教材等の在り方について実践的な調査研究を行うことで、カリキュラム・マネジメントに関する定量的なデータを得て、その成果を普及する。調査研究にあたっては、カリキュラム・マネジメントの在り方に関する調査研究を行う小学校を「カリキュラム・マネジメント調査研究実践校」に指定し、指定を受けた学校の管理機関に対して調査研究事業を委託する。</t>
  </si>
  <si>
    <t>-</t>
  </si>
  <si>
    <t>-</t>
    <phoneticPr fontId="5"/>
  </si>
  <si>
    <t>-</t>
    <phoneticPr fontId="5"/>
  </si>
  <si>
    <t>-</t>
    <phoneticPr fontId="5"/>
  </si>
  <si>
    <t>カリキュラム・マネジメントに関する定量的なデータを、全ての実践地域等から得る。</t>
    <phoneticPr fontId="5"/>
  </si>
  <si>
    <t>カリキュラム・マネジメントに関する定量的なデータを得られた実践地域等の割合</t>
    <phoneticPr fontId="5"/>
  </si>
  <si>
    <t>％</t>
    <phoneticPr fontId="5"/>
  </si>
  <si>
    <t>％</t>
    <phoneticPr fontId="5"/>
  </si>
  <si>
    <t>-</t>
    <phoneticPr fontId="5"/>
  </si>
  <si>
    <t>-</t>
    <phoneticPr fontId="5"/>
  </si>
  <si>
    <t>-</t>
    <phoneticPr fontId="5"/>
  </si>
  <si>
    <t>-</t>
    <phoneticPr fontId="5"/>
  </si>
  <si>
    <t>調査研究完了報告書及び添付資料</t>
    <rPh sb="0" eb="2">
      <t>チョウサ</t>
    </rPh>
    <rPh sb="2" eb="4">
      <t>ケンキュウ</t>
    </rPh>
    <rPh sb="4" eb="6">
      <t>カンリョウ</t>
    </rPh>
    <rPh sb="6" eb="9">
      <t>ホウコクショ</t>
    </rPh>
    <rPh sb="9" eb="10">
      <t>オヨ</t>
    </rPh>
    <rPh sb="11" eb="13">
      <t>テンプ</t>
    </rPh>
    <rPh sb="13" eb="15">
      <t>シリョウ</t>
    </rPh>
    <phoneticPr fontId="5"/>
  </si>
  <si>
    <t>実践地域等の指定件数</t>
  </si>
  <si>
    <t>件数</t>
    <rPh sb="0" eb="2">
      <t>ケンスウ</t>
    </rPh>
    <phoneticPr fontId="5"/>
  </si>
  <si>
    <t>Ｘ＝執行額（百万円）　／　Ｙ＝実施件数（件）　　　　　　　　　　　　　　</t>
    <phoneticPr fontId="5"/>
  </si>
  <si>
    <t>百万円</t>
    <rPh sb="0" eb="2">
      <t>ヒャクマン</t>
    </rPh>
    <rPh sb="2" eb="3">
      <t>エン</t>
    </rPh>
    <phoneticPr fontId="6"/>
  </si>
  <si>
    <t>Ｘ/Ｙ</t>
  </si>
  <si>
    <t>-</t>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</si>
  <si>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</si>
  <si>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２－１．確かな学力の育成</t>
    <rPh sb="4" eb="5">
      <t>タシ</t>
    </rPh>
    <rPh sb="7" eb="9">
      <t>ガクリョク</t>
    </rPh>
    <rPh sb="10" eb="12">
      <t>イクセイ</t>
    </rPh>
    <phoneticPr fontId="6"/>
  </si>
  <si>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</si>
  <si>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サンスウ</t>
    </rPh>
    <phoneticPr fontId="5"/>
  </si>
  <si>
    <t>-</t>
    <phoneticPr fontId="5"/>
  </si>
  <si>
    <t>％</t>
    <phoneticPr fontId="5"/>
  </si>
  <si>
    <t>各学校の実情に応じて、弾力的な時間割編成の在り方や教育効果を高めるための指導計画や教材等の在り方について実践的な調査研究を行い、その成果を普及し、各学校のカリキュラム・マネジメントを支援することは、確かな学力の育成に寄与する。</t>
    <phoneticPr fontId="5"/>
  </si>
  <si>
    <t>各学校のカリキュラム・マネジメントを支援することは、次期学習指導要領の着実な実施に向けて大変重要であり、国民や社会のニーズを反映している。</t>
    <phoneticPr fontId="5"/>
  </si>
  <si>
    <t>次期学習指導要領の実施に向け、本研究の成果は、各学校のカリキュラム・マネジメントを支援する重要な資料となることから、国として推進していく必要がある。</t>
    <phoneticPr fontId="5"/>
  </si>
  <si>
    <t>確かな学力の向上、豊かな心と健やかな体の育成を理念とする次期学習指導要領の改訂、実施に関わる事業であり、次期学習指導要領の改訂に関する検討が本格化している中、優先度の高い事業となっている。</t>
    <phoneticPr fontId="5"/>
  </si>
  <si>
    <t>支出先の選定に当たっては、十分な公告期間を確保した上で公募（企画競争）を実施しており、競争性を確保している。</t>
    <phoneticPr fontId="5"/>
  </si>
  <si>
    <t>無</t>
  </si>
  <si>
    <t>本事業は委託事業であり、妥当である。</t>
    <phoneticPr fontId="5"/>
  </si>
  <si>
    <t>謝金や旅費、印刷製本費など、事業に必要最低限の経費のみ計上している。</t>
    <phoneticPr fontId="5"/>
  </si>
  <si>
    <t>‐</t>
  </si>
  <si>
    <t>実施計画書や決算書において、各支出先における経費の使用状況や事業目的との整合性について確認を行い、適宜指導を行っている。</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5"/>
  </si>
  <si>
    <t>-</t>
    <phoneticPr fontId="5"/>
  </si>
  <si>
    <t>-</t>
    <phoneticPr fontId="5"/>
  </si>
  <si>
    <t>全ての委託先の経費について細かく確認し、個別に問い合わせるなど、密に連絡を取り合い、状況の把握に努めている。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2" eb="33">
      <t>ミツ</t>
    </rPh>
    <rPh sb="34" eb="36">
      <t>レンラク</t>
    </rPh>
    <rPh sb="37" eb="38">
      <t>ト</t>
    </rPh>
    <rPh sb="39" eb="40">
      <t>ア</t>
    </rPh>
    <rPh sb="42" eb="44">
      <t>ジョウキョウ</t>
    </rPh>
    <rPh sb="45" eb="47">
      <t>ハアク</t>
    </rPh>
    <rPh sb="48" eb="49">
      <t>ツト</t>
    </rPh>
    <phoneticPr fontId="6"/>
  </si>
  <si>
    <t>成果実績は、概ね成果目標に到達しており、事業は適切に実施されている。</t>
    <phoneticPr fontId="5"/>
  </si>
  <si>
    <t>研究開発に対する指導・助言の機会を充実し、より効果的な研究開発が行われるよう改善を図っている。</t>
    <phoneticPr fontId="5"/>
  </si>
  <si>
    <t>活動実績は当初見込んだ件数に達しており、見込みに見合った活動となっている。</t>
    <phoneticPr fontId="5"/>
  </si>
  <si>
    <t>全国の小学校におけるカリキュラム・マネジメントに資するよう、成果報告会等を実施し成果の普及を図っている。</t>
    <rPh sb="0" eb="2">
      <t>ゼンコク</t>
    </rPh>
    <rPh sb="3" eb="6">
      <t>ショウガッコウ</t>
    </rPh>
    <rPh sb="24" eb="25">
      <t>シ</t>
    </rPh>
    <rPh sb="30" eb="32">
      <t>セイカ</t>
    </rPh>
    <rPh sb="32" eb="35">
      <t>ホウコクカイ</t>
    </rPh>
    <rPh sb="35" eb="36">
      <t>トウ</t>
    </rPh>
    <rPh sb="37" eb="39">
      <t>ジッシ</t>
    </rPh>
    <rPh sb="40" eb="42">
      <t>セイカ</t>
    </rPh>
    <rPh sb="43" eb="45">
      <t>フキュウ</t>
    </rPh>
    <rPh sb="46" eb="47">
      <t>ハカ</t>
    </rPh>
    <phoneticPr fontId="5"/>
  </si>
  <si>
    <t>次期学習指導要領における小学校の外国語教育の充実に伴い、各学校においてその授業時数の確保の在り方について検討する必要がある中で、各学校の実情に応じて、弾力的な時間割編成の在り方や教育効果を高めるための指導計画や教材等の在り方について実践的な調査研究を行い、その成果を普及することは、各学校のカリキュラム・マネジメントを支援するものであり、適切な事業であると考えている。</t>
    <phoneticPr fontId="5"/>
  </si>
  <si>
    <t>支出先の選定に当たっては、十分な広告期間を確保した上で公募を実施するなど、契約の競争性、公平性、透明性を確保することとし、また、限られた予算の範囲内で、文部科学省や企画評価会議の有識者による指導・助言の機会を充実することで、各モデル地域の研究の質の向上を図っていく。</t>
    <phoneticPr fontId="5"/>
  </si>
  <si>
    <t>亀山市教育委員会</t>
    <rPh sb="0" eb="3">
      <t>カメヤマシ</t>
    </rPh>
    <rPh sb="3" eb="5">
      <t>キョウイク</t>
    </rPh>
    <rPh sb="5" eb="8">
      <t>イインカイ</t>
    </rPh>
    <phoneticPr fontId="5"/>
  </si>
  <si>
    <t>これからの時代に求められる資質・能力を育むためのカリキュラム・マネジメントの在り方に関する調査研究</t>
    <rPh sb="5" eb="7">
      <t>ジダイ</t>
    </rPh>
    <rPh sb="8" eb="9">
      <t>モト</t>
    </rPh>
    <rPh sb="13" eb="15">
      <t>シシツ</t>
    </rPh>
    <rPh sb="16" eb="18">
      <t>ノウリョク</t>
    </rPh>
    <rPh sb="19" eb="20">
      <t>ハグク</t>
    </rPh>
    <rPh sb="38" eb="39">
      <t>ア</t>
    </rPh>
    <rPh sb="40" eb="41">
      <t>カタ</t>
    </rPh>
    <rPh sb="42" eb="43">
      <t>カン</t>
    </rPh>
    <rPh sb="45" eb="47">
      <t>チョウサ</t>
    </rPh>
    <rPh sb="47" eb="49">
      <t>ケンキュウ</t>
    </rPh>
    <phoneticPr fontId="5"/>
  </si>
  <si>
    <t>-</t>
    <phoneticPr fontId="5"/>
  </si>
  <si>
    <t>-</t>
    <phoneticPr fontId="5"/>
  </si>
  <si>
    <t>-</t>
    <phoneticPr fontId="5"/>
  </si>
  <si>
    <t>-</t>
    <phoneticPr fontId="5"/>
  </si>
  <si>
    <t>国立大学法人岐阜大学</t>
    <rPh sb="0" eb="2">
      <t>コクリツ</t>
    </rPh>
    <rPh sb="2" eb="4">
      <t>ダイガク</t>
    </rPh>
    <rPh sb="4" eb="6">
      <t>ホウジン</t>
    </rPh>
    <rPh sb="6" eb="8">
      <t>ギフ</t>
    </rPh>
    <rPh sb="8" eb="10">
      <t>ダイガク</t>
    </rPh>
    <phoneticPr fontId="5"/>
  </si>
  <si>
    <t>京都市</t>
    <rPh sb="0" eb="3">
      <t>キョウトシ</t>
    </rPh>
    <phoneticPr fontId="5"/>
  </si>
  <si>
    <t>目黒区教育委員会</t>
    <rPh sb="0" eb="3">
      <t>メグロク</t>
    </rPh>
    <rPh sb="3" eb="5">
      <t>キョウイク</t>
    </rPh>
    <rPh sb="5" eb="8">
      <t>イインカイ</t>
    </rPh>
    <phoneticPr fontId="5"/>
  </si>
  <si>
    <t>福島県磐梯町</t>
    <rPh sb="0" eb="3">
      <t>フクシマケン</t>
    </rPh>
    <rPh sb="3" eb="6">
      <t>バンダイマチ</t>
    </rPh>
    <phoneticPr fontId="5"/>
  </si>
  <si>
    <t>佐賀県武雄市</t>
    <rPh sb="0" eb="3">
      <t>サガケン</t>
    </rPh>
    <rPh sb="3" eb="6">
      <t>タケオシ</t>
    </rPh>
    <phoneticPr fontId="5"/>
  </si>
  <si>
    <t>鹿児島県教育委員会</t>
    <rPh sb="0" eb="4">
      <t>カゴシマケン</t>
    </rPh>
    <rPh sb="4" eb="6">
      <t>キョウイク</t>
    </rPh>
    <rPh sb="6" eb="9">
      <t>イインカイ</t>
    </rPh>
    <phoneticPr fontId="5"/>
  </si>
  <si>
    <t>静岡県教育委員会</t>
    <rPh sb="0" eb="8">
      <t>シズオカケンキョウイクイインカイ</t>
    </rPh>
    <phoneticPr fontId="5"/>
  </si>
  <si>
    <t>岩手県大槌町</t>
    <rPh sb="0" eb="3">
      <t>イワテケン</t>
    </rPh>
    <rPh sb="3" eb="6">
      <t>オオツチチョウ</t>
    </rPh>
    <phoneticPr fontId="5"/>
  </si>
  <si>
    <t>大阪府教育委員会</t>
    <rPh sb="0" eb="3">
      <t>オオサカフ</t>
    </rPh>
    <rPh sb="3" eb="5">
      <t>キョウイク</t>
    </rPh>
    <rPh sb="5" eb="8">
      <t>イインカイ</t>
    </rPh>
    <phoneticPr fontId="5"/>
  </si>
  <si>
    <t>これからの時代に求められる資質・能力を育むためのカリキュラム・マネジメントの在り方に関する調査研究</t>
    <phoneticPr fontId="5"/>
  </si>
  <si>
    <t>これからの時代に求められる資質・能力を育むためのカリキュラム・マネジメントの在り方に関する調査研究</t>
    <phoneticPr fontId="5"/>
  </si>
  <si>
    <t>これからの時代に求められる資質・能力を育むためのカリキュラム・マネジメントの在り方に関する調査研究</t>
    <phoneticPr fontId="5"/>
  </si>
  <si>
    <t>これからの時代に求められる資質・能力を育むためのカリキュラム・マネジメントの在り方に関する調査研究</t>
    <phoneticPr fontId="5"/>
  </si>
  <si>
    <t>これからの時代に求められる資質・能力を育むためのカリキュラム・マネジメントの在り方に関する調査研究</t>
    <phoneticPr fontId="5"/>
  </si>
  <si>
    <t>A.亀山市教育委員会</t>
    <rPh sb="2" eb="10">
      <t>カメヤマシキョウイクイインカイ</t>
    </rPh>
    <phoneticPr fontId="5"/>
  </si>
  <si>
    <t>事業費</t>
    <rPh sb="0" eb="3">
      <t>ジギョウヒ</t>
    </rPh>
    <phoneticPr fontId="5"/>
  </si>
  <si>
    <t>消耗品費</t>
    <rPh sb="0" eb="3">
      <t>ショウモウヒン</t>
    </rPh>
    <rPh sb="3" eb="4">
      <t>ヒ</t>
    </rPh>
    <phoneticPr fontId="5"/>
  </si>
  <si>
    <t>旅費</t>
    <rPh sb="0" eb="2">
      <t>リョヒ</t>
    </rPh>
    <phoneticPr fontId="5"/>
  </si>
  <si>
    <t>諸謝金</t>
    <rPh sb="0" eb="1">
      <t>ショ</t>
    </rPh>
    <rPh sb="1" eb="3">
      <t>シャキン</t>
    </rPh>
    <phoneticPr fontId="5"/>
  </si>
  <si>
    <t>印刷製本費</t>
    <rPh sb="0" eb="2">
      <t>インサツ</t>
    </rPh>
    <rPh sb="2" eb="5">
      <t>セイホンヒ</t>
    </rPh>
    <phoneticPr fontId="5"/>
  </si>
  <si>
    <t>諸謝金</t>
    <phoneticPr fontId="5"/>
  </si>
  <si>
    <t xml:space="preserve">職員旅費 </t>
    <phoneticPr fontId="5"/>
  </si>
  <si>
    <t>_</t>
    <phoneticPr fontId="5"/>
  </si>
  <si>
    <t>新学習指導要領に基づく小学校の授業時数の増加に関して、弾力的な時間割編成等の取組に関する調査研究等を行い、各学校におけるカリキュラム・マネジメントを支援することを目的とする。</t>
    <phoneticPr fontId="5"/>
  </si>
  <si>
    <t>-</t>
    <phoneticPr fontId="5"/>
  </si>
  <si>
    <t>-</t>
    <phoneticPr fontId="5"/>
  </si>
  <si>
    <t>30/12</t>
    <phoneticPr fontId="5"/>
  </si>
  <si>
    <t>18/12</t>
    <phoneticPr fontId="5"/>
  </si>
  <si>
    <t>第3期教育振興基本計画（平成30年6月15日閣議決定）
「教育課程企画特別部会　論点整理」（平成27年8月26日）</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</si>
  <si>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</si>
  <si>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</si>
  <si>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</si>
  <si>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</si>
  <si>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</si>
  <si>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</si>
  <si>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</si>
  <si>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</si>
  <si>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</si>
  <si>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当該事業は、新学習指導要領に基づく小学校の授業時数の増加に関して、弾力的な時間割編成等の取組に関する調査研究等を行い、各学校におけるカリキュラム・マネジメントを支援することを目的とした事業であり、事業成果等の観点から検証を行った。
２．所見：当該事業は、事業の目的及び内容については施策目標の達成手段として適切なものとなっているが、成果指標については成果を図ることができているのか疑問であり、成果目標値についても水準の妥当性について判断できないため、検証すべきである。また、外部有識者の所見を踏まえ、成果指標については、時間数の確保割合とするなど事業の成果を適切に測ることができるよう工夫すべきである。</t>
    <phoneticPr fontId="5"/>
  </si>
  <si>
    <t>成果指標については、事業目的の実現を目指し、現在の成果指標以外に事業の成果を適切に図ることができる指標がないかどうか検討する。
また、成果目標値についても、水準の妥当性について判断できるような目標値がないかどうか検討する。</t>
    <phoneticPr fontId="5"/>
  </si>
  <si>
    <t>教育課程課長
望月　禎</t>
    <phoneticPr fontId="5"/>
  </si>
  <si>
    <t xml:space="preserve">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カリキュラムマネジメントであれば、成果目標は、時間数の確保割合などを主とされてはどうか。
</t>
    <phoneticPr fontId="5"/>
  </si>
  <si>
    <t>-</t>
    <phoneticPr fontId="5"/>
  </si>
  <si>
    <t>-</t>
    <phoneticPr fontId="5"/>
  </si>
  <si>
    <t>-</t>
    <phoneticPr fontId="5"/>
  </si>
  <si>
    <t>-</t>
    <phoneticPr fontId="5"/>
  </si>
  <si>
    <t>教職員研修費</t>
    <phoneticPr fontId="5"/>
  </si>
  <si>
    <t>委員等旅費</t>
    <rPh sb="0" eb="2">
      <t>イイン</t>
    </rPh>
    <rPh sb="2" eb="3">
      <t>トウ</t>
    </rPh>
    <rPh sb="3" eb="5">
      <t>リョヒ</t>
    </rPh>
    <rPh sb="4" eb="5">
      <t>ヒ</t>
    </rPh>
    <phoneticPr fontId="5"/>
  </si>
  <si>
    <t>31年度要求から、事業番号0058「主体的・対話的で深い学びの推進事業」へ統合したため。</t>
    <rPh sb="2" eb="4">
      <t>ネンド</t>
    </rPh>
    <rPh sb="4" eb="6">
      <t>ヨウキュウ</t>
    </rPh>
    <rPh sb="9" eb="11">
      <t>ジギョウ</t>
    </rPh>
    <rPh sb="11" eb="13">
      <t>バンゴウ</t>
    </rPh>
    <rPh sb="18" eb="21">
      <t>シュタイテキ</t>
    </rPh>
    <rPh sb="22" eb="25">
      <t>タイワテキ</t>
    </rPh>
    <rPh sb="26" eb="27">
      <t>フカ</t>
    </rPh>
    <rPh sb="28" eb="29">
      <t>マナ</t>
    </rPh>
    <rPh sb="31" eb="33">
      <t>スイシン</t>
    </rPh>
    <rPh sb="33" eb="35">
      <t>ジギョウ</t>
    </rPh>
    <rPh sb="37" eb="39">
      <t>トウゴウ</t>
    </rPh>
    <phoneticPr fontId="5"/>
  </si>
  <si>
    <t>初等中等教育振興事業委託費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</si>
</sst>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18</xdr:col>
      <xdr:colOff>135052</xdr:colOff>
      <xdr:row>740</xdr:row>
      <xdr:rowOff>279400</xdr:rowOff>
    </xdr:from>
    <xdr:to>
      <xdr:col>35</xdr:col>
      <xdr:colOff>146617</xdr:colOff>
      <xdr:row>742</xdr:row>
      <xdr:rowOff>292100</xdr:rowOff>
    </xdr:to>
    <xdr:sp macro="" textlink="">
      <xdr:nvSpPr>
        <xdr:cNvPr id="2" name="Text Box 1">
          <a:extLst>
            <a:ext uri="{FF2B5EF4-FFF2-40B4-BE49-F238E27FC236}">
              <a16:creationId xmlns:a16="http://schemas.microsoft.com/office/drawing/2014/main" id="{648CEBC4-29DB-42F0-9757-CCF1DBF6D993}"/>
            </a:ext>
          </a:extLst>
        </xdr:cNvPr>
        <xdr:cNvSpPr txBox="1">
          <a:spLocks noChangeArrowheads="1"/>
        </xdr:cNvSpPr>
      </xdr:nvSpPr>
      <xdr:spPr bwMode="auto">
        <a:xfrm>
          <a:off x="3792652" y="44069000"/>
          <a:ext cx="3465965"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36</xdr:col>
      <xdr:colOff>178594</xdr:colOff>
      <xdr:row>740</xdr:row>
      <xdr:rowOff>315118</xdr:rowOff>
    </xdr:from>
    <xdr:to>
      <xdr:col>47</xdr:col>
      <xdr:colOff>157957</xdr:colOff>
      <xdr:row>743</xdr:row>
      <xdr:rowOff>129380</xdr:rowOff>
    </xdr:to>
    <xdr:sp macro="" textlink="">
      <xdr:nvSpPr>
        <xdr:cNvPr id="3" name="Text Box 2">
          <a:extLst>
            <a:ext uri="{FF2B5EF4-FFF2-40B4-BE49-F238E27FC236}">
              <a16:creationId xmlns:a16="http://schemas.microsoft.com/office/drawing/2014/main" id="{5B5AAAF7-32BC-4EFA-A72C-26DCFF1B9E9A}"/>
            </a:ext>
          </a:extLst>
        </xdr:cNvPr>
        <xdr:cNvSpPr txBox="1">
          <a:spLocks noChangeArrowheads="1"/>
        </xdr:cNvSpPr>
      </xdr:nvSpPr>
      <xdr:spPr bwMode="auto">
        <a:xfrm>
          <a:off x="7493794" y="44104718"/>
          <a:ext cx="2214563" cy="881062"/>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２．０百万円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０．１百万円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０．３百万円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editAs="absolute">
    <xdr:from>
      <xdr:col>17</xdr:col>
      <xdr:colOff>152400</xdr:colOff>
      <xdr:row>743</xdr:row>
      <xdr:rowOff>0</xdr:rowOff>
    </xdr:from>
    <xdr:to>
      <xdr:col>36</xdr:col>
      <xdr:colOff>38100</xdr:colOff>
      <xdr:row>746</xdr:row>
      <xdr:rowOff>203200</xdr:rowOff>
    </xdr:to>
    <xdr:sp macro="" textlink="">
      <xdr:nvSpPr>
        <xdr:cNvPr id="4" name="AutoShape 7">
          <a:extLst>
            <a:ext uri="{FF2B5EF4-FFF2-40B4-BE49-F238E27FC236}">
              <a16:creationId xmlns:a16="http://schemas.microsoft.com/office/drawing/2014/main" id="{C2B05241-B7F7-48FB-82B0-2C927461D1F6}"/>
            </a:ext>
          </a:extLst>
        </xdr:cNvPr>
        <xdr:cNvSpPr>
          <a:spLocks noChangeArrowheads="1"/>
        </xdr:cNvSpPr>
      </xdr:nvSpPr>
      <xdr:spPr bwMode="auto">
        <a:xfrm>
          <a:off x="3606800" y="44856400"/>
          <a:ext cx="3746500" cy="127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18</xdr:col>
      <xdr:colOff>168162</xdr:colOff>
      <xdr:row>743</xdr:row>
      <xdr:rowOff>226219</xdr:rowOff>
    </xdr:from>
    <xdr:to>
      <xdr:col>35</xdr:col>
      <xdr:colOff>114299</xdr:colOff>
      <xdr:row>746</xdr:row>
      <xdr:rowOff>127000</xdr:rowOff>
    </xdr:to>
    <xdr:sp macro="" textlink="">
      <xdr:nvSpPr>
        <xdr:cNvPr id="5" name="Text Box 5">
          <a:extLst>
            <a:ext uri="{FF2B5EF4-FFF2-40B4-BE49-F238E27FC236}">
              <a16:creationId xmlns:a16="http://schemas.microsoft.com/office/drawing/2014/main" id="{8F3E49E6-B1F8-4BEF-99B7-B27286C47CBD}"/>
            </a:ext>
          </a:extLst>
        </xdr:cNvPr>
        <xdr:cNvSpPr txBox="1">
          <a:spLocks noChangeArrowheads="1"/>
        </xdr:cNvSpPr>
      </xdr:nvSpPr>
      <xdr:spPr bwMode="auto">
        <a:xfrm>
          <a:off x="3825762" y="45082619"/>
          <a:ext cx="3400537" cy="9675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モデル地域を指定し、各学校における、カリキュラム・マネジメントを支援するため、弾力的な時間割編成の在り方や教育効果を高めるための指導計画や教材等の在り方についての実践的な調査研究を委託。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27</xdr:col>
      <xdr:colOff>150020</xdr:colOff>
      <xdr:row>746</xdr:row>
      <xdr:rowOff>279400</xdr:rowOff>
    </xdr:from>
    <xdr:to>
      <xdr:col>27</xdr:col>
      <xdr:colOff>152400</xdr:colOff>
      <xdr:row>749</xdr:row>
      <xdr:rowOff>319087</xdr:rowOff>
    </xdr:to>
    <xdr:cxnSp macro="">
      <xdr:nvCxnSpPr>
        <xdr:cNvPr id="6" name="AutoShape 14">
          <a:extLst>
            <a:ext uri="{FF2B5EF4-FFF2-40B4-BE49-F238E27FC236}">
              <a16:creationId xmlns:a16="http://schemas.microsoft.com/office/drawing/2014/main" id="{919088B7-DB46-47CA-966A-2A5D570EBE41}"/>
            </a:ext>
          </a:extLst>
        </xdr:cNvPr>
        <xdr:cNvCxnSpPr>
          <a:cxnSpLocks noChangeShapeType="1"/>
        </xdr:cNvCxnSpPr>
      </xdr:nvCxnSpPr>
      <xdr:spPr bwMode="auto">
        <a:xfrm flipH="1">
          <a:off x="5636420" y="46202600"/>
          <a:ext cx="2380" cy="1106487"/>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18</xdr:col>
      <xdr:colOff>85726</xdr:colOff>
      <xdr:row>750</xdr:row>
      <xdr:rowOff>75404</xdr:rowOff>
    </xdr:from>
    <xdr:to>
      <xdr:col>36</xdr:col>
      <xdr:colOff>59532</xdr:colOff>
      <xdr:row>753</xdr:row>
      <xdr:rowOff>114300</xdr:rowOff>
    </xdr:to>
    <xdr:sp macro="" textlink="">
      <xdr:nvSpPr>
        <xdr:cNvPr id="7" name="Text Box 6">
          <a:extLst>
            <a:ext uri="{FF2B5EF4-FFF2-40B4-BE49-F238E27FC236}">
              <a16:creationId xmlns:a16="http://schemas.microsoft.com/office/drawing/2014/main" id="{A29E2229-8B83-431C-ADB4-C454C7FC6DE7}"/>
            </a:ext>
          </a:extLst>
        </xdr:cNvPr>
        <xdr:cNvSpPr txBox="1">
          <a:spLocks noChangeArrowheads="1"/>
        </xdr:cNvSpPr>
      </xdr:nvSpPr>
      <xdr:spPr bwMode="auto">
        <a:xfrm>
          <a:off x="3743326" y="47421004"/>
          <a:ext cx="3631406" cy="11056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 </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教育研究開発事業委託</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３０百万円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国立大学法人・都道府県・市町村・学校法人　等</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地域）</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12</xdr:col>
      <xdr:colOff>152400</xdr:colOff>
      <xdr:row>746</xdr:row>
      <xdr:rowOff>354805</xdr:rowOff>
    </xdr:from>
    <xdr:to>
      <xdr:col>26</xdr:col>
      <xdr:colOff>112193</xdr:colOff>
      <xdr:row>749</xdr:row>
      <xdr:rowOff>26192</xdr:rowOff>
    </xdr:to>
    <xdr:sp macro="" textlink="">
      <xdr:nvSpPr>
        <xdr:cNvPr id="8" name="Text Box 10">
          <a:extLst>
            <a:ext uri="{FF2B5EF4-FFF2-40B4-BE49-F238E27FC236}">
              <a16:creationId xmlns:a16="http://schemas.microsoft.com/office/drawing/2014/main" id="{AAEB6DFC-7D58-4F8C-8EF0-FBB62238E08B}"/>
            </a:ext>
          </a:extLst>
        </xdr:cNvPr>
        <xdr:cNvSpPr txBox="1">
          <a:spLocks noChangeArrowheads="1"/>
        </xdr:cNvSpPr>
      </xdr:nvSpPr>
      <xdr:spPr bwMode="auto">
        <a:xfrm>
          <a:off x="2590800" y="46278005"/>
          <a:ext cx="2804593" cy="7381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委託</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17</xdr:col>
      <xdr:colOff>82550</xdr:colOff>
      <xdr:row>753</xdr:row>
      <xdr:rowOff>317500</xdr:rowOff>
    </xdr:from>
    <xdr:to>
      <xdr:col>37</xdr:col>
      <xdr:colOff>66675</xdr:colOff>
      <xdr:row>756</xdr:row>
      <xdr:rowOff>114300</xdr:rowOff>
    </xdr:to>
    <xdr:sp macro="" textlink="">
      <xdr:nvSpPr>
        <xdr:cNvPr id="9" name="AutoShape 9">
          <a:extLst>
            <a:ext uri="{FF2B5EF4-FFF2-40B4-BE49-F238E27FC236}">
              <a16:creationId xmlns:a16="http://schemas.microsoft.com/office/drawing/2014/main" id="{760C5499-E765-42C3-AF39-E45CED94471E}"/>
            </a:ext>
          </a:extLst>
        </xdr:cNvPr>
        <xdr:cNvSpPr>
          <a:spLocks noChangeArrowheads="1"/>
        </xdr:cNvSpPr>
      </xdr:nvSpPr>
      <xdr:spPr bwMode="auto">
        <a:xfrm>
          <a:off x="3536950" y="48729900"/>
          <a:ext cx="4048125" cy="863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18</xdr:col>
      <xdr:colOff>111126</xdr:colOff>
      <xdr:row>754</xdr:row>
      <xdr:rowOff>30955</xdr:rowOff>
    </xdr:from>
    <xdr:to>
      <xdr:col>36</xdr:col>
      <xdr:colOff>115888</xdr:colOff>
      <xdr:row>756</xdr:row>
      <xdr:rowOff>114300</xdr:rowOff>
    </xdr:to>
    <xdr:sp macro="" textlink="">
      <xdr:nvSpPr>
        <xdr:cNvPr id="10" name="Text Box 8">
          <a:extLst>
            <a:ext uri="{FF2B5EF4-FFF2-40B4-BE49-F238E27FC236}">
              <a16:creationId xmlns:a16="http://schemas.microsoft.com/office/drawing/2014/main" id="{BD1C359B-2951-4F74-A1C8-4A835594BC99}"/>
            </a:ext>
          </a:extLst>
        </xdr:cNvPr>
        <xdr:cNvSpPr txBox="1">
          <a:spLocks noChangeArrowheads="1"/>
        </xdr:cNvSpPr>
      </xdr:nvSpPr>
      <xdr:spPr bwMode="auto">
        <a:xfrm>
          <a:off x="3768726" y="48798955"/>
          <a:ext cx="3662362" cy="7945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小学校の外国語教育の充実に伴う授業時数の確保の在り方について、各学校の実情に応じた弾力的な時間割編成の在り方や教育効果を高めるための指導計画や教材等の在り方について実践的な調査研究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758" sqref="A758:XFD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63</v>
      </c>
      <c r="AT2" s="954"/>
      <c r="AU2" s="954"/>
      <c r="AV2" s="52" t="str">
        <f>IF(AW2="", "", "-")</f>
        <v/>
      </c>
      <c r="AW2" s="925"/>
      <c r="AX2" s="925"/>
    </row>
    <row r="3" spans="1:50" ht="21" customHeight="1" thickBot="1" x14ac:dyDescent="0.2">
      <c r="A3" s="880" t="s">
        <v>535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551</v>
      </c>
      <c r="AK3" s="882"/>
      <c r="AL3" s="882"/>
      <c r="AM3" s="882"/>
      <c r="AN3" s="882"/>
      <c r="AO3" s="882"/>
      <c r="AP3" s="882"/>
      <c r="AQ3" s="882"/>
      <c r="AR3" s="882"/>
      <c r="AS3" s="882"/>
      <c r="AT3" s="882"/>
      <c r="AU3" s="882"/>
      <c r="AV3" s="882"/>
      <c r="AW3" s="882"/>
      <c r="AX3" s="24" t="s">
        <v>65</v>
      </c>
    </row>
    <row r="4" spans="1:50" ht="24.75" customHeight="1" x14ac:dyDescent="0.15">
      <c r="A4" s="712" t="s">
        <v>25</v>
      </c>
      <c r="B4" s="713"/>
      <c r="C4" s="713"/>
      <c r="D4" s="713"/>
      <c r="E4" s="713"/>
      <c r="F4" s="713"/>
      <c r="G4" s="690" t="s">
        <v>554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2" t="s">
        <v>77</v>
      </c>
      <c r="H5" s="853"/>
      <c r="I5" s="853"/>
      <c r="J5" s="853"/>
      <c r="K5" s="853"/>
      <c r="L5" s="853"/>
      <c r="M5" s="854" t="s">
        <v>66</v>
      </c>
      <c r="N5" s="855"/>
      <c r="O5" s="855"/>
      <c r="P5" s="855"/>
      <c r="Q5" s="855"/>
      <c r="R5" s="856"/>
      <c r="S5" s="857" t="s">
        <v>131</v>
      </c>
      <c r="T5" s="853"/>
      <c r="U5" s="853"/>
      <c r="V5" s="853"/>
      <c r="W5" s="853"/>
      <c r="X5" s="858"/>
      <c r="Y5" s="706" t="s">
        <v>3</v>
      </c>
      <c r="Z5" s="548"/>
      <c r="AA5" s="548"/>
      <c r="AB5" s="548"/>
      <c r="AC5" s="548"/>
      <c r="AD5" s="549"/>
      <c r="AE5" s="707" t="s">
        <v>556</v>
      </c>
      <c r="AF5" s="707"/>
      <c r="AG5" s="707"/>
      <c r="AH5" s="707"/>
      <c r="AI5" s="707"/>
      <c r="AJ5" s="707"/>
      <c r="AK5" s="707"/>
      <c r="AL5" s="707"/>
      <c r="AM5" s="707"/>
      <c r="AN5" s="707"/>
      <c r="AO5" s="707"/>
      <c r="AP5" s="708"/>
      <c r="AQ5" s="709" t="s">
        <v>648</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630</v>
      </c>
      <c r="H7" s="504"/>
      <c r="I7" s="504"/>
      <c r="J7" s="504"/>
      <c r="K7" s="504"/>
      <c r="L7" s="504"/>
      <c r="M7" s="504"/>
      <c r="N7" s="504"/>
      <c r="O7" s="504"/>
      <c r="P7" s="504"/>
      <c r="Q7" s="504"/>
      <c r="R7" s="504"/>
      <c r="S7" s="504"/>
      <c r="T7" s="504"/>
      <c r="U7" s="504"/>
      <c r="V7" s="504"/>
      <c r="W7" s="504"/>
      <c r="X7" s="505"/>
      <c r="Y7" s="936" t="s">
        <v>549</v>
      </c>
      <c r="Z7" s="448"/>
      <c r="AA7" s="448"/>
      <c r="AB7" s="448"/>
      <c r="AC7" s="448"/>
      <c r="AD7" s="937"/>
      <c r="AE7" s="926" t="s">
        <v>636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0" t="s">
        <v>389</v>
      </c>
      <c r="B8" s="501"/>
      <c r="C8" s="501"/>
      <c r="D8" s="501"/>
      <c r="E8" s="501"/>
      <c r="F8" s="502"/>
      <c r="G8" s="955" t="str">
        <f>入力規則等!A26</f>
        <v>-</v>
      </c>
      <c r="H8" s="728"/>
      <c r="I8" s="728"/>
      <c r="J8" s="728"/>
      <c r="K8" s="728"/>
      <c r="L8" s="728"/>
      <c r="M8" s="728"/>
      <c r="N8" s="728"/>
      <c r="O8" s="728"/>
      <c r="P8" s="728"/>
      <c r="Q8" s="728"/>
      <c r="R8" s="728"/>
      <c r="S8" s="728"/>
      <c r="T8" s="728"/>
      <c r="U8" s="728"/>
      <c r="V8" s="728"/>
      <c r="W8" s="728"/>
      <c r="X8" s="956"/>
      <c r="Y8" s="859" t="s">
        <v>390</v>
      </c>
      <c r="Z8" s="860"/>
      <c r="AA8" s="860"/>
      <c r="AB8" s="860"/>
      <c r="AC8" s="860"/>
      <c r="AD8" s="861"/>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2" t="s">
        <v>23</v>
      </c>
      <c r="B9" s="863"/>
      <c r="C9" s="863"/>
      <c r="D9" s="863"/>
      <c r="E9" s="863"/>
      <c r="F9" s="863"/>
      <c r="G9" s="864" t="s">
        <v>631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8" t="s">
        <v>30</v>
      </c>
      <c r="B10" s="669"/>
      <c r="C10" s="669"/>
      <c r="D10" s="669"/>
      <c r="E10" s="669"/>
      <c r="F10" s="669"/>
      <c r="G10" s="764" t="s">
        <v>557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7" t="s">
        <v>24</v>
      </c>
      <c r="B12" s="958"/>
      <c r="C12" s="958"/>
      <c r="D12" s="958"/>
      <c r="E12" s="958"/>
      <c r="F12" s="959"/>
      <c r="G12" s="770"/>
      <c r="H12" s="771"/>
      <c r="I12" s="771"/>
      <c r="J12" s="771"/>
      <c r="K12" s="771"/>
      <c r="L12" s="771"/>
      <c r="M12" s="771"/>
      <c r="N12" s="771"/>
      <c r="O12" s="771"/>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536</v>
      </c>
      <c r="AL12" s="421"/>
      <c r="AM12" s="421"/>
      <c r="AN12" s="421"/>
      <c r="AO12" s="421"/>
      <c r="AP12" s="421"/>
      <c r="AQ12" s="422"/>
      <c r="AR12" s="420" t="s">
        <v>537</v>
      </c>
      <c r="AS12" s="421"/>
      <c r="AT12" s="421"/>
      <c r="AU12" s="421"/>
      <c r="AV12" s="421"/>
      <c r="AW12" s="421"/>
      <c r="AX12" s="730"/>
    </row>
    <row r="13" spans="1:50" ht="21" customHeight="1" x14ac:dyDescent="0.15">
      <c r="A13" s="622"/>
      <c r="B13" s="623"/>
      <c r="C13" s="623"/>
      <c r="D13" s="623"/>
      <c r="E13" s="623"/>
      <c r="F13" s="624"/>
      <c r="G13" s="731" t="s">
        <v>6</v>
      </c>
      <c r="H13" s="732"/>
      <c r="I13" s="774" t="s">
        <v>7</v>
      </c>
      <c r="J13" s="775"/>
      <c r="K13" s="775"/>
      <c r="L13" s="775"/>
      <c r="M13" s="775"/>
      <c r="N13" s="775"/>
      <c r="O13" s="776"/>
      <c r="P13" s="665" t="s">
        <v>558</v>
      </c>
      <c r="Q13" s="666"/>
      <c r="R13" s="666"/>
      <c r="S13" s="666"/>
      <c r="T13" s="666"/>
      <c r="U13" s="666"/>
      <c r="V13" s="667"/>
      <c r="W13" s="665" t="s">
        <v>558</v>
      </c>
      <c r="X13" s="666"/>
      <c r="Y13" s="666"/>
      <c r="Z13" s="666"/>
      <c r="AA13" s="666"/>
      <c r="AB13" s="666"/>
      <c r="AC13" s="667"/>
      <c r="AD13" s="665">
        <v>40</v>
      </c>
      <c r="AE13" s="666"/>
      <c r="AF13" s="666"/>
      <c r="AG13" s="666"/>
      <c r="AH13" s="666"/>
      <c r="AI13" s="666"/>
      <c r="AJ13" s="667"/>
      <c r="AK13" s="665">
        <v>20</v>
      </c>
      <c r="AL13" s="666"/>
      <c r="AM13" s="666"/>
      <c r="AN13" s="666"/>
      <c r="AO13" s="666"/>
      <c r="AP13" s="666"/>
      <c r="AQ13" s="667"/>
      <c r="AR13" s="933" t="s">
        <v>632</v>
      </c>
      <c r="AS13" s="934"/>
      <c r="AT13" s="934"/>
      <c r="AU13" s="934"/>
      <c r="AV13" s="934"/>
      <c r="AW13" s="934"/>
      <c r="AX13" s="935"/>
    </row>
    <row r="14" spans="1:50" ht="21" customHeight="1" x14ac:dyDescent="0.15">
      <c r="A14" s="622"/>
      <c r="B14" s="623"/>
      <c r="C14" s="623"/>
      <c r="D14" s="623"/>
      <c r="E14" s="623"/>
      <c r="F14" s="624"/>
      <c r="G14" s="733"/>
      <c r="H14" s="734"/>
      <c r="I14" s="719" t="s">
        <v>8</v>
      </c>
      <c r="J14" s="772"/>
      <c r="K14" s="772"/>
      <c r="L14" s="772"/>
      <c r="M14" s="772"/>
      <c r="N14" s="772"/>
      <c r="O14" s="773"/>
      <c r="P14" s="665" t="s">
        <v>558</v>
      </c>
      <c r="Q14" s="666"/>
      <c r="R14" s="666"/>
      <c r="S14" s="666"/>
      <c r="T14" s="666"/>
      <c r="U14" s="666"/>
      <c r="V14" s="667"/>
      <c r="W14" s="665" t="s">
        <v>558</v>
      </c>
      <c r="X14" s="666"/>
      <c r="Y14" s="666"/>
      <c r="Z14" s="666"/>
      <c r="AA14" s="666"/>
      <c r="AB14" s="666"/>
      <c r="AC14" s="667"/>
      <c r="AD14" s="665" t="s">
        <v>558</v>
      </c>
      <c r="AE14" s="666"/>
      <c r="AF14" s="666"/>
      <c r="AG14" s="666"/>
      <c r="AH14" s="666"/>
      <c r="AI14" s="666"/>
      <c r="AJ14" s="667"/>
      <c r="AK14" s="665"/>
      <c r="AL14" s="666"/>
      <c r="AM14" s="666"/>
      <c r="AN14" s="666"/>
      <c r="AO14" s="666"/>
      <c r="AP14" s="666"/>
      <c r="AQ14" s="667"/>
      <c r="AR14" s="798"/>
      <c r="AS14" s="798"/>
      <c r="AT14" s="798"/>
      <c r="AU14" s="798"/>
      <c r="AV14" s="798"/>
      <c r="AW14" s="798"/>
      <c r="AX14" s="799"/>
    </row>
    <row r="15" spans="1:50" ht="21" customHeight="1" x14ac:dyDescent="0.15">
      <c r="A15" s="622"/>
      <c r="B15" s="623"/>
      <c r="C15" s="623"/>
      <c r="D15" s="623"/>
      <c r="E15" s="623"/>
      <c r="F15" s="624"/>
      <c r="G15" s="733"/>
      <c r="H15" s="734"/>
      <c r="I15" s="719" t="s">
        <v>51</v>
      </c>
      <c r="J15" s="720"/>
      <c r="K15" s="720"/>
      <c r="L15" s="720"/>
      <c r="M15" s="720"/>
      <c r="N15" s="720"/>
      <c r="O15" s="721"/>
      <c r="P15" s="665" t="s">
        <v>558</v>
      </c>
      <c r="Q15" s="666"/>
      <c r="R15" s="666"/>
      <c r="S15" s="666"/>
      <c r="T15" s="666"/>
      <c r="U15" s="666"/>
      <c r="V15" s="667"/>
      <c r="W15" s="665" t="s">
        <v>558</v>
      </c>
      <c r="X15" s="666"/>
      <c r="Y15" s="666"/>
      <c r="Z15" s="666"/>
      <c r="AA15" s="666"/>
      <c r="AB15" s="666"/>
      <c r="AC15" s="667"/>
      <c r="AD15" s="665" t="s">
        <v>558</v>
      </c>
      <c r="AE15" s="666"/>
      <c r="AF15" s="666"/>
      <c r="AG15" s="666"/>
      <c r="AH15" s="666"/>
      <c r="AI15" s="666"/>
      <c r="AJ15" s="667"/>
      <c r="AK15" s="665" t="s">
        <v>559</v>
      </c>
      <c r="AL15" s="666"/>
      <c r="AM15" s="666"/>
      <c r="AN15" s="666"/>
      <c r="AO15" s="666"/>
      <c r="AP15" s="666"/>
      <c r="AQ15" s="667"/>
      <c r="AR15" s="665"/>
      <c r="AS15" s="666"/>
      <c r="AT15" s="666"/>
      <c r="AU15" s="666"/>
      <c r="AV15" s="666"/>
      <c r="AW15" s="666"/>
      <c r="AX15" s="819"/>
    </row>
    <row r="16" spans="1:50" ht="21" customHeight="1" x14ac:dyDescent="0.15">
      <c r="A16" s="622"/>
      <c r="B16" s="623"/>
      <c r="C16" s="623"/>
      <c r="D16" s="623"/>
      <c r="E16" s="623"/>
      <c r="F16" s="624"/>
      <c r="G16" s="733"/>
      <c r="H16" s="734"/>
      <c r="I16" s="719" t="s">
        <v>52</v>
      </c>
      <c r="J16" s="720"/>
      <c r="K16" s="720"/>
      <c r="L16" s="720"/>
      <c r="M16" s="720"/>
      <c r="N16" s="720"/>
      <c r="O16" s="721"/>
      <c r="P16" s="665" t="s">
        <v>558</v>
      </c>
      <c r="Q16" s="666"/>
      <c r="R16" s="666"/>
      <c r="S16" s="666"/>
      <c r="T16" s="666"/>
      <c r="U16" s="666"/>
      <c r="V16" s="667"/>
      <c r="W16" s="665" t="s">
        <v>558</v>
      </c>
      <c r="X16" s="666"/>
      <c r="Y16" s="666"/>
      <c r="Z16" s="666"/>
      <c r="AA16" s="666"/>
      <c r="AB16" s="666"/>
      <c r="AC16" s="667"/>
      <c r="AD16" s="665" t="s">
        <v>558</v>
      </c>
      <c r="AE16" s="666"/>
      <c r="AF16" s="666"/>
      <c r="AG16" s="666"/>
      <c r="AH16" s="666"/>
      <c r="AI16" s="666"/>
      <c r="AJ16" s="667"/>
      <c r="AK16" s="665"/>
      <c r="AL16" s="666"/>
      <c r="AM16" s="666"/>
      <c r="AN16" s="666"/>
      <c r="AO16" s="666"/>
      <c r="AP16" s="666"/>
      <c r="AQ16" s="667"/>
      <c r="AR16" s="767"/>
      <c r="AS16" s="768"/>
      <c r="AT16" s="768"/>
      <c r="AU16" s="768"/>
      <c r="AV16" s="768"/>
      <c r="AW16" s="768"/>
      <c r="AX16" s="769"/>
    </row>
    <row r="17" spans="1:50" ht="24.75" customHeight="1" x14ac:dyDescent="0.15">
      <c r="A17" s="622"/>
      <c r="B17" s="623"/>
      <c r="C17" s="623"/>
      <c r="D17" s="623"/>
      <c r="E17" s="623"/>
      <c r="F17" s="624"/>
      <c r="G17" s="733"/>
      <c r="H17" s="734"/>
      <c r="I17" s="719" t="s">
        <v>50</v>
      </c>
      <c r="J17" s="772"/>
      <c r="K17" s="772"/>
      <c r="L17" s="772"/>
      <c r="M17" s="772"/>
      <c r="N17" s="772"/>
      <c r="O17" s="773"/>
      <c r="P17" s="665" t="s">
        <v>633</v>
      </c>
      <c r="Q17" s="666"/>
      <c r="R17" s="666"/>
      <c r="S17" s="666"/>
      <c r="T17" s="666"/>
      <c r="U17" s="666"/>
      <c r="V17" s="667"/>
      <c r="W17" s="665" t="s">
        <v>558</v>
      </c>
      <c r="X17" s="666"/>
      <c r="Y17" s="666"/>
      <c r="Z17" s="666"/>
      <c r="AA17" s="666"/>
      <c r="AB17" s="666"/>
      <c r="AC17" s="667"/>
      <c r="AD17" s="665" t="s">
        <v>558</v>
      </c>
      <c r="AE17" s="666"/>
      <c r="AF17" s="666"/>
      <c r="AG17" s="666"/>
      <c r="AH17" s="666"/>
      <c r="AI17" s="666"/>
      <c r="AJ17" s="667"/>
      <c r="AK17" s="665"/>
      <c r="AL17" s="666"/>
      <c r="AM17" s="666"/>
      <c r="AN17" s="666"/>
      <c r="AO17" s="666"/>
      <c r="AP17" s="666"/>
      <c r="AQ17" s="667"/>
      <c r="AR17" s="931"/>
      <c r="AS17" s="931"/>
      <c r="AT17" s="931"/>
      <c r="AU17" s="931"/>
      <c r="AV17" s="931"/>
      <c r="AW17" s="931"/>
      <c r="AX17" s="932"/>
    </row>
    <row r="18" spans="1:50" ht="24.75" customHeight="1" x14ac:dyDescent="0.15">
      <c r="A18" s="622"/>
      <c r="B18" s="623"/>
      <c r="C18" s="623"/>
      <c r="D18" s="623"/>
      <c r="E18" s="623"/>
      <c r="F18" s="624"/>
      <c r="G18" s="735"/>
      <c r="H18" s="736"/>
      <c r="I18" s="724" t="s">
        <v>20</v>
      </c>
      <c r="J18" s="725"/>
      <c r="K18" s="725"/>
      <c r="L18" s="725"/>
      <c r="M18" s="725"/>
      <c r="N18" s="725"/>
      <c r="O18" s="726"/>
      <c r="P18" s="891">
        <f>SUM(P13:V17)</f>
        <v>0</v>
      </c>
      <c r="Q18" s="892"/>
      <c r="R18" s="892"/>
      <c r="S18" s="892"/>
      <c r="T18" s="892"/>
      <c r="U18" s="892"/>
      <c r="V18" s="893"/>
      <c r="W18" s="891">
        <f>SUM(W13:AC17)</f>
        <v>0</v>
      </c>
      <c r="X18" s="892"/>
      <c r="Y18" s="892"/>
      <c r="Z18" s="892"/>
      <c r="AA18" s="892"/>
      <c r="AB18" s="892"/>
      <c r="AC18" s="893"/>
      <c r="AD18" s="891">
        <f>SUM(AD13:AJ17)</f>
        <v>40</v>
      </c>
      <c r="AE18" s="892"/>
      <c r="AF18" s="892"/>
      <c r="AG18" s="892"/>
      <c r="AH18" s="892"/>
      <c r="AI18" s="892"/>
      <c r="AJ18" s="893"/>
      <c r="AK18" s="891">
        <f>SUM(AK13:AQ17)</f>
        <v>20</v>
      </c>
      <c r="AL18" s="892"/>
      <c r="AM18" s="892"/>
      <c r="AN18" s="892"/>
      <c r="AO18" s="892"/>
      <c r="AP18" s="892"/>
      <c r="AQ18" s="893"/>
      <c r="AR18" s="891">
        <f>SUM(AR13:AX17)</f>
        <v>0</v>
      </c>
      <c r="AS18" s="892"/>
      <c r="AT18" s="892"/>
      <c r="AU18" s="892"/>
      <c r="AV18" s="892"/>
      <c r="AW18" s="892"/>
      <c r="AX18" s="894"/>
    </row>
    <row r="19" spans="1:50" ht="24.75" customHeight="1" x14ac:dyDescent="0.15">
      <c r="A19" s="622"/>
      <c r="B19" s="623"/>
      <c r="C19" s="623"/>
      <c r="D19" s="623"/>
      <c r="E19" s="623"/>
      <c r="F19" s="624"/>
      <c r="G19" s="889" t="s">
        <v>9</v>
      </c>
      <c r="H19" s="890"/>
      <c r="I19" s="890"/>
      <c r="J19" s="890"/>
      <c r="K19" s="890"/>
      <c r="L19" s="890"/>
      <c r="M19" s="890"/>
      <c r="N19" s="890"/>
      <c r="O19" s="890"/>
      <c r="P19" s="800">
        <v>0</v>
      </c>
      <c r="Q19" s="801"/>
      <c r="R19" s="801"/>
      <c r="S19" s="801"/>
      <c r="T19" s="801"/>
      <c r="U19" s="801"/>
      <c r="V19" s="802"/>
      <c r="W19" s="665">
        <v>0</v>
      </c>
      <c r="X19" s="666"/>
      <c r="Y19" s="666"/>
      <c r="Z19" s="666"/>
      <c r="AA19" s="666"/>
      <c r="AB19" s="666"/>
      <c r="AC19" s="667"/>
      <c r="AD19" s="665">
        <v>32</v>
      </c>
      <c r="AE19" s="666"/>
      <c r="AF19" s="666"/>
      <c r="AG19" s="666"/>
      <c r="AH19" s="666"/>
      <c r="AI19" s="666"/>
      <c r="AJ19" s="667"/>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889" t="s">
        <v>10</v>
      </c>
      <c r="H20" s="890"/>
      <c r="I20" s="890"/>
      <c r="J20" s="890"/>
      <c r="K20" s="890"/>
      <c r="L20" s="890"/>
      <c r="M20" s="890"/>
      <c r="N20" s="890"/>
      <c r="O20" s="890"/>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2"/>
      <c r="B21" s="863"/>
      <c r="C21" s="863"/>
      <c r="D21" s="863"/>
      <c r="E21" s="863"/>
      <c r="F21" s="96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540</v>
      </c>
      <c r="B22" s="979"/>
      <c r="C22" s="979"/>
      <c r="D22" s="979"/>
      <c r="E22" s="979"/>
      <c r="F22" s="980"/>
      <c r="G22" s="965" t="s">
        <v>474</v>
      </c>
      <c r="H22" s="215"/>
      <c r="I22" s="215"/>
      <c r="J22" s="215"/>
      <c r="K22" s="215"/>
      <c r="L22" s="215"/>
      <c r="M22" s="215"/>
      <c r="N22" s="215"/>
      <c r="O22" s="216"/>
      <c r="P22" s="950" t="s">
        <v>538</v>
      </c>
      <c r="Q22" s="215"/>
      <c r="R22" s="215"/>
      <c r="S22" s="215"/>
      <c r="T22" s="215"/>
      <c r="U22" s="215"/>
      <c r="V22" s="216"/>
      <c r="W22" s="950" t="s">
        <v>539</v>
      </c>
      <c r="X22" s="215"/>
      <c r="Y22" s="215"/>
      <c r="Z22" s="215"/>
      <c r="AA22" s="215"/>
      <c r="AB22" s="215"/>
      <c r="AC22" s="216"/>
      <c r="AD22" s="950" t="s">
        <v>473</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657</v>
      </c>
      <c r="H23" s="967"/>
      <c r="I23" s="967"/>
      <c r="J23" s="967"/>
      <c r="K23" s="967"/>
      <c r="L23" s="967"/>
      <c r="M23" s="967"/>
      <c r="N23" s="967"/>
      <c r="O23" s="968"/>
      <c r="P23" s="933">
        <v>18</v>
      </c>
      <c r="Q23" s="934"/>
      <c r="R23" s="934"/>
      <c r="S23" s="934"/>
      <c r="T23" s="934"/>
      <c r="U23" s="934"/>
      <c r="V23" s="951"/>
      <c r="W23" s="933" t="s">
        <v>650</v>
      </c>
      <c r="X23" s="934"/>
      <c r="Y23" s="934"/>
      <c r="Z23" s="934"/>
      <c r="AA23" s="934"/>
      <c r="AB23" s="934"/>
      <c r="AC23" s="951"/>
      <c r="AD23" s="988" t="s">
        <v>656</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628</v>
      </c>
      <c r="H24" s="970"/>
      <c r="I24" s="970"/>
      <c r="J24" s="970"/>
      <c r="K24" s="970"/>
      <c r="L24" s="970"/>
      <c r="M24" s="970"/>
      <c r="N24" s="970"/>
      <c r="O24" s="971"/>
      <c r="P24" s="665">
        <v>1.1000000000000001</v>
      </c>
      <c r="Q24" s="666"/>
      <c r="R24" s="666"/>
      <c r="S24" s="666"/>
      <c r="T24" s="666"/>
      <c r="U24" s="666"/>
      <c r="V24" s="667"/>
      <c r="W24" s="665" t="s">
        <v>651</v>
      </c>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654</v>
      </c>
      <c r="H25" s="970"/>
      <c r="I25" s="970"/>
      <c r="J25" s="970"/>
      <c r="K25" s="970"/>
      <c r="L25" s="970"/>
      <c r="M25" s="970"/>
      <c r="N25" s="970"/>
      <c r="O25" s="971"/>
      <c r="P25" s="665">
        <v>0.5</v>
      </c>
      <c r="Q25" s="666"/>
      <c r="R25" s="666"/>
      <c r="S25" s="666"/>
      <c r="T25" s="666"/>
      <c r="U25" s="666"/>
      <c r="V25" s="667"/>
      <c r="W25" s="665" t="s">
        <v>650</v>
      </c>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655</v>
      </c>
      <c r="H26" s="970"/>
      <c r="I26" s="970"/>
      <c r="J26" s="970"/>
      <c r="K26" s="970"/>
      <c r="L26" s="970"/>
      <c r="M26" s="970"/>
      <c r="N26" s="970"/>
      <c r="O26" s="971"/>
      <c r="P26" s="665">
        <v>0.4</v>
      </c>
      <c r="Q26" s="666"/>
      <c r="R26" s="666"/>
      <c r="S26" s="666"/>
      <c r="T26" s="666"/>
      <c r="U26" s="666"/>
      <c r="V26" s="667"/>
      <c r="W26" s="665" t="s">
        <v>652</v>
      </c>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t="s">
        <v>629</v>
      </c>
      <c r="H27" s="970"/>
      <c r="I27" s="970"/>
      <c r="J27" s="970"/>
      <c r="K27" s="970"/>
      <c r="L27" s="970"/>
      <c r="M27" s="970"/>
      <c r="N27" s="970"/>
      <c r="O27" s="971"/>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478</v>
      </c>
      <c r="H28" s="973"/>
      <c r="I28" s="973"/>
      <c r="J28" s="973"/>
      <c r="K28" s="973"/>
      <c r="L28" s="973"/>
      <c r="M28" s="973"/>
      <c r="N28" s="973"/>
      <c r="O28" s="974"/>
      <c r="P28" s="891">
        <f>P29-SUM(P23:P27)</f>
        <v>0</v>
      </c>
      <c r="Q28" s="892"/>
      <c r="R28" s="892"/>
      <c r="S28" s="892"/>
      <c r="T28" s="892"/>
      <c r="U28" s="892"/>
      <c r="V28" s="893"/>
      <c r="W28" s="891" t="e">
        <f>W29-SUM(W23:W27)</f>
        <v>#VALUE!</v>
      </c>
      <c r="X28" s="892"/>
      <c r="Y28" s="892"/>
      <c r="Z28" s="892"/>
      <c r="AA28" s="892"/>
      <c r="AB28" s="892"/>
      <c r="AC28" s="893"/>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475</v>
      </c>
      <c r="H29" s="976"/>
      <c r="I29" s="976"/>
      <c r="J29" s="976"/>
      <c r="K29" s="976"/>
      <c r="L29" s="976"/>
      <c r="M29" s="976"/>
      <c r="N29" s="976"/>
      <c r="O29" s="977"/>
      <c r="P29" s="947">
        <f>AK13</f>
        <v>20</v>
      </c>
      <c r="Q29" s="948"/>
      <c r="R29" s="948"/>
      <c r="S29" s="948"/>
      <c r="T29" s="948"/>
      <c r="U29" s="948"/>
      <c r="V29" s="949"/>
      <c r="W29" s="947" t="str">
        <f>AR13</f>
        <v>-</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4" t="s">
        <v>491</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11</v>
      </c>
      <c r="AC30" s="872"/>
      <c r="AD30" s="873"/>
      <c r="AE30" s="871" t="s">
        <v>357</v>
      </c>
      <c r="AF30" s="872"/>
      <c r="AG30" s="872"/>
      <c r="AH30" s="873"/>
      <c r="AI30" s="871" t="s">
        <v>363</v>
      </c>
      <c r="AJ30" s="872"/>
      <c r="AK30" s="872"/>
      <c r="AL30" s="873"/>
      <c r="AM30" s="929" t="s">
        <v>472</v>
      </c>
      <c r="AN30" s="929"/>
      <c r="AO30" s="929"/>
      <c r="AP30" s="871"/>
      <c r="AQ30" s="777" t="s">
        <v>355</v>
      </c>
      <c r="AR30" s="778"/>
      <c r="AS30" s="778"/>
      <c r="AT30" s="779"/>
      <c r="AU30" s="784" t="s">
        <v>253</v>
      </c>
      <c r="AV30" s="784"/>
      <c r="AW30" s="784"/>
      <c r="AX30" s="930"/>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v>30</v>
      </c>
      <c r="AR31" s="193"/>
      <c r="AS31" s="126" t="s">
        <v>356</v>
      </c>
      <c r="AT31" s="127"/>
      <c r="AU31" s="192" t="s">
        <v>569</v>
      </c>
      <c r="AV31" s="192"/>
      <c r="AW31" s="403" t="s">
        <v>300</v>
      </c>
      <c r="AX31" s="404"/>
    </row>
    <row r="32" spans="1:50" ht="23.25" customHeight="1" x14ac:dyDescent="0.15">
      <c r="A32" s="408"/>
      <c r="B32" s="406"/>
      <c r="C32" s="406"/>
      <c r="D32" s="406"/>
      <c r="E32" s="406"/>
      <c r="F32" s="407"/>
      <c r="G32" s="569" t="s">
        <v>562</v>
      </c>
      <c r="H32" s="570"/>
      <c r="I32" s="570"/>
      <c r="J32" s="570"/>
      <c r="K32" s="570"/>
      <c r="L32" s="570"/>
      <c r="M32" s="570"/>
      <c r="N32" s="570"/>
      <c r="O32" s="571"/>
      <c r="P32" s="98" t="s">
        <v>563</v>
      </c>
      <c r="Q32" s="98"/>
      <c r="R32" s="98"/>
      <c r="S32" s="98"/>
      <c r="T32" s="98"/>
      <c r="U32" s="98"/>
      <c r="V32" s="98"/>
      <c r="W32" s="98"/>
      <c r="X32" s="99"/>
      <c r="Y32" s="476" t="s">
        <v>12</v>
      </c>
      <c r="Z32" s="536"/>
      <c r="AA32" s="537"/>
      <c r="AB32" s="466" t="s">
        <v>564</v>
      </c>
      <c r="AC32" s="466"/>
      <c r="AD32" s="466"/>
      <c r="AE32" s="211" t="s">
        <v>566</v>
      </c>
      <c r="AF32" s="212"/>
      <c r="AG32" s="212"/>
      <c r="AH32" s="212"/>
      <c r="AI32" s="211" t="s">
        <v>566</v>
      </c>
      <c r="AJ32" s="212"/>
      <c r="AK32" s="212"/>
      <c r="AL32" s="212"/>
      <c r="AM32" s="211">
        <v>100</v>
      </c>
      <c r="AN32" s="212"/>
      <c r="AO32" s="212"/>
      <c r="AP32" s="212"/>
      <c r="AQ32" s="333" t="s">
        <v>567</v>
      </c>
      <c r="AR32" s="200"/>
      <c r="AS32" s="200"/>
      <c r="AT32" s="334"/>
      <c r="AU32" s="212"/>
      <c r="AV32" s="212"/>
      <c r="AW32" s="212"/>
      <c r="AX32" s="214"/>
    </row>
    <row r="33" spans="1:50" ht="23.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565</v>
      </c>
      <c r="AC33" s="528"/>
      <c r="AD33" s="528"/>
      <c r="AE33" s="211" t="s">
        <v>566</v>
      </c>
      <c r="AF33" s="212"/>
      <c r="AG33" s="212"/>
      <c r="AH33" s="212"/>
      <c r="AI33" s="211" t="s">
        <v>566</v>
      </c>
      <c r="AJ33" s="212"/>
      <c r="AK33" s="212"/>
      <c r="AL33" s="212"/>
      <c r="AM33" s="211">
        <v>100</v>
      </c>
      <c r="AN33" s="212"/>
      <c r="AO33" s="212"/>
      <c r="AP33" s="212"/>
      <c r="AQ33" s="333">
        <v>100</v>
      </c>
      <c r="AR33" s="200"/>
      <c r="AS33" s="200"/>
      <c r="AT33" s="334"/>
      <c r="AU33" s="212"/>
      <c r="AV33" s="212"/>
      <c r="AW33" s="212"/>
      <c r="AX33" s="214"/>
    </row>
    <row r="34" spans="1:50" ht="23.2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t="s">
        <v>566</v>
      </c>
      <c r="AF34" s="212"/>
      <c r="AG34" s="212"/>
      <c r="AH34" s="212"/>
      <c r="AI34" s="211" t="s">
        <v>566</v>
      </c>
      <c r="AJ34" s="212"/>
      <c r="AK34" s="212"/>
      <c r="AL34" s="212"/>
      <c r="AM34" s="211">
        <v>100</v>
      </c>
      <c r="AN34" s="212"/>
      <c r="AO34" s="212"/>
      <c r="AP34" s="212"/>
      <c r="AQ34" s="333" t="s">
        <v>568</v>
      </c>
      <c r="AR34" s="200"/>
      <c r="AS34" s="200"/>
      <c r="AT34" s="334"/>
      <c r="AU34" s="212"/>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491</v>
      </c>
      <c r="B37" s="781"/>
      <c r="C37" s="781"/>
      <c r="D37" s="781"/>
      <c r="E37" s="781"/>
      <c r="F37" s="782"/>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6" t="s">
        <v>253</v>
      </c>
      <c r="AV37" s="416"/>
      <c r="AW37" s="416"/>
      <c r="AX37" s="924"/>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356</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491</v>
      </c>
      <c r="B44" s="781"/>
      <c r="C44" s="781"/>
      <c r="D44" s="781"/>
      <c r="E44" s="781"/>
      <c r="F44" s="782"/>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6" t="s">
        <v>253</v>
      </c>
      <c r="AV44" s="416"/>
      <c r="AW44" s="416"/>
      <c r="AX44" s="924"/>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356</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8" t="s">
        <v>253</v>
      </c>
      <c r="AV51" s="938"/>
      <c r="AW51" s="938"/>
      <c r="AX51" s="939"/>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356</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2" t="s">
        <v>14</v>
      </c>
      <c r="AC55" s="602"/>
      <c r="AD55" s="60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8" t="s">
        <v>253</v>
      </c>
      <c r="AV58" s="938"/>
      <c r="AW58" s="938"/>
      <c r="AX58" s="939"/>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356</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492</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487</v>
      </c>
      <c r="X65" s="493"/>
      <c r="Y65" s="496"/>
      <c r="Z65" s="496"/>
      <c r="AA65" s="49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498</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492</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356</v>
      </c>
      <c r="AT74" s="127"/>
      <c r="AU74" s="598"/>
      <c r="AV74" s="193"/>
      <c r="AW74" s="126" t="s">
        <v>300</v>
      </c>
      <c r="AX74" s="188"/>
    </row>
    <row r="75" spans="1:50" ht="23.25" hidden="1" customHeight="1" x14ac:dyDescent="0.15">
      <c r="A75" s="514"/>
      <c r="B75" s="515"/>
      <c r="C75" s="515"/>
      <c r="D75" s="515"/>
      <c r="E75" s="515"/>
      <c r="F75" s="516"/>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19"/>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5"/>
      <c r="I78" s="596"/>
      <c r="J78" s="596"/>
      <c r="K78" s="596"/>
      <c r="L78" s="596"/>
      <c r="M78" s="596"/>
      <c r="N78" s="596"/>
      <c r="O78" s="597"/>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486</v>
      </c>
      <c r="AP79" s="272"/>
      <c r="AQ79" s="272"/>
      <c r="AR79" s="81" t="s">
        <v>484</v>
      </c>
      <c r="AS79" s="271"/>
      <c r="AT79" s="272"/>
      <c r="AU79" s="272"/>
      <c r="AV79" s="272"/>
      <c r="AW79" s="272"/>
      <c r="AX79" s="961"/>
    </row>
    <row r="80" spans="1:50" ht="18.75" hidden="1" customHeight="1" x14ac:dyDescent="0.15">
      <c r="A80" s="877"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8"/>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8"/>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7"/>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8"/>
    </row>
    <row r="83" spans="1:60" ht="22.5" hidden="1" customHeight="1" x14ac:dyDescent="0.15">
      <c r="A83" s="878"/>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9"/>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0"/>
    </row>
    <row r="84" spans="1:60" ht="19.5" hidden="1" customHeight="1" x14ac:dyDescent="0.15">
      <c r="A84" s="878"/>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901"/>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2"/>
    </row>
    <row r="85" spans="1:60" ht="18.75" hidden="1" customHeight="1" x14ac:dyDescent="0.15">
      <c r="A85" s="878"/>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357</v>
      </c>
      <c r="AF85" s="238"/>
      <c r="AG85" s="238"/>
      <c r="AH85" s="239"/>
      <c r="AI85" s="237" t="s">
        <v>363</v>
      </c>
      <c r="AJ85" s="238"/>
      <c r="AK85" s="238"/>
      <c r="AL85" s="239"/>
      <c r="AM85" s="243" t="s">
        <v>472</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8"/>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8"/>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8"/>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78"/>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2" t="s">
        <v>14</v>
      </c>
      <c r="AC89" s="602"/>
      <c r="AD89" s="60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8"/>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357</v>
      </c>
      <c r="AF90" s="238"/>
      <c r="AG90" s="238"/>
      <c r="AH90" s="239"/>
      <c r="AI90" s="237" t="s">
        <v>363</v>
      </c>
      <c r="AJ90" s="238"/>
      <c r="AK90" s="238"/>
      <c r="AL90" s="239"/>
      <c r="AM90" s="243" t="s">
        <v>472</v>
      </c>
      <c r="AN90" s="243"/>
      <c r="AO90" s="243"/>
      <c r="AP90" s="237"/>
      <c r="AQ90" s="152" t="s">
        <v>355</v>
      </c>
      <c r="AR90" s="123"/>
      <c r="AS90" s="123"/>
      <c r="AT90" s="124"/>
      <c r="AU90" s="538" t="s">
        <v>253</v>
      </c>
      <c r="AV90" s="538"/>
      <c r="AW90" s="538"/>
      <c r="AX90" s="539"/>
    </row>
    <row r="91" spans="1:60" ht="18.75" hidden="1" customHeight="1" x14ac:dyDescent="0.15">
      <c r="A91" s="878"/>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8"/>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8"/>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8"/>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2" t="s">
        <v>14</v>
      </c>
      <c r="AC94" s="602"/>
      <c r="AD94" s="60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8"/>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357</v>
      </c>
      <c r="AF95" s="238"/>
      <c r="AG95" s="238"/>
      <c r="AH95" s="239"/>
      <c r="AI95" s="237" t="s">
        <v>363</v>
      </c>
      <c r="AJ95" s="238"/>
      <c r="AK95" s="238"/>
      <c r="AL95" s="239"/>
      <c r="AM95" s="243" t="s">
        <v>472</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8"/>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8"/>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8"/>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9"/>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8" t="s">
        <v>13</v>
      </c>
      <c r="Z99" s="909"/>
      <c r="AA99" s="910"/>
      <c r="AB99" s="905" t="s">
        <v>14</v>
      </c>
      <c r="AC99" s="906"/>
      <c r="AD99" s="907"/>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7"/>
      <c r="Z100" s="868"/>
      <c r="AA100" s="869"/>
      <c r="AB100" s="486" t="s">
        <v>11</v>
      </c>
      <c r="AC100" s="486"/>
      <c r="AD100" s="486"/>
      <c r="AE100" s="544" t="s">
        <v>357</v>
      </c>
      <c r="AF100" s="545"/>
      <c r="AG100" s="545"/>
      <c r="AH100" s="546"/>
      <c r="AI100" s="544" t="s">
        <v>363</v>
      </c>
      <c r="AJ100" s="545"/>
      <c r="AK100" s="545"/>
      <c r="AL100" s="546"/>
      <c r="AM100" s="544" t="s">
        <v>472</v>
      </c>
      <c r="AN100" s="545"/>
      <c r="AO100" s="545"/>
      <c r="AP100" s="546"/>
      <c r="AQ100" s="313" t="s">
        <v>494</v>
      </c>
      <c r="AR100" s="314"/>
      <c r="AS100" s="314"/>
      <c r="AT100" s="315"/>
      <c r="AU100" s="313" t="s">
        <v>541</v>
      </c>
      <c r="AV100" s="314"/>
      <c r="AW100" s="314"/>
      <c r="AX100" s="316"/>
    </row>
    <row r="101" spans="1:60" ht="23.25" customHeight="1" x14ac:dyDescent="0.15">
      <c r="A101" s="427"/>
      <c r="B101" s="428"/>
      <c r="C101" s="428"/>
      <c r="D101" s="428"/>
      <c r="E101" s="428"/>
      <c r="F101" s="429"/>
      <c r="G101" s="98" t="s">
        <v>571</v>
      </c>
      <c r="H101" s="98"/>
      <c r="I101" s="98"/>
      <c r="J101" s="98"/>
      <c r="K101" s="98"/>
      <c r="L101" s="98"/>
      <c r="M101" s="98"/>
      <c r="N101" s="98"/>
      <c r="O101" s="98"/>
      <c r="P101" s="98"/>
      <c r="Q101" s="98"/>
      <c r="R101" s="98"/>
      <c r="S101" s="98"/>
      <c r="T101" s="98"/>
      <c r="U101" s="98"/>
      <c r="V101" s="98"/>
      <c r="W101" s="98"/>
      <c r="X101" s="99"/>
      <c r="Y101" s="547" t="s">
        <v>55</v>
      </c>
      <c r="Z101" s="548"/>
      <c r="AA101" s="549"/>
      <c r="AB101" s="466" t="s">
        <v>572</v>
      </c>
      <c r="AC101" s="466"/>
      <c r="AD101" s="466"/>
      <c r="AE101" s="211" t="s">
        <v>566</v>
      </c>
      <c r="AF101" s="212"/>
      <c r="AG101" s="212"/>
      <c r="AH101" s="213"/>
      <c r="AI101" s="211" t="s">
        <v>566</v>
      </c>
      <c r="AJ101" s="212"/>
      <c r="AK101" s="212"/>
      <c r="AL101" s="213"/>
      <c r="AM101" s="211">
        <v>12</v>
      </c>
      <c r="AN101" s="212"/>
      <c r="AO101" s="212"/>
      <c r="AP101" s="213"/>
      <c r="AQ101" s="211" t="s">
        <v>569</v>
      </c>
      <c r="AR101" s="212"/>
      <c r="AS101" s="212"/>
      <c r="AT101" s="213"/>
      <c r="AU101" s="211" t="s">
        <v>650</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572</v>
      </c>
      <c r="AC102" s="466"/>
      <c r="AD102" s="466"/>
      <c r="AE102" s="423" t="s">
        <v>566</v>
      </c>
      <c r="AF102" s="423"/>
      <c r="AG102" s="423"/>
      <c r="AH102" s="423"/>
      <c r="AI102" s="423" t="s">
        <v>566</v>
      </c>
      <c r="AJ102" s="423"/>
      <c r="AK102" s="423"/>
      <c r="AL102" s="423"/>
      <c r="AM102" s="423">
        <v>12</v>
      </c>
      <c r="AN102" s="423"/>
      <c r="AO102" s="423"/>
      <c r="AP102" s="423"/>
      <c r="AQ102" s="266">
        <v>12</v>
      </c>
      <c r="AR102" s="267"/>
      <c r="AS102" s="267"/>
      <c r="AT102" s="312"/>
      <c r="AU102" s="266" t="s">
        <v>653</v>
      </c>
      <c r="AV102" s="267"/>
      <c r="AW102" s="267"/>
      <c r="AX102" s="312"/>
    </row>
    <row r="103" spans="1:60" ht="31.5" hidden="1" customHeight="1" x14ac:dyDescent="0.15">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77" t="s">
        <v>494</v>
      </c>
      <c r="AR103" s="278"/>
      <c r="AS103" s="278"/>
      <c r="AT103" s="317"/>
      <c r="AU103" s="277" t="s">
        <v>541</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15">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77" t="s">
        <v>494</v>
      </c>
      <c r="AR106" s="278"/>
      <c r="AS106" s="278"/>
      <c r="AT106" s="317"/>
      <c r="AU106" s="277" t="s">
        <v>541</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77" t="s">
        <v>494</v>
      </c>
      <c r="AR109" s="278"/>
      <c r="AS109" s="278"/>
      <c r="AT109" s="317"/>
      <c r="AU109" s="277" t="s">
        <v>541</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77" t="s">
        <v>494</v>
      </c>
      <c r="AR112" s="278"/>
      <c r="AS112" s="278"/>
      <c r="AT112" s="317"/>
      <c r="AU112" s="277" t="s">
        <v>541</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hidden="1"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599" t="s">
        <v>543</v>
      </c>
      <c r="AR115" s="600"/>
      <c r="AS115" s="600"/>
      <c r="AT115" s="600"/>
      <c r="AU115" s="600"/>
      <c r="AV115" s="600"/>
      <c r="AW115" s="600"/>
      <c r="AX115" s="601"/>
    </row>
    <row r="116" spans="1:50" ht="23.25" hidden="1" customHeight="1" x14ac:dyDescent="0.15">
      <c r="A116" s="444"/>
      <c r="B116" s="445"/>
      <c r="C116" s="445"/>
      <c r="D116" s="445"/>
      <c r="E116" s="445"/>
      <c r="F116" s="446"/>
      <c r="G116" s="398" t="s">
        <v>542</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c r="AC116" s="468"/>
      <c r="AD116" s="469"/>
      <c r="AE116" s="423"/>
      <c r="AF116" s="423"/>
      <c r="AG116" s="423"/>
      <c r="AH116" s="423"/>
      <c r="AI116" s="423"/>
      <c r="AJ116" s="423"/>
      <c r="AK116" s="423"/>
      <c r="AL116" s="423"/>
      <c r="AM116" s="423"/>
      <c r="AN116" s="423"/>
      <c r="AO116" s="423"/>
      <c r="AP116" s="423"/>
      <c r="AQ116" s="211"/>
      <c r="AR116" s="212"/>
      <c r="AS116" s="212"/>
      <c r="AT116" s="212"/>
      <c r="AU116" s="212"/>
      <c r="AV116" s="212"/>
      <c r="AW116" s="212"/>
      <c r="AX116" s="214"/>
    </row>
    <row r="117" spans="1:50" ht="46.5" hidden="1"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502</v>
      </c>
      <c r="AC117" s="478"/>
      <c r="AD117" s="479"/>
      <c r="AE117" s="556"/>
      <c r="AF117" s="556"/>
      <c r="AG117" s="556"/>
      <c r="AH117" s="556"/>
      <c r="AI117" s="556"/>
      <c r="AJ117" s="556"/>
      <c r="AK117" s="556"/>
      <c r="AL117" s="556"/>
      <c r="AM117" s="556"/>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599" t="s">
        <v>543</v>
      </c>
      <c r="AR118" s="600"/>
      <c r="AS118" s="600"/>
      <c r="AT118" s="600"/>
      <c r="AU118" s="600"/>
      <c r="AV118" s="600"/>
      <c r="AW118" s="600"/>
      <c r="AX118" s="601"/>
    </row>
    <row r="119" spans="1:50" ht="23.25" hidden="1" customHeight="1" x14ac:dyDescent="0.15">
      <c r="A119" s="444"/>
      <c r="B119" s="445"/>
      <c r="C119" s="445"/>
      <c r="D119" s="445"/>
      <c r="E119" s="445"/>
      <c r="F119" s="446"/>
      <c r="G119" s="398" t="s">
        <v>503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599" t="s">
        <v>543</v>
      </c>
      <c r="AR121" s="600"/>
      <c r="AS121" s="600"/>
      <c r="AT121" s="600"/>
      <c r="AU121" s="600"/>
      <c r="AV121" s="600"/>
      <c r="AW121" s="600"/>
      <c r="AX121" s="601"/>
    </row>
    <row r="122" spans="1:50" ht="23.25" hidden="1" customHeight="1" x14ac:dyDescent="0.15">
      <c r="A122" s="444"/>
      <c r="B122" s="445"/>
      <c r="C122" s="445"/>
      <c r="D122" s="445"/>
      <c r="E122" s="445"/>
      <c r="F122" s="446"/>
      <c r="G122" s="398" t="s">
        <v>504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599" t="s">
        <v>543</v>
      </c>
      <c r="AR124" s="600"/>
      <c r="AS124" s="600"/>
      <c r="AT124" s="600"/>
      <c r="AU124" s="600"/>
      <c r="AV124" s="600"/>
      <c r="AW124" s="600"/>
      <c r="AX124" s="601"/>
    </row>
    <row r="125" spans="1:50" ht="23.25" hidden="1" customHeight="1" x14ac:dyDescent="0.15">
      <c r="A125" s="444"/>
      <c r="B125" s="445"/>
      <c r="C125" s="445"/>
      <c r="D125" s="445"/>
      <c r="E125" s="445"/>
      <c r="F125" s="446"/>
      <c r="G125" s="398" t="s">
        <v>504</v>
      </c>
      <c r="H125" s="398"/>
      <c r="I125" s="398"/>
      <c r="J125" s="398"/>
      <c r="K125" s="398"/>
      <c r="L125" s="398"/>
      <c r="M125" s="398"/>
      <c r="N125" s="398"/>
      <c r="O125" s="398"/>
      <c r="P125" s="398"/>
      <c r="Q125" s="398"/>
      <c r="R125" s="398"/>
      <c r="S125" s="398"/>
      <c r="T125" s="398"/>
      <c r="U125" s="398"/>
      <c r="V125" s="398"/>
      <c r="W125" s="398"/>
      <c r="X125" s="943"/>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4"/>
      <c r="Y126" s="476" t="s">
        <v>49</v>
      </c>
      <c r="Z126" s="451"/>
      <c r="AA126" s="452"/>
      <c r="AB126" s="477" t="s">
        <v>502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customHeight="1" x14ac:dyDescent="0.15">
      <c r="A127" s="639"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20" t="s">
        <v>357</v>
      </c>
      <c r="AF127" s="421"/>
      <c r="AG127" s="421"/>
      <c r="AH127" s="422"/>
      <c r="AI127" s="420" t="s">
        <v>363</v>
      </c>
      <c r="AJ127" s="421"/>
      <c r="AK127" s="421"/>
      <c r="AL127" s="422"/>
      <c r="AM127" s="420" t="s">
        <v>472</v>
      </c>
      <c r="AN127" s="421"/>
      <c r="AO127" s="421"/>
      <c r="AP127" s="422"/>
      <c r="AQ127" s="599" t="s">
        <v>543</v>
      </c>
      <c r="AR127" s="600"/>
      <c r="AS127" s="600"/>
      <c r="AT127" s="600"/>
      <c r="AU127" s="600"/>
      <c r="AV127" s="600"/>
      <c r="AW127" s="600"/>
      <c r="AX127" s="601"/>
    </row>
    <row r="128" spans="1:50" ht="23.25" customHeight="1" x14ac:dyDescent="0.15">
      <c r="A128" s="444"/>
      <c r="B128" s="445"/>
      <c r="C128" s="445"/>
      <c r="D128" s="445"/>
      <c r="E128" s="445"/>
      <c r="F128" s="446"/>
      <c r="G128" s="398" t="s">
        <v>573</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t="s">
        <v>574</v>
      </c>
      <c r="AC128" s="468"/>
      <c r="AD128" s="469"/>
      <c r="AE128" s="423" t="s">
        <v>566</v>
      </c>
      <c r="AF128" s="423"/>
      <c r="AG128" s="423"/>
      <c r="AH128" s="423"/>
      <c r="AI128" s="423" t="s">
        <v>566</v>
      </c>
      <c r="AJ128" s="423"/>
      <c r="AK128" s="423"/>
      <c r="AL128" s="423"/>
      <c r="AM128" s="423">
        <v>2.5</v>
      </c>
      <c r="AN128" s="423"/>
      <c r="AO128" s="423"/>
      <c r="AP128" s="423"/>
      <c r="AQ128" s="423">
        <v>1.5</v>
      </c>
      <c r="AR128" s="423"/>
      <c r="AS128" s="423"/>
      <c r="AT128" s="423"/>
      <c r="AU128" s="423"/>
      <c r="AV128" s="423"/>
      <c r="AW128" s="423"/>
      <c r="AX128" s="555"/>
    </row>
    <row r="129" spans="1:50" ht="46.5"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575</v>
      </c>
      <c r="AC129" s="478"/>
      <c r="AD129" s="479"/>
      <c r="AE129" s="556" t="s">
        <v>576</v>
      </c>
      <c r="AF129" s="556"/>
      <c r="AG129" s="556"/>
      <c r="AH129" s="556"/>
      <c r="AI129" s="556" t="s">
        <v>576</v>
      </c>
      <c r="AJ129" s="556"/>
      <c r="AK129" s="556"/>
      <c r="AL129" s="556"/>
      <c r="AM129" s="556" t="s">
        <v>634</v>
      </c>
      <c r="AN129" s="556"/>
      <c r="AO129" s="556"/>
      <c r="AP129" s="556"/>
      <c r="AQ129" s="556" t="s">
        <v>635</v>
      </c>
      <c r="AR129" s="556"/>
      <c r="AS129" s="556"/>
      <c r="AT129" s="556"/>
      <c r="AU129" s="556"/>
      <c r="AV129" s="556"/>
      <c r="AW129" s="556"/>
      <c r="AX129" s="557"/>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c r="AV133" s="193"/>
      <c r="AW133" s="126" t="s">
        <v>300</v>
      </c>
      <c r="AX133" s="188"/>
    </row>
    <row r="134" spans="1:50" ht="51"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82.1</v>
      </c>
      <c r="AF134" s="200"/>
      <c r="AG134" s="200"/>
      <c r="AH134" s="200"/>
      <c r="AI134" s="199">
        <v>80.8</v>
      </c>
      <c r="AJ134" s="200"/>
      <c r="AK134" s="200"/>
      <c r="AL134" s="200"/>
      <c r="AM134" s="199">
        <v>82.2</v>
      </c>
      <c r="AN134" s="200"/>
      <c r="AO134" s="200"/>
      <c r="AP134" s="200"/>
      <c r="AQ134" s="199" t="s">
        <v>466</v>
      </c>
      <c r="AR134" s="200"/>
      <c r="AS134" s="200"/>
      <c r="AT134" s="200"/>
      <c r="AU134" s="199"/>
      <c r="AV134" s="200"/>
      <c r="AW134" s="200"/>
      <c r="AX134" s="201"/>
    </row>
    <row r="135" spans="1:50" ht="5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v>80.2</v>
      </c>
      <c r="AF135" s="200"/>
      <c r="AG135" s="200"/>
      <c r="AH135" s="200"/>
      <c r="AI135" s="199">
        <v>82.1</v>
      </c>
      <c r="AJ135" s="200"/>
      <c r="AK135" s="200"/>
      <c r="AL135" s="200"/>
      <c r="AM135" s="199">
        <v>80.8</v>
      </c>
      <c r="AN135" s="200"/>
      <c r="AO135" s="200"/>
      <c r="AP135" s="200"/>
      <c r="AQ135" s="199">
        <v>82.2</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c r="AV137" s="193"/>
      <c r="AW137" s="126" t="s">
        <v>300</v>
      </c>
      <c r="AX137" s="188"/>
    </row>
    <row r="138" spans="1:50" ht="51"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14</v>
      </c>
      <c r="AC138" s="198"/>
      <c r="AD138" s="198"/>
      <c r="AE138" s="199">
        <v>81</v>
      </c>
      <c r="AF138" s="200"/>
      <c r="AG138" s="200"/>
      <c r="AH138" s="200"/>
      <c r="AI138" s="199">
        <v>80.2</v>
      </c>
      <c r="AJ138" s="200"/>
      <c r="AK138" s="200"/>
      <c r="AL138" s="200"/>
      <c r="AM138" s="199">
        <v>80.599999999999994</v>
      </c>
      <c r="AN138" s="200"/>
      <c r="AO138" s="200"/>
      <c r="AP138" s="200"/>
      <c r="AQ138" s="199" t="s">
        <v>581</v>
      </c>
      <c r="AR138" s="200"/>
      <c r="AS138" s="200"/>
      <c r="AT138" s="200"/>
      <c r="AU138" s="199"/>
      <c r="AV138" s="200"/>
      <c r="AW138" s="200"/>
      <c r="AX138" s="201"/>
    </row>
    <row r="139" spans="1:50" ht="5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582</v>
      </c>
      <c r="AC139" s="206"/>
      <c r="AD139" s="206"/>
      <c r="AE139" s="199">
        <v>79.599999999999994</v>
      </c>
      <c r="AF139" s="200"/>
      <c r="AG139" s="200"/>
      <c r="AH139" s="200"/>
      <c r="AI139" s="199">
        <v>82</v>
      </c>
      <c r="AJ139" s="200"/>
      <c r="AK139" s="200"/>
      <c r="AL139" s="200"/>
      <c r="AM139" s="199">
        <v>80.2</v>
      </c>
      <c r="AN139" s="200"/>
      <c r="AO139" s="200"/>
      <c r="AP139" s="200"/>
      <c r="AQ139" s="199">
        <v>80.599999999999994</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11" t="s">
        <v>384</v>
      </c>
      <c r="H430" s="116"/>
      <c r="I430" s="116"/>
      <c r="J430" s="912" t="s">
        <v>558</v>
      </c>
      <c r="K430" s="913"/>
      <c r="L430" s="913"/>
      <c r="M430" s="913"/>
      <c r="N430" s="913"/>
      <c r="O430" s="913"/>
      <c r="P430" s="913"/>
      <c r="Q430" s="913"/>
      <c r="R430" s="913"/>
      <c r="S430" s="913"/>
      <c r="T430" s="914"/>
      <c r="U430" s="596" t="s">
        <v>640</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642</v>
      </c>
      <c r="AF432" s="193"/>
      <c r="AG432" s="126" t="s">
        <v>356</v>
      </c>
      <c r="AH432" s="127"/>
      <c r="AI432" s="149"/>
      <c r="AJ432" s="149"/>
      <c r="AK432" s="149"/>
      <c r="AL432" s="147"/>
      <c r="AM432" s="149"/>
      <c r="AN432" s="149"/>
      <c r="AO432" s="149"/>
      <c r="AP432" s="147"/>
      <c r="AQ432" s="598" t="s">
        <v>642</v>
      </c>
      <c r="AR432" s="193"/>
      <c r="AS432" s="126" t="s">
        <v>356</v>
      </c>
      <c r="AT432" s="127"/>
      <c r="AU432" s="193" t="s">
        <v>641</v>
      </c>
      <c r="AV432" s="193"/>
      <c r="AW432" s="126" t="s">
        <v>300</v>
      </c>
      <c r="AX432" s="188"/>
    </row>
    <row r="433" spans="1:50" ht="23.25" customHeight="1" x14ac:dyDescent="0.15">
      <c r="A433" s="182"/>
      <c r="B433" s="179"/>
      <c r="C433" s="173"/>
      <c r="D433" s="179"/>
      <c r="E433" s="335"/>
      <c r="F433" s="336"/>
      <c r="G433" s="97" t="s">
        <v>641</v>
      </c>
      <c r="H433" s="98"/>
      <c r="I433" s="98"/>
      <c r="J433" s="98"/>
      <c r="K433" s="98"/>
      <c r="L433" s="98"/>
      <c r="M433" s="98"/>
      <c r="N433" s="98"/>
      <c r="O433" s="98"/>
      <c r="P433" s="98"/>
      <c r="Q433" s="98"/>
      <c r="R433" s="98"/>
      <c r="S433" s="98"/>
      <c r="T433" s="98"/>
      <c r="U433" s="98"/>
      <c r="V433" s="98"/>
      <c r="W433" s="98"/>
      <c r="X433" s="99"/>
      <c r="Y433" s="194" t="s">
        <v>12</v>
      </c>
      <c r="Z433" s="195"/>
      <c r="AA433" s="196"/>
      <c r="AB433" s="206" t="s">
        <v>641</v>
      </c>
      <c r="AC433" s="206"/>
      <c r="AD433" s="206"/>
      <c r="AE433" s="333" t="s">
        <v>641</v>
      </c>
      <c r="AF433" s="200"/>
      <c r="AG433" s="200"/>
      <c r="AH433" s="200"/>
      <c r="AI433" s="333" t="s">
        <v>641</v>
      </c>
      <c r="AJ433" s="200"/>
      <c r="AK433" s="200"/>
      <c r="AL433" s="200"/>
      <c r="AM433" s="333" t="s">
        <v>641</v>
      </c>
      <c r="AN433" s="200"/>
      <c r="AO433" s="200"/>
      <c r="AP433" s="334"/>
      <c r="AQ433" s="333" t="s">
        <v>640</v>
      </c>
      <c r="AR433" s="200"/>
      <c r="AS433" s="200"/>
      <c r="AT433" s="334"/>
      <c r="AU433" s="200" t="s">
        <v>641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641</v>
      </c>
      <c r="AC434" s="198"/>
      <c r="AD434" s="198"/>
      <c r="AE434" s="333" t="s">
        <v>642</v>
      </c>
      <c r="AF434" s="200"/>
      <c r="AG434" s="200"/>
      <c r="AH434" s="334"/>
      <c r="AI434" s="333" t="s">
        <v>643</v>
      </c>
      <c r="AJ434" s="200"/>
      <c r="AK434" s="200"/>
      <c r="AL434" s="200"/>
      <c r="AM434" s="333" t="s">
        <v>644</v>
      </c>
      <c r="AN434" s="200"/>
      <c r="AO434" s="200"/>
      <c r="AP434" s="334"/>
      <c r="AQ434" s="333" t="s">
        <v>641</v>
      </c>
      <c r="AR434" s="200"/>
      <c r="AS434" s="200"/>
      <c r="AT434" s="334"/>
      <c r="AU434" s="200" t="s">
        <v>641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t="s">
        <v>642</v>
      </c>
      <c r="AF435" s="200"/>
      <c r="AG435" s="200"/>
      <c r="AH435" s="334"/>
      <c r="AI435" s="333" t="s">
        <v>641</v>
      </c>
      <c r="AJ435" s="200"/>
      <c r="AK435" s="200"/>
      <c r="AL435" s="200"/>
      <c r="AM435" s="333" t="s">
        <v>642</v>
      </c>
      <c r="AN435" s="200"/>
      <c r="AO435" s="200"/>
      <c r="AP435" s="334"/>
      <c r="AQ435" s="333" t="s">
        <v>641</v>
      </c>
      <c r="AR435" s="200"/>
      <c r="AS435" s="200"/>
      <c r="AT435" s="334"/>
      <c r="AU435" s="200" t="s">
        <v>642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641</v>
      </c>
      <c r="AF457" s="193"/>
      <c r="AG457" s="126" t="s">
        <v>356</v>
      </c>
      <c r="AH457" s="127"/>
      <c r="AI457" s="149"/>
      <c r="AJ457" s="149"/>
      <c r="AK457" s="149"/>
      <c r="AL457" s="147"/>
      <c r="AM457" s="149"/>
      <c r="AN457" s="149"/>
      <c r="AO457" s="149"/>
      <c r="AP457" s="147"/>
      <c r="AQ457" s="598" t="s">
        <v>642</v>
      </c>
      <c r="AR457" s="193"/>
      <c r="AS457" s="126" t="s">
        <v>356</v>
      </c>
      <c r="AT457" s="127"/>
      <c r="AU457" s="193" t="s">
        <v>641</v>
      </c>
      <c r="AV457" s="193"/>
      <c r="AW457" s="126" t="s">
        <v>300</v>
      </c>
      <c r="AX457" s="188"/>
    </row>
    <row r="458" spans="1:50" ht="23.25" customHeight="1" x14ac:dyDescent="0.15">
      <c r="A458" s="182"/>
      <c r="B458" s="179"/>
      <c r="C458" s="173"/>
      <c r="D458" s="179"/>
      <c r="E458" s="335"/>
      <c r="F458" s="336"/>
      <c r="G458" s="97" t="s">
        <v>641</v>
      </c>
      <c r="H458" s="98"/>
      <c r="I458" s="98"/>
      <c r="J458" s="98"/>
      <c r="K458" s="98"/>
      <c r="L458" s="98"/>
      <c r="M458" s="98"/>
      <c r="N458" s="98"/>
      <c r="O458" s="98"/>
      <c r="P458" s="98"/>
      <c r="Q458" s="98"/>
      <c r="R458" s="98"/>
      <c r="S458" s="98"/>
      <c r="T458" s="98"/>
      <c r="U458" s="98"/>
      <c r="V458" s="98"/>
      <c r="W458" s="98"/>
      <c r="X458" s="99"/>
      <c r="Y458" s="194" t="s">
        <v>12</v>
      </c>
      <c r="Z458" s="195"/>
      <c r="AA458" s="196"/>
      <c r="AB458" s="206" t="s">
        <v>645</v>
      </c>
      <c r="AC458" s="206"/>
      <c r="AD458" s="206"/>
      <c r="AE458" s="333" t="s">
        <v>642</v>
      </c>
      <c r="AF458" s="200"/>
      <c r="AG458" s="200"/>
      <c r="AH458" s="200"/>
      <c r="AI458" s="333" t="s">
        <v>641</v>
      </c>
      <c r="AJ458" s="200"/>
      <c r="AK458" s="200"/>
      <c r="AL458" s="200"/>
      <c r="AM458" s="333" t="s">
        <v>642</v>
      </c>
      <c r="AN458" s="200"/>
      <c r="AO458" s="200"/>
      <c r="AP458" s="334"/>
      <c r="AQ458" s="333" t="s">
        <v>642</v>
      </c>
      <c r="AR458" s="200"/>
      <c r="AS458" s="200"/>
      <c r="AT458" s="334"/>
      <c r="AU458" s="200" t="s">
        <v>642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642</v>
      </c>
      <c r="AC459" s="198"/>
      <c r="AD459" s="198"/>
      <c r="AE459" s="333" t="s">
        <v>642</v>
      </c>
      <c r="AF459" s="200"/>
      <c r="AG459" s="200"/>
      <c r="AH459" s="334"/>
      <c r="AI459" s="333" t="s">
        <v>645</v>
      </c>
      <c r="AJ459" s="200"/>
      <c r="AK459" s="200"/>
      <c r="AL459" s="200"/>
      <c r="AM459" s="333" t="s">
        <v>642</v>
      </c>
      <c r="AN459" s="200"/>
      <c r="AO459" s="200"/>
      <c r="AP459" s="334"/>
      <c r="AQ459" s="333" t="s">
        <v>642</v>
      </c>
      <c r="AR459" s="200"/>
      <c r="AS459" s="200"/>
      <c r="AT459" s="334"/>
      <c r="AU459" s="200" t="s">
        <v>642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t="s">
        <v>641</v>
      </c>
      <c r="AF460" s="200"/>
      <c r="AG460" s="200"/>
      <c r="AH460" s="334"/>
      <c r="AI460" s="333" t="s">
        <v>642</v>
      </c>
      <c r="AJ460" s="200"/>
      <c r="AK460" s="200"/>
      <c r="AL460" s="200"/>
      <c r="AM460" s="333" t="s">
        <v>642</v>
      </c>
      <c r="AN460" s="200"/>
      <c r="AO460" s="200"/>
      <c r="AP460" s="334"/>
      <c r="AQ460" s="333" t="s">
        <v>642</v>
      </c>
      <c r="AR460" s="200"/>
      <c r="AS460" s="200"/>
      <c r="AT460" s="334"/>
      <c r="AU460" s="200" t="s">
        <v>642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640</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7" t="s">
        <v>31</v>
      </c>
      <c r="AH701" s="387"/>
      <c r="AI701" s="387"/>
      <c r="AJ701" s="387"/>
      <c r="AK701" s="387"/>
      <c r="AL701" s="387"/>
      <c r="AM701" s="387"/>
      <c r="AN701" s="387"/>
      <c r="AO701" s="387"/>
      <c r="AP701" s="387"/>
      <c r="AQ701" s="387"/>
      <c r="AR701" s="387"/>
      <c r="AS701" s="387"/>
      <c r="AT701" s="387"/>
      <c r="AU701" s="387"/>
      <c r="AV701" s="387"/>
      <c r="AW701" s="387"/>
      <c r="AX701" s="838"/>
    </row>
    <row r="702" spans="1:50" ht="51" customHeight="1" x14ac:dyDescent="0.15">
      <c r="A702" s="883" t="s">
        <v>259</v>
      </c>
      <c r="B702" s="884"/>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552</v>
      </c>
      <c r="AE702" s="339"/>
      <c r="AF702" s="339"/>
      <c r="AG702" s="390" t="s">
        <v>584</v>
      </c>
      <c r="AH702" s="391"/>
      <c r="AI702" s="391"/>
      <c r="AJ702" s="391"/>
      <c r="AK702" s="391"/>
      <c r="AL702" s="391"/>
      <c r="AM702" s="391"/>
      <c r="AN702" s="391"/>
      <c r="AO702" s="391"/>
      <c r="AP702" s="391"/>
      <c r="AQ702" s="391"/>
      <c r="AR702" s="391"/>
      <c r="AS702" s="391"/>
      <c r="AT702" s="391"/>
      <c r="AU702" s="391"/>
      <c r="AV702" s="391"/>
      <c r="AW702" s="391"/>
      <c r="AX702" s="392"/>
    </row>
    <row r="703" spans="1:50" ht="51"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7"/>
      <c r="AD703" s="321" t="s">
        <v>552</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71.2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2" t="s">
        <v>552</v>
      </c>
      <c r="AE704" s="793"/>
      <c r="AF704" s="793"/>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8" t="s">
        <v>39</v>
      </c>
      <c r="B705" s="649"/>
      <c r="C705" s="834" t="s">
        <v>41</v>
      </c>
      <c r="D705" s="835"/>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6"/>
      <c r="AD705" s="722" t="s">
        <v>552</v>
      </c>
      <c r="AE705" s="723"/>
      <c r="AF705" s="723"/>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0"/>
      <c r="B706" s="651"/>
      <c r="C706" s="807"/>
      <c r="D706" s="808"/>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588</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0"/>
      <c r="B707" s="651"/>
      <c r="C707" s="809"/>
      <c r="D707" s="810"/>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8" t="s">
        <v>588</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0"/>
      <c r="B708" s="65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2" t="s">
        <v>552</v>
      </c>
      <c r="AE708" s="613"/>
      <c r="AF708" s="613"/>
      <c r="AG708" s="750" t="s">
        <v>589</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552</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591</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1" t="s">
        <v>552</v>
      </c>
      <c r="AE711" s="322"/>
      <c r="AF711" s="322"/>
      <c r="AG711" s="94" t="s">
        <v>592</v>
      </c>
      <c r="AH711" s="753"/>
      <c r="AI711" s="753"/>
      <c r="AJ711" s="753"/>
      <c r="AK711" s="753"/>
      <c r="AL711" s="753"/>
      <c r="AM711" s="753"/>
      <c r="AN711" s="753"/>
      <c r="AO711" s="753"/>
      <c r="AP711" s="753"/>
      <c r="AQ711" s="753"/>
      <c r="AR711" s="753"/>
      <c r="AS711" s="753"/>
      <c r="AT711" s="753"/>
      <c r="AU711" s="753"/>
      <c r="AV711" s="753"/>
      <c r="AW711" s="753"/>
      <c r="AX711" s="754"/>
    </row>
    <row r="712" spans="1:50" ht="26.25" customHeight="1" x14ac:dyDescent="0.15">
      <c r="A712" s="650"/>
      <c r="B712" s="652"/>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2" t="s">
        <v>591</v>
      </c>
      <c r="AE712" s="793"/>
      <c r="AF712" s="793"/>
      <c r="AG712" s="823" t="s">
        <v>593</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0"/>
      <c r="B713" s="652"/>
      <c r="C713" s="962" t="s">
        <v>489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792" t="s">
        <v>591</v>
      </c>
      <c r="AE713" s="793"/>
      <c r="AF713" s="793"/>
      <c r="AG713" s="94" t="s">
        <v>594</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20" t="s">
        <v>552</v>
      </c>
      <c r="AE714" s="821"/>
      <c r="AF714" s="822"/>
      <c r="AG714" s="744" t="s">
        <v>595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2" t="s">
        <v>552</v>
      </c>
      <c r="AE715" s="613"/>
      <c r="AF715" s="664"/>
      <c r="AG715" s="750" t="s">
        <v>596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552</v>
      </c>
      <c r="AE716" s="635"/>
      <c r="AF716" s="635"/>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0"/>
      <c r="B717" s="652"/>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552</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552</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8" t="s">
        <v>48</v>
      </c>
      <c r="B726" s="815"/>
      <c r="C726" s="828" t="s">
        <v>53</v>
      </c>
      <c r="D726" s="850"/>
      <c r="E726" s="850"/>
      <c r="F726" s="851"/>
      <c r="G726" s="582" t="s">
        <v>600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6"/>
      <c r="B727" s="817"/>
      <c r="C727" s="758" t="s">
        <v>57</v>
      </c>
      <c r="D727" s="759"/>
      <c r="E727" s="759"/>
      <c r="F727" s="760"/>
      <c r="G727" s="580" t="s">
        <v>601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2" t="s">
        <v>649</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116.25" customHeight="1" thickBot="1" x14ac:dyDescent="0.2">
      <c r="A731" s="812" t="s">
        <v>255</v>
      </c>
      <c r="B731" s="813"/>
      <c r="C731" s="813"/>
      <c r="D731" s="813"/>
      <c r="E731" s="814"/>
      <c r="F731" s="737" t="s">
        <v>646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533</v>
      </c>
      <c r="B733" s="682"/>
      <c r="C733" s="682"/>
      <c r="D733" s="682"/>
      <c r="E733" s="683"/>
      <c r="F733" s="645" t="s">
        <v>647</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6" t="s">
        <v>431</v>
      </c>
      <c r="B737" s="203"/>
      <c r="C737" s="203"/>
      <c r="D737" s="204"/>
      <c r="E737" s="1002" t="s">
        <v>560</v>
      </c>
      <c r="F737" s="1002"/>
      <c r="G737" s="1002"/>
      <c r="H737" s="1002"/>
      <c r="I737" s="1002"/>
      <c r="J737" s="1002"/>
      <c r="K737" s="1002"/>
      <c r="L737" s="1002"/>
      <c r="M737" s="1002"/>
      <c r="N737" s="358" t="s">
        <v>358</v>
      </c>
      <c r="O737" s="358"/>
      <c r="P737" s="358"/>
      <c r="Q737" s="358"/>
      <c r="R737" s="1002" t="s">
        <v>560</v>
      </c>
      <c r="S737" s="1002"/>
      <c r="T737" s="1002"/>
      <c r="U737" s="1002"/>
      <c r="V737" s="1002"/>
      <c r="W737" s="1002"/>
      <c r="X737" s="1002"/>
      <c r="Y737" s="1002"/>
      <c r="Z737" s="1002"/>
      <c r="AA737" s="358" t="s">
        <v>359</v>
      </c>
      <c r="AB737" s="358"/>
      <c r="AC737" s="358"/>
      <c r="AD737" s="358"/>
      <c r="AE737" s="1002" t="s">
        <v>559</v>
      </c>
      <c r="AF737" s="1002"/>
      <c r="AG737" s="1002"/>
      <c r="AH737" s="1002"/>
      <c r="AI737" s="1002"/>
      <c r="AJ737" s="1002"/>
      <c r="AK737" s="1002"/>
      <c r="AL737" s="1002"/>
      <c r="AM737" s="1002"/>
      <c r="AN737" s="358" t="s">
        <v>360</v>
      </c>
      <c r="AO737" s="358"/>
      <c r="AP737" s="358"/>
      <c r="AQ737" s="358"/>
      <c r="AR737" s="1003" t="s">
        <v>560</v>
      </c>
      <c r="AS737" s="1004"/>
      <c r="AT737" s="1004"/>
      <c r="AU737" s="1004"/>
      <c r="AV737" s="1004"/>
      <c r="AW737" s="1004"/>
      <c r="AX737" s="1005"/>
      <c r="AY737" s="89"/>
      <c r="AZ737" s="89"/>
    </row>
    <row r="738" spans="1:52" ht="24.75" customHeight="1" x14ac:dyDescent="0.15">
      <c r="A738" s="1006" t="s">
        <v>361</v>
      </c>
      <c r="B738" s="203"/>
      <c r="C738" s="203"/>
      <c r="D738" s="204"/>
      <c r="E738" s="1002" t="s">
        <v>561</v>
      </c>
      <c r="F738" s="1002"/>
      <c r="G738" s="1002"/>
      <c r="H738" s="1002"/>
      <c r="I738" s="1002"/>
      <c r="J738" s="1002"/>
      <c r="K738" s="1002"/>
      <c r="L738" s="1002"/>
      <c r="M738" s="1002"/>
      <c r="N738" s="358" t="s">
        <v>362</v>
      </c>
      <c r="O738" s="358"/>
      <c r="P738" s="358"/>
      <c r="Q738" s="358"/>
      <c r="R738" s="1002" t="s">
        <v>559</v>
      </c>
      <c r="S738" s="1002"/>
      <c r="T738" s="1002"/>
      <c r="U738" s="1002"/>
      <c r="V738" s="1002"/>
      <c r="W738" s="1002"/>
      <c r="X738" s="1002"/>
      <c r="Y738" s="1002"/>
      <c r="Z738" s="1002"/>
      <c r="AA738" s="358" t="s">
        <v>482</v>
      </c>
      <c r="AB738" s="358"/>
      <c r="AC738" s="358"/>
      <c r="AD738" s="358"/>
      <c r="AE738" s="1002"/>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544</v>
      </c>
      <c r="B739" s="1011"/>
      <c r="C739" s="1011"/>
      <c r="D739" s="1012"/>
      <c r="E739" s="1013" t="s">
        <v>551</v>
      </c>
      <c r="F739" s="1014"/>
      <c r="G739" s="1014"/>
      <c r="H739" s="91" t="str">
        <f>IF(E739="", "", "(")</f>
        <v>(</v>
      </c>
      <c r="I739" s="997" t="s">
        <v>435</v>
      </c>
      <c r="J739" s="997"/>
      <c r="K739" s="91" t="str">
        <f>IF(OR(I739="　", I739=""), "", "-")</f>
        <v>-</v>
      </c>
      <c r="L739" s="998">
        <v>9</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2" t="s">
        <v>532</v>
      </c>
      <c r="B740" s="623"/>
      <c r="C740" s="623"/>
      <c r="D740" s="623"/>
      <c r="E740" s="623"/>
      <c r="F740" s="624"/>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534</v>
      </c>
      <c r="B779" s="637"/>
      <c r="C779" s="637"/>
      <c r="D779" s="637"/>
      <c r="E779" s="637"/>
      <c r="F779" s="638"/>
      <c r="G779" s="603" t="s">
        <v>622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509</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6"/>
    </row>
    <row r="780" spans="1:50" ht="24.75" customHeight="1" x14ac:dyDescent="0.15">
      <c r="A780" s="639"/>
      <c r="B780" s="640"/>
      <c r="C780" s="640"/>
      <c r="D780" s="640"/>
      <c r="E780" s="640"/>
      <c r="F780" s="641"/>
      <c r="G780" s="828"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11"/>
      <c r="AC780" s="828"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623</v>
      </c>
      <c r="H781" s="679"/>
      <c r="I781" s="679"/>
      <c r="J781" s="679"/>
      <c r="K781" s="680"/>
      <c r="L781" s="672" t="s">
        <v>624</v>
      </c>
      <c r="M781" s="673"/>
      <c r="N781" s="673"/>
      <c r="O781" s="673"/>
      <c r="P781" s="673"/>
      <c r="Q781" s="673"/>
      <c r="R781" s="673"/>
      <c r="S781" s="673"/>
      <c r="T781" s="673"/>
      <c r="U781" s="673"/>
      <c r="V781" s="673"/>
      <c r="W781" s="673"/>
      <c r="X781" s="674"/>
      <c r="Y781" s="393">
        <v>1.8</v>
      </c>
      <c r="Z781" s="394"/>
      <c r="AA781" s="394"/>
      <c r="AB781" s="818"/>
      <c r="AC781" s="678"/>
      <c r="AD781" s="679"/>
      <c r="AE781" s="679"/>
      <c r="AF781" s="679"/>
      <c r="AG781" s="680"/>
      <c r="AH781" s="672"/>
      <c r="AI781" s="673"/>
      <c r="AJ781" s="673"/>
      <c r="AK781" s="673"/>
      <c r="AL781" s="673"/>
      <c r="AM781" s="673"/>
      <c r="AN781" s="673"/>
      <c r="AO781" s="673"/>
      <c r="AP781" s="673"/>
      <c r="AQ781" s="673"/>
      <c r="AR781" s="673"/>
      <c r="AS781" s="673"/>
      <c r="AT781" s="674"/>
      <c r="AU781" s="393"/>
      <c r="AV781" s="394"/>
      <c r="AW781" s="394"/>
      <c r="AX781" s="395"/>
    </row>
    <row r="782" spans="1:50" ht="24.75" customHeight="1" x14ac:dyDescent="0.15">
      <c r="A782" s="639"/>
      <c r="B782" s="640"/>
      <c r="C782" s="640"/>
      <c r="D782" s="640"/>
      <c r="E782" s="640"/>
      <c r="F782" s="641"/>
      <c r="G782" s="614"/>
      <c r="H782" s="615"/>
      <c r="I782" s="615"/>
      <c r="J782" s="615"/>
      <c r="K782" s="616"/>
      <c r="L782" s="606" t="s">
        <v>625</v>
      </c>
      <c r="M782" s="607"/>
      <c r="N782" s="607"/>
      <c r="O782" s="607"/>
      <c r="P782" s="607"/>
      <c r="Q782" s="607"/>
      <c r="R782" s="607"/>
      <c r="S782" s="607"/>
      <c r="T782" s="607"/>
      <c r="U782" s="607"/>
      <c r="V782" s="607"/>
      <c r="W782" s="607"/>
      <c r="X782" s="608"/>
      <c r="Y782" s="609">
        <v>0.8</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t="s">
        <v>626</v>
      </c>
      <c r="M783" s="607"/>
      <c r="N783" s="607"/>
      <c r="O783" s="607"/>
      <c r="P783" s="607"/>
      <c r="Q783" s="607"/>
      <c r="R783" s="607"/>
      <c r="S783" s="607"/>
      <c r="T783" s="607"/>
      <c r="U783" s="607"/>
      <c r="V783" s="607"/>
      <c r="W783" s="607"/>
      <c r="X783" s="608"/>
      <c r="Y783" s="609">
        <v>0.1</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t="s">
        <v>627</v>
      </c>
      <c r="M784" s="607"/>
      <c r="N784" s="607"/>
      <c r="O784" s="607"/>
      <c r="P784" s="607"/>
      <c r="Q784" s="607"/>
      <c r="R784" s="607"/>
      <c r="S784" s="607"/>
      <c r="T784" s="607"/>
      <c r="U784" s="607"/>
      <c r="V784" s="607"/>
      <c r="W784" s="607"/>
      <c r="X784" s="608"/>
      <c r="Y784" s="609">
        <v>0.1</v>
      </c>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9" t="s">
        <v>20</v>
      </c>
      <c r="H791" s="840"/>
      <c r="I791" s="840"/>
      <c r="J791" s="840"/>
      <c r="K791" s="840"/>
      <c r="L791" s="841"/>
      <c r="M791" s="842"/>
      <c r="N791" s="842"/>
      <c r="O791" s="842"/>
      <c r="P791" s="842"/>
      <c r="Q791" s="842"/>
      <c r="R791" s="842"/>
      <c r="S791" s="842"/>
      <c r="T791" s="842"/>
      <c r="U791" s="842"/>
      <c r="V791" s="842"/>
      <c r="W791" s="842"/>
      <c r="X791" s="843"/>
      <c r="Y791" s="844">
        <f>SUM(Y781:AB790)</f>
        <v>2.8000000000000003</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39"/>
      <c r="B792" s="640"/>
      <c r="C792" s="640"/>
      <c r="D792" s="640"/>
      <c r="E792" s="640"/>
      <c r="F792" s="641"/>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6"/>
    </row>
    <row r="793" spans="1:50" ht="24.75" hidden="1" customHeight="1" x14ac:dyDescent="0.15">
      <c r="A793" s="639"/>
      <c r="B793" s="640"/>
      <c r="C793" s="640"/>
      <c r="D793" s="640"/>
      <c r="E793" s="640"/>
      <c r="F793" s="641"/>
      <c r="G793" s="828"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11"/>
      <c r="AC793" s="828"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8"/>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39"/>
      <c r="B805" s="640"/>
      <c r="C805" s="640"/>
      <c r="D805" s="640"/>
      <c r="E805" s="640"/>
      <c r="F805" s="641"/>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6"/>
    </row>
    <row r="806" spans="1:50" ht="24.75" hidden="1" customHeight="1" x14ac:dyDescent="0.15">
      <c r="A806" s="639"/>
      <c r="B806" s="640"/>
      <c r="C806" s="640"/>
      <c r="D806" s="640"/>
      <c r="E806" s="640"/>
      <c r="F806" s="641"/>
      <c r="G806" s="828"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11"/>
      <c r="AC806" s="828"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8"/>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6"/>
    </row>
    <row r="819" spans="1:50" ht="24.75" hidden="1" customHeight="1" x14ac:dyDescent="0.15">
      <c r="A819" s="639"/>
      <c r="B819" s="640"/>
      <c r="C819" s="640"/>
      <c r="D819" s="640"/>
      <c r="E819" s="640"/>
      <c r="F819" s="641"/>
      <c r="G819" s="828"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11"/>
      <c r="AC819" s="828"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8"/>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5" customHeight="1" x14ac:dyDescent="0.15">
      <c r="A837" s="372">
        <v>1</v>
      </c>
      <c r="B837" s="372">
        <v>1</v>
      </c>
      <c r="C837" s="354" t="s">
        <v>602</v>
      </c>
      <c r="D837" s="340"/>
      <c r="E837" s="340"/>
      <c r="F837" s="340"/>
      <c r="G837" s="340"/>
      <c r="H837" s="340"/>
      <c r="I837" s="340"/>
      <c r="J837" s="341">
        <v>9000020242101</v>
      </c>
      <c r="K837" s="342"/>
      <c r="L837" s="342"/>
      <c r="M837" s="342"/>
      <c r="N837" s="342"/>
      <c r="O837" s="342"/>
      <c r="P837" s="384" t="s">
        <v>603</v>
      </c>
      <c r="Q837" s="919"/>
      <c r="R837" s="919"/>
      <c r="S837" s="919"/>
      <c r="T837" s="919"/>
      <c r="U837" s="919"/>
      <c r="V837" s="919"/>
      <c r="W837" s="919"/>
      <c r="X837" s="920"/>
      <c r="Y837" s="344">
        <v>2.8</v>
      </c>
      <c r="Z837" s="345"/>
      <c r="AA837" s="345"/>
      <c r="AB837" s="346"/>
      <c r="AC837" s="356" t="s">
        <v>524</v>
      </c>
      <c r="AD837" s="364"/>
      <c r="AE837" s="364"/>
      <c r="AF837" s="364"/>
      <c r="AG837" s="364"/>
      <c r="AH837" s="365">
        <v>13</v>
      </c>
      <c r="AI837" s="366"/>
      <c r="AJ837" s="366"/>
      <c r="AK837" s="366"/>
      <c r="AL837" s="367">
        <v>100</v>
      </c>
      <c r="AM837" s="368"/>
      <c r="AN837" s="368"/>
      <c r="AO837" s="369"/>
      <c r="AP837" s="376" t="s">
        <v>604</v>
      </c>
      <c r="AQ837" s="377"/>
      <c r="AR837" s="377"/>
      <c r="AS837" s="377"/>
      <c r="AT837" s="377"/>
      <c r="AU837" s="377"/>
      <c r="AV837" s="377"/>
      <c r="AW837" s="377"/>
      <c r="AX837" s="378"/>
    </row>
    <row r="838" spans="1:50" ht="75" customHeight="1" x14ac:dyDescent="0.15">
      <c r="A838" s="372">
        <v>2</v>
      </c>
      <c r="B838" s="372">
        <v>1</v>
      </c>
      <c r="C838" s="354" t="s">
        <v>608</v>
      </c>
      <c r="D838" s="340"/>
      <c r="E838" s="340"/>
      <c r="F838" s="340"/>
      <c r="G838" s="340"/>
      <c r="H838" s="340"/>
      <c r="I838" s="340"/>
      <c r="J838" s="341">
        <v>5200005002181</v>
      </c>
      <c r="K838" s="342"/>
      <c r="L838" s="342"/>
      <c r="M838" s="342"/>
      <c r="N838" s="342"/>
      <c r="O838" s="342"/>
      <c r="P838" s="384" t="s">
        <v>617</v>
      </c>
      <c r="Q838" s="385"/>
      <c r="R838" s="385"/>
      <c r="S838" s="385"/>
      <c r="T838" s="385"/>
      <c r="U838" s="385"/>
      <c r="V838" s="385"/>
      <c r="W838" s="385"/>
      <c r="X838" s="386"/>
      <c r="Y838" s="344">
        <v>2.8</v>
      </c>
      <c r="Z838" s="345"/>
      <c r="AA838" s="345"/>
      <c r="AB838" s="346"/>
      <c r="AC838" s="356" t="s">
        <v>524</v>
      </c>
      <c r="AD838" s="356"/>
      <c r="AE838" s="356"/>
      <c r="AF838" s="356"/>
      <c r="AG838" s="356"/>
      <c r="AH838" s="365">
        <v>13</v>
      </c>
      <c r="AI838" s="366"/>
      <c r="AJ838" s="366"/>
      <c r="AK838" s="366"/>
      <c r="AL838" s="367">
        <v>100</v>
      </c>
      <c r="AM838" s="368"/>
      <c r="AN838" s="368"/>
      <c r="AO838" s="369"/>
      <c r="AP838" s="376" t="s">
        <v>604</v>
      </c>
      <c r="AQ838" s="377"/>
      <c r="AR838" s="377"/>
      <c r="AS838" s="377"/>
      <c r="AT838" s="377"/>
      <c r="AU838" s="377"/>
      <c r="AV838" s="377"/>
      <c r="AW838" s="377"/>
      <c r="AX838" s="378"/>
    </row>
    <row r="839" spans="1:50" ht="75" customHeight="1" x14ac:dyDescent="0.15">
      <c r="A839" s="372">
        <v>3</v>
      </c>
      <c r="B839" s="372">
        <v>1</v>
      </c>
      <c r="C839" s="354" t="s">
        <v>609</v>
      </c>
      <c r="D839" s="340"/>
      <c r="E839" s="340"/>
      <c r="F839" s="340"/>
      <c r="G839" s="340"/>
      <c r="H839" s="340"/>
      <c r="I839" s="340"/>
      <c r="J839" s="341">
        <v>2000020261009</v>
      </c>
      <c r="K839" s="342"/>
      <c r="L839" s="342"/>
      <c r="M839" s="342"/>
      <c r="N839" s="342"/>
      <c r="O839" s="342"/>
      <c r="P839" s="384" t="s">
        <v>617</v>
      </c>
      <c r="Q839" s="919"/>
      <c r="R839" s="919"/>
      <c r="S839" s="919"/>
      <c r="T839" s="919"/>
      <c r="U839" s="919"/>
      <c r="V839" s="919"/>
      <c r="W839" s="919"/>
      <c r="X839" s="920"/>
      <c r="Y839" s="344">
        <v>2.6</v>
      </c>
      <c r="Z839" s="345"/>
      <c r="AA839" s="345"/>
      <c r="AB839" s="346"/>
      <c r="AC839" s="356" t="s">
        <v>524</v>
      </c>
      <c r="AD839" s="356"/>
      <c r="AE839" s="356"/>
      <c r="AF839" s="356"/>
      <c r="AG839" s="356"/>
      <c r="AH839" s="365">
        <v>13</v>
      </c>
      <c r="AI839" s="366"/>
      <c r="AJ839" s="366"/>
      <c r="AK839" s="366"/>
      <c r="AL839" s="367">
        <v>100</v>
      </c>
      <c r="AM839" s="368"/>
      <c r="AN839" s="368"/>
      <c r="AO839" s="369"/>
      <c r="AP839" s="376" t="s">
        <v>604</v>
      </c>
      <c r="AQ839" s="377"/>
      <c r="AR839" s="377"/>
      <c r="AS839" s="377"/>
      <c r="AT839" s="377"/>
      <c r="AU839" s="377"/>
      <c r="AV839" s="377"/>
      <c r="AW839" s="377"/>
      <c r="AX839" s="378"/>
    </row>
    <row r="840" spans="1:50" ht="75" customHeight="1" x14ac:dyDescent="0.15">
      <c r="A840" s="372">
        <v>4</v>
      </c>
      <c r="B840" s="372">
        <v>1</v>
      </c>
      <c r="C840" s="354" t="s">
        <v>610</v>
      </c>
      <c r="D840" s="340"/>
      <c r="E840" s="340"/>
      <c r="F840" s="340"/>
      <c r="G840" s="340"/>
      <c r="H840" s="340"/>
      <c r="I840" s="340"/>
      <c r="J840" s="341">
        <v>1000020131105</v>
      </c>
      <c r="K840" s="342"/>
      <c r="L840" s="342"/>
      <c r="M840" s="342"/>
      <c r="N840" s="342"/>
      <c r="O840" s="342"/>
      <c r="P840" s="384" t="s">
        <v>617</v>
      </c>
      <c r="Q840" s="919"/>
      <c r="R840" s="919"/>
      <c r="S840" s="919"/>
      <c r="T840" s="919"/>
      <c r="U840" s="919"/>
      <c r="V840" s="919"/>
      <c r="W840" s="919"/>
      <c r="X840" s="920"/>
      <c r="Y840" s="344">
        <v>2.6</v>
      </c>
      <c r="Z840" s="345"/>
      <c r="AA840" s="345"/>
      <c r="AB840" s="346"/>
      <c r="AC840" s="356" t="s">
        <v>524</v>
      </c>
      <c r="AD840" s="356"/>
      <c r="AE840" s="356"/>
      <c r="AF840" s="356"/>
      <c r="AG840" s="356"/>
      <c r="AH840" s="365">
        <v>13</v>
      </c>
      <c r="AI840" s="366"/>
      <c r="AJ840" s="366"/>
      <c r="AK840" s="366"/>
      <c r="AL840" s="367">
        <v>100</v>
      </c>
      <c r="AM840" s="368"/>
      <c r="AN840" s="368"/>
      <c r="AO840" s="369"/>
      <c r="AP840" s="376" t="s">
        <v>605</v>
      </c>
      <c r="AQ840" s="377"/>
      <c r="AR840" s="377"/>
      <c r="AS840" s="377"/>
      <c r="AT840" s="377"/>
      <c r="AU840" s="377"/>
      <c r="AV840" s="377"/>
      <c r="AW840" s="377"/>
      <c r="AX840" s="378"/>
    </row>
    <row r="841" spans="1:50" ht="75" customHeight="1" x14ac:dyDescent="0.15">
      <c r="A841" s="372">
        <v>5</v>
      </c>
      <c r="B841" s="372">
        <v>1</v>
      </c>
      <c r="C841" s="354" t="s">
        <v>611</v>
      </c>
      <c r="D841" s="340"/>
      <c r="E841" s="340"/>
      <c r="F841" s="340"/>
      <c r="G841" s="340"/>
      <c r="H841" s="340"/>
      <c r="I841" s="340"/>
      <c r="J841" s="341">
        <v>2000020074071</v>
      </c>
      <c r="K841" s="342"/>
      <c r="L841" s="342"/>
      <c r="M841" s="342"/>
      <c r="N841" s="342"/>
      <c r="O841" s="342"/>
      <c r="P841" s="384" t="s">
        <v>617</v>
      </c>
      <c r="Q841" s="385"/>
      <c r="R841" s="385"/>
      <c r="S841" s="385"/>
      <c r="T841" s="385"/>
      <c r="U841" s="385"/>
      <c r="V841" s="385"/>
      <c r="W841" s="385"/>
      <c r="X841" s="386"/>
      <c r="Y841" s="344">
        <v>2.6</v>
      </c>
      <c r="Z841" s="345"/>
      <c r="AA841" s="345"/>
      <c r="AB841" s="346"/>
      <c r="AC841" s="356" t="s">
        <v>524</v>
      </c>
      <c r="AD841" s="356"/>
      <c r="AE841" s="356"/>
      <c r="AF841" s="356"/>
      <c r="AG841" s="356"/>
      <c r="AH841" s="365">
        <v>13</v>
      </c>
      <c r="AI841" s="366"/>
      <c r="AJ841" s="366"/>
      <c r="AK841" s="366"/>
      <c r="AL841" s="367">
        <v>100</v>
      </c>
      <c r="AM841" s="368"/>
      <c r="AN841" s="368"/>
      <c r="AO841" s="369"/>
      <c r="AP841" s="376" t="s">
        <v>606</v>
      </c>
      <c r="AQ841" s="377"/>
      <c r="AR841" s="377"/>
      <c r="AS841" s="377"/>
      <c r="AT841" s="377"/>
      <c r="AU841" s="377"/>
      <c r="AV841" s="377"/>
      <c r="AW841" s="377"/>
      <c r="AX841" s="378"/>
    </row>
    <row r="842" spans="1:50" ht="75" customHeight="1" x14ac:dyDescent="0.15">
      <c r="A842" s="372">
        <v>6</v>
      </c>
      <c r="B842" s="372">
        <v>1</v>
      </c>
      <c r="C842" s="354" t="s">
        <v>612</v>
      </c>
      <c r="D842" s="340"/>
      <c r="E842" s="340"/>
      <c r="F842" s="340"/>
      <c r="G842" s="340"/>
      <c r="H842" s="340"/>
      <c r="I842" s="340"/>
      <c r="J842" s="341">
        <v>1000020412066</v>
      </c>
      <c r="K842" s="342"/>
      <c r="L842" s="342"/>
      <c r="M842" s="342"/>
      <c r="N842" s="342"/>
      <c r="O842" s="342"/>
      <c r="P842" s="384" t="s">
        <v>618</v>
      </c>
      <c r="Q842" s="385"/>
      <c r="R842" s="385"/>
      <c r="S842" s="385"/>
      <c r="T842" s="385"/>
      <c r="U842" s="385"/>
      <c r="V842" s="385"/>
      <c r="W842" s="385"/>
      <c r="X842" s="386"/>
      <c r="Y842" s="344">
        <v>2.5</v>
      </c>
      <c r="Z842" s="345"/>
      <c r="AA842" s="345"/>
      <c r="AB842" s="346"/>
      <c r="AC842" s="356" t="s">
        <v>524</v>
      </c>
      <c r="AD842" s="356"/>
      <c r="AE842" s="356"/>
      <c r="AF842" s="356"/>
      <c r="AG842" s="356"/>
      <c r="AH842" s="365">
        <v>13</v>
      </c>
      <c r="AI842" s="366"/>
      <c r="AJ842" s="366"/>
      <c r="AK842" s="366"/>
      <c r="AL842" s="367">
        <v>100</v>
      </c>
      <c r="AM842" s="368"/>
      <c r="AN842" s="368"/>
      <c r="AO842" s="369"/>
      <c r="AP842" s="376" t="s">
        <v>606</v>
      </c>
      <c r="AQ842" s="377"/>
      <c r="AR842" s="377"/>
      <c r="AS842" s="377"/>
      <c r="AT842" s="377"/>
      <c r="AU842" s="377"/>
      <c r="AV842" s="377"/>
      <c r="AW842" s="377"/>
      <c r="AX842" s="378"/>
    </row>
    <row r="843" spans="1:50" ht="75" customHeight="1" x14ac:dyDescent="0.15">
      <c r="A843" s="372">
        <v>7</v>
      </c>
      <c r="B843" s="372">
        <v>1</v>
      </c>
      <c r="C843" s="354" t="s">
        <v>613</v>
      </c>
      <c r="D843" s="340"/>
      <c r="E843" s="340"/>
      <c r="F843" s="340"/>
      <c r="G843" s="340"/>
      <c r="H843" s="340"/>
      <c r="I843" s="340"/>
      <c r="J843" s="341">
        <v>8000020460001</v>
      </c>
      <c r="K843" s="342"/>
      <c r="L843" s="342"/>
      <c r="M843" s="342"/>
      <c r="N843" s="342"/>
      <c r="O843" s="342"/>
      <c r="P843" s="384" t="s">
        <v>619</v>
      </c>
      <c r="Q843" s="385"/>
      <c r="R843" s="385"/>
      <c r="S843" s="385"/>
      <c r="T843" s="385"/>
      <c r="U843" s="385"/>
      <c r="V843" s="385"/>
      <c r="W843" s="385"/>
      <c r="X843" s="386"/>
      <c r="Y843" s="344">
        <v>2.4</v>
      </c>
      <c r="Z843" s="345"/>
      <c r="AA843" s="345"/>
      <c r="AB843" s="346"/>
      <c r="AC843" s="356" t="s">
        <v>524</v>
      </c>
      <c r="AD843" s="356"/>
      <c r="AE843" s="356"/>
      <c r="AF843" s="356"/>
      <c r="AG843" s="356"/>
      <c r="AH843" s="365">
        <v>13</v>
      </c>
      <c r="AI843" s="366"/>
      <c r="AJ843" s="366"/>
      <c r="AK843" s="366"/>
      <c r="AL843" s="367">
        <v>100</v>
      </c>
      <c r="AM843" s="368"/>
      <c r="AN843" s="368"/>
      <c r="AO843" s="369"/>
      <c r="AP843" s="376" t="s">
        <v>607</v>
      </c>
      <c r="AQ843" s="377"/>
      <c r="AR843" s="377"/>
      <c r="AS843" s="377"/>
      <c r="AT843" s="377"/>
      <c r="AU843" s="377"/>
      <c r="AV843" s="377"/>
      <c r="AW843" s="377"/>
      <c r="AX843" s="378"/>
    </row>
    <row r="844" spans="1:50" ht="75" customHeight="1" x14ac:dyDescent="0.15">
      <c r="A844" s="372">
        <v>8</v>
      </c>
      <c r="B844" s="372">
        <v>1</v>
      </c>
      <c r="C844" s="354" t="s">
        <v>614</v>
      </c>
      <c r="D844" s="340"/>
      <c r="E844" s="340"/>
      <c r="F844" s="340"/>
      <c r="G844" s="340"/>
      <c r="H844" s="340"/>
      <c r="I844" s="340"/>
      <c r="J844" s="341">
        <v>7000020220001</v>
      </c>
      <c r="K844" s="342"/>
      <c r="L844" s="342"/>
      <c r="M844" s="342"/>
      <c r="N844" s="342"/>
      <c r="O844" s="342"/>
      <c r="P844" s="384" t="s">
        <v>617</v>
      </c>
      <c r="Q844" s="385"/>
      <c r="R844" s="385"/>
      <c r="S844" s="385"/>
      <c r="T844" s="385"/>
      <c r="U844" s="385"/>
      <c r="V844" s="385"/>
      <c r="W844" s="385"/>
      <c r="X844" s="386"/>
      <c r="Y844" s="344">
        <v>1.9</v>
      </c>
      <c r="Z844" s="345"/>
      <c r="AA844" s="345"/>
      <c r="AB844" s="346"/>
      <c r="AC844" s="356" t="s">
        <v>524</v>
      </c>
      <c r="AD844" s="356"/>
      <c r="AE844" s="356"/>
      <c r="AF844" s="356"/>
      <c r="AG844" s="356"/>
      <c r="AH844" s="365">
        <v>13</v>
      </c>
      <c r="AI844" s="366"/>
      <c r="AJ844" s="366"/>
      <c r="AK844" s="366"/>
      <c r="AL844" s="367">
        <v>100</v>
      </c>
      <c r="AM844" s="368"/>
      <c r="AN844" s="368"/>
      <c r="AO844" s="369"/>
      <c r="AP844" s="376" t="s">
        <v>606</v>
      </c>
      <c r="AQ844" s="377"/>
      <c r="AR844" s="377"/>
      <c r="AS844" s="377"/>
      <c r="AT844" s="377"/>
      <c r="AU844" s="377"/>
      <c r="AV844" s="377"/>
      <c r="AW844" s="377"/>
      <c r="AX844" s="378"/>
    </row>
    <row r="845" spans="1:50" ht="75" customHeight="1" x14ac:dyDescent="0.15">
      <c r="A845" s="372">
        <v>9</v>
      </c>
      <c r="B845" s="372">
        <v>1</v>
      </c>
      <c r="C845" s="354" t="s">
        <v>615</v>
      </c>
      <c r="D845" s="340"/>
      <c r="E845" s="340"/>
      <c r="F845" s="340"/>
      <c r="G845" s="340"/>
      <c r="H845" s="340"/>
      <c r="I845" s="340"/>
      <c r="J845" s="341">
        <v>9000020034614</v>
      </c>
      <c r="K845" s="342"/>
      <c r="L845" s="342"/>
      <c r="M845" s="342"/>
      <c r="N845" s="342"/>
      <c r="O845" s="342"/>
      <c r="P845" s="384" t="s">
        <v>620</v>
      </c>
      <c r="Q845" s="385"/>
      <c r="R845" s="385"/>
      <c r="S845" s="385"/>
      <c r="T845" s="385"/>
      <c r="U845" s="385"/>
      <c r="V845" s="385"/>
      <c r="W845" s="385"/>
      <c r="X845" s="386"/>
      <c r="Y845" s="344">
        <v>1.5</v>
      </c>
      <c r="Z845" s="345"/>
      <c r="AA845" s="345"/>
      <c r="AB845" s="346"/>
      <c r="AC845" s="356" t="s">
        <v>524</v>
      </c>
      <c r="AD845" s="356"/>
      <c r="AE845" s="356"/>
      <c r="AF845" s="356"/>
      <c r="AG845" s="356"/>
      <c r="AH845" s="365">
        <v>13</v>
      </c>
      <c r="AI845" s="366"/>
      <c r="AJ845" s="366"/>
      <c r="AK845" s="366"/>
      <c r="AL845" s="367">
        <v>100</v>
      </c>
      <c r="AM845" s="368"/>
      <c r="AN845" s="368"/>
      <c r="AO845" s="369"/>
      <c r="AP845" s="376" t="s">
        <v>606</v>
      </c>
      <c r="AQ845" s="377"/>
      <c r="AR845" s="377"/>
      <c r="AS845" s="377"/>
      <c r="AT845" s="377"/>
      <c r="AU845" s="377"/>
      <c r="AV845" s="377"/>
      <c r="AW845" s="377"/>
      <c r="AX845" s="378"/>
    </row>
    <row r="846" spans="1:50" ht="75" customHeight="1" x14ac:dyDescent="0.15">
      <c r="A846" s="372">
        <v>10</v>
      </c>
      <c r="B846" s="372">
        <v>1</v>
      </c>
      <c r="C846" s="354" t="s">
        <v>616</v>
      </c>
      <c r="D846" s="340"/>
      <c r="E846" s="340"/>
      <c r="F846" s="340"/>
      <c r="G846" s="340"/>
      <c r="H846" s="340"/>
      <c r="I846" s="340"/>
      <c r="J846" s="341">
        <v>4000020270008</v>
      </c>
      <c r="K846" s="342"/>
      <c r="L846" s="342"/>
      <c r="M846" s="342"/>
      <c r="N846" s="342"/>
      <c r="O846" s="342"/>
      <c r="P846" s="384" t="s">
        <v>621</v>
      </c>
      <c r="Q846" s="385"/>
      <c r="R846" s="385"/>
      <c r="S846" s="385"/>
      <c r="T846" s="385"/>
      <c r="U846" s="385"/>
      <c r="V846" s="385"/>
      <c r="W846" s="385"/>
      <c r="X846" s="386"/>
      <c r="Y846" s="344">
        <v>1.5</v>
      </c>
      <c r="Z846" s="345"/>
      <c r="AA846" s="345"/>
      <c r="AB846" s="346"/>
      <c r="AC846" s="356" t="s">
        <v>524</v>
      </c>
      <c r="AD846" s="356"/>
      <c r="AE846" s="356"/>
      <c r="AF846" s="356"/>
      <c r="AG846" s="356"/>
      <c r="AH846" s="365">
        <v>13</v>
      </c>
      <c r="AI846" s="366"/>
      <c r="AJ846" s="366"/>
      <c r="AK846" s="366"/>
      <c r="AL846" s="367">
        <v>100</v>
      </c>
      <c r="AM846" s="368"/>
      <c r="AN846" s="368"/>
      <c r="AO846" s="369"/>
      <c r="AP846" s="376" t="s">
        <v>606</v>
      </c>
      <c r="AQ846" s="377"/>
      <c r="AR846" s="377"/>
      <c r="AS846" s="377"/>
      <c r="AT846" s="377"/>
      <c r="AU846" s="377"/>
      <c r="AV846" s="377"/>
      <c r="AW846" s="377"/>
      <c r="AX846" s="378"/>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t="s">
        <v>558</v>
      </c>
      <c r="F1102" s="371"/>
      <c r="G1102" s="371"/>
      <c r="H1102" s="371"/>
      <c r="I1102" s="371"/>
      <c r="J1102" s="341" t="s">
        <v>558</v>
      </c>
      <c r="K1102" s="342"/>
      <c r="L1102" s="342"/>
      <c r="M1102" s="342"/>
      <c r="N1102" s="342"/>
      <c r="O1102" s="342"/>
      <c r="P1102" s="384" t="s">
        <v>637</v>
      </c>
      <c r="Q1102" s="385"/>
      <c r="R1102" s="385"/>
      <c r="S1102" s="385"/>
      <c r="T1102" s="385"/>
      <c r="U1102" s="385"/>
      <c r="V1102" s="385"/>
      <c r="W1102" s="385"/>
      <c r="X1102" s="386"/>
      <c r="Y1102" s="344" t="s">
        <v>638</v>
      </c>
      <c r="Z1102" s="345"/>
      <c r="AA1102" s="345"/>
      <c r="AB1102" s="346"/>
      <c r="AC1102" s="347"/>
      <c r="AD1102" s="347"/>
      <c r="AE1102" s="347"/>
      <c r="AF1102" s="347"/>
      <c r="AG1102" s="347"/>
      <c r="AH1102" s="373" t="s">
        <v>638</v>
      </c>
      <c r="AI1102" s="374"/>
      <c r="AJ1102" s="374"/>
      <c r="AK1102" s="375"/>
      <c r="AL1102" s="350" t="s">
        <v>639</v>
      </c>
      <c r="AM1102" s="351"/>
      <c r="AN1102" s="351"/>
      <c r="AO1102" s="352"/>
      <c r="AP1102" s="376" t="s">
        <v>638</v>
      </c>
      <c r="AQ1102" s="377"/>
      <c r="AR1102" s="377"/>
      <c r="AS1102" s="377"/>
      <c r="AT1102" s="377"/>
      <c r="AU1102" s="377"/>
      <c r="AV1102" s="377"/>
      <c r="AW1102" s="377"/>
      <c r="AX1102" s="378"/>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9">
      <formula>IF(RIGHT(TEXT(P14,"0.#"),1)=".",FALSE,TRUE)</formula>
    </cfRule>
    <cfRule type="expression" dxfId="2814" priority="14030">
      <formula>IF(RIGHT(TEXT(P14,"0.#"),1)=".",TRUE,FALSE)</formula>
    </cfRule>
  </conditionalFormatting>
  <conditionalFormatting sqref="AE32">
    <cfRule type="expression" dxfId="2813" priority="14019">
      <formula>IF(RIGHT(TEXT(AE32,"0.#"),1)=".",FALSE,TRUE)</formula>
    </cfRule>
    <cfRule type="expression" dxfId="2812" priority="14020">
      <formula>IF(RIGHT(TEXT(AE32,"0.#"),1)=".",TRUE,FALSE)</formula>
    </cfRule>
  </conditionalFormatting>
  <conditionalFormatting sqref="P18:AX18">
    <cfRule type="expression" dxfId="2811" priority="13905">
      <formula>IF(RIGHT(TEXT(P18,"0.#"),1)=".",FALSE,TRUE)</formula>
    </cfRule>
    <cfRule type="expression" dxfId="2810" priority="13906">
      <formula>IF(RIGHT(TEXT(P18,"0.#"),1)=".",TRUE,FALSE)</formula>
    </cfRule>
  </conditionalFormatting>
  <conditionalFormatting sqref="Y782">
    <cfRule type="expression" dxfId="2809" priority="13901">
      <formula>IF(RIGHT(TEXT(Y782,"0.#"),1)=".",FALSE,TRUE)</formula>
    </cfRule>
    <cfRule type="expression" dxfId="2808" priority="13902">
      <formula>IF(RIGHT(TEXT(Y782,"0.#"),1)=".",TRUE,FALSE)</formula>
    </cfRule>
  </conditionalFormatting>
  <conditionalFormatting sqref="Y791">
    <cfRule type="expression" dxfId="2807" priority="13897">
      <formula>IF(RIGHT(TEXT(Y791,"0.#"),1)=".",FALSE,TRUE)</formula>
    </cfRule>
    <cfRule type="expression" dxfId="2806" priority="13898">
      <formula>IF(RIGHT(TEXT(Y791,"0.#"),1)=".",TRUE,FALSE)</formula>
    </cfRule>
  </conditionalFormatting>
  <conditionalFormatting sqref="Y822:Y829 Y820 Y809:Y816 Y807 Y796:Y803 Y794">
    <cfRule type="expression" dxfId="2805" priority="13679">
      <formula>IF(RIGHT(TEXT(Y794,"0.#"),1)=".",FALSE,TRUE)</formula>
    </cfRule>
    <cfRule type="expression" dxfId="2804" priority="13680">
      <formula>IF(RIGHT(TEXT(Y794,"0.#"),1)=".",TRUE,FALSE)</formula>
    </cfRule>
  </conditionalFormatting>
  <conditionalFormatting sqref="P16:AQ17 P15:AX15 P13:AX13">
    <cfRule type="expression" dxfId="2803" priority="13727">
      <formula>IF(RIGHT(TEXT(P13,"0.#"),1)=".",FALSE,TRUE)</formula>
    </cfRule>
    <cfRule type="expression" dxfId="2802" priority="13728">
      <formula>IF(RIGHT(TEXT(P13,"0.#"),1)=".",TRUE,FALSE)</formula>
    </cfRule>
  </conditionalFormatting>
  <conditionalFormatting sqref="P19:AJ19">
    <cfRule type="expression" dxfId="2801" priority="13725">
      <formula>IF(RIGHT(TEXT(P19,"0.#"),1)=".",FALSE,TRUE)</formula>
    </cfRule>
    <cfRule type="expression" dxfId="2800" priority="13726">
      <formula>IF(RIGHT(TEXT(P19,"0.#"),1)=".",TRUE,FALSE)</formula>
    </cfRule>
  </conditionalFormatting>
  <conditionalFormatting sqref="AE101 AQ101">
    <cfRule type="expression" dxfId="2799" priority="13717">
      <formula>IF(RIGHT(TEXT(AE101,"0.#"),1)=".",FALSE,TRUE)</formula>
    </cfRule>
    <cfRule type="expression" dxfId="2798" priority="13718">
      <formula>IF(RIGHT(TEXT(AE101,"0.#"),1)=".",TRUE,FALSE)</formula>
    </cfRule>
  </conditionalFormatting>
  <conditionalFormatting sqref="Y783:Y790 Y781">
    <cfRule type="expression" dxfId="2797" priority="13703">
      <formula>IF(RIGHT(TEXT(Y781,"0.#"),1)=".",FALSE,TRUE)</formula>
    </cfRule>
    <cfRule type="expression" dxfId="2796" priority="13704">
      <formula>IF(RIGHT(TEXT(Y781,"0.#"),1)=".",TRUE,FALSE)</formula>
    </cfRule>
  </conditionalFormatting>
  <conditionalFormatting sqref="AU782">
    <cfRule type="expression" dxfId="2795" priority="13701">
      <formula>IF(RIGHT(TEXT(AU782,"0.#"),1)=".",FALSE,TRUE)</formula>
    </cfRule>
    <cfRule type="expression" dxfId="2794" priority="13702">
      <formula>IF(RIGHT(TEXT(AU782,"0.#"),1)=".",TRUE,FALSE)</formula>
    </cfRule>
  </conditionalFormatting>
  <conditionalFormatting sqref="AU791">
    <cfRule type="expression" dxfId="2793" priority="13699">
      <formula>IF(RIGHT(TEXT(AU791,"0.#"),1)=".",FALSE,TRUE)</formula>
    </cfRule>
    <cfRule type="expression" dxfId="2792" priority="13700">
      <formula>IF(RIGHT(TEXT(AU791,"0.#"),1)=".",TRUE,FALSE)</formula>
    </cfRule>
  </conditionalFormatting>
  <conditionalFormatting sqref="AU783:AU790 AU781">
    <cfRule type="expression" dxfId="2791" priority="13697">
      <formula>IF(RIGHT(TEXT(AU781,"0.#"),1)=".",FALSE,TRUE)</formula>
    </cfRule>
    <cfRule type="expression" dxfId="2790" priority="13698">
      <formula>IF(RIGHT(TEXT(AU781,"0.#"),1)=".",TRUE,FALSE)</formula>
    </cfRule>
  </conditionalFormatting>
  <conditionalFormatting sqref="Y821 Y808 Y795">
    <cfRule type="expression" dxfId="2789" priority="13683">
      <formula>IF(RIGHT(TEXT(Y795,"0.#"),1)=".",FALSE,TRUE)</formula>
    </cfRule>
    <cfRule type="expression" dxfId="2788" priority="13684">
      <formula>IF(RIGHT(TEXT(Y795,"0.#"),1)=".",TRUE,FALSE)</formula>
    </cfRule>
  </conditionalFormatting>
  <conditionalFormatting sqref="Y830 Y817 Y804">
    <cfRule type="expression" dxfId="2787" priority="13681">
      <formula>IF(RIGHT(TEXT(Y804,"0.#"),1)=".",FALSE,TRUE)</formula>
    </cfRule>
    <cfRule type="expression" dxfId="2786" priority="13682">
      <formula>IF(RIGHT(TEXT(Y804,"0.#"),1)=".",TRUE,FALSE)</formula>
    </cfRule>
  </conditionalFormatting>
  <conditionalFormatting sqref="AU821 AU808 AU795">
    <cfRule type="expression" dxfId="2785" priority="13677">
      <formula>IF(RIGHT(TEXT(AU795,"0.#"),1)=".",FALSE,TRUE)</formula>
    </cfRule>
    <cfRule type="expression" dxfId="2784" priority="13678">
      <formula>IF(RIGHT(TEXT(AU795,"0.#"),1)=".",TRUE,FALSE)</formula>
    </cfRule>
  </conditionalFormatting>
  <conditionalFormatting sqref="AU830 AU817 AU804">
    <cfRule type="expression" dxfId="2783" priority="13675">
      <formula>IF(RIGHT(TEXT(AU804,"0.#"),1)=".",FALSE,TRUE)</formula>
    </cfRule>
    <cfRule type="expression" dxfId="2782" priority="13676">
      <formula>IF(RIGHT(TEXT(AU804,"0.#"),1)=".",TRUE,FALSE)</formula>
    </cfRule>
  </conditionalFormatting>
  <conditionalFormatting sqref="AU822:AU829 AU820 AU809:AU816 AU807 AU796:AU803 AU794">
    <cfRule type="expression" dxfId="2781" priority="13673">
      <formula>IF(RIGHT(TEXT(AU794,"0.#"),1)=".",FALSE,TRUE)</formula>
    </cfRule>
    <cfRule type="expression" dxfId="2780" priority="13674">
      <formula>IF(RIGHT(TEXT(AU794,"0.#"),1)=".",TRUE,FALSE)</formula>
    </cfRule>
  </conditionalFormatting>
  <conditionalFormatting sqref="AM87">
    <cfRule type="expression" dxfId="2779" priority="13327">
      <formula>IF(RIGHT(TEXT(AM87,"0.#"),1)=".",FALSE,TRUE)</formula>
    </cfRule>
    <cfRule type="expression" dxfId="2778" priority="13328">
      <formula>IF(RIGHT(TEXT(AM87,"0.#"),1)=".",TRUE,FALSE)</formula>
    </cfRule>
  </conditionalFormatting>
  <conditionalFormatting sqref="AE55">
    <cfRule type="expression" dxfId="2777" priority="13395">
      <formula>IF(RIGHT(TEXT(AE55,"0.#"),1)=".",FALSE,TRUE)</formula>
    </cfRule>
    <cfRule type="expression" dxfId="2776" priority="13396">
      <formula>IF(RIGHT(TEXT(AE55,"0.#"),1)=".",TRUE,FALSE)</formula>
    </cfRule>
  </conditionalFormatting>
  <conditionalFormatting sqref="AI55">
    <cfRule type="expression" dxfId="2775" priority="13393">
      <formula>IF(RIGHT(TEXT(AI55,"0.#"),1)=".",FALSE,TRUE)</formula>
    </cfRule>
    <cfRule type="expression" dxfId="2774" priority="13394">
      <formula>IF(RIGHT(TEXT(AI55,"0.#"),1)=".",TRUE,FALSE)</formula>
    </cfRule>
  </conditionalFormatting>
  <conditionalFormatting sqref="AM34">
    <cfRule type="expression" dxfId="2773" priority="13473">
      <formula>IF(RIGHT(TEXT(AM34,"0.#"),1)=".",FALSE,TRUE)</formula>
    </cfRule>
    <cfRule type="expression" dxfId="2772" priority="13474">
      <formula>IF(RIGHT(TEXT(AM34,"0.#"),1)=".",TRUE,FALSE)</formula>
    </cfRule>
  </conditionalFormatting>
  <conditionalFormatting sqref="AE33">
    <cfRule type="expression" dxfId="2771" priority="13487">
      <formula>IF(RIGHT(TEXT(AE33,"0.#"),1)=".",FALSE,TRUE)</formula>
    </cfRule>
    <cfRule type="expression" dxfId="2770" priority="13488">
      <formula>IF(RIGHT(TEXT(AE33,"0.#"),1)=".",TRUE,FALSE)</formula>
    </cfRule>
  </conditionalFormatting>
  <conditionalFormatting sqref="AE34">
    <cfRule type="expression" dxfId="2769" priority="13485">
      <formula>IF(RIGHT(TEXT(AE34,"0.#"),1)=".",FALSE,TRUE)</formula>
    </cfRule>
    <cfRule type="expression" dxfId="2768" priority="13486">
      <formula>IF(RIGHT(TEXT(AE34,"0.#"),1)=".",TRUE,FALSE)</formula>
    </cfRule>
  </conditionalFormatting>
  <conditionalFormatting sqref="AI34">
    <cfRule type="expression" dxfId="2767" priority="13483">
      <formula>IF(RIGHT(TEXT(AI34,"0.#"),1)=".",FALSE,TRUE)</formula>
    </cfRule>
    <cfRule type="expression" dxfId="2766" priority="13484">
      <formula>IF(RIGHT(TEXT(AI34,"0.#"),1)=".",TRUE,FALSE)</formula>
    </cfRule>
  </conditionalFormatting>
  <conditionalFormatting sqref="AI33">
    <cfRule type="expression" dxfId="2765" priority="13481">
      <formula>IF(RIGHT(TEXT(AI33,"0.#"),1)=".",FALSE,TRUE)</formula>
    </cfRule>
    <cfRule type="expression" dxfId="2764" priority="13482">
      <formula>IF(RIGHT(TEXT(AI33,"0.#"),1)=".",TRUE,FALSE)</formula>
    </cfRule>
  </conditionalFormatting>
  <conditionalFormatting sqref="AI32">
    <cfRule type="expression" dxfId="2763" priority="13479">
      <formula>IF(RIGHT(TEXT(AI32,"0.#"),1)=".",FALSE,TRUE)</formula>
    </cfRule>
    <cfRule type="expression" dxfId="2762" priority="13480">
      <formula>IF(RIGHT(TEXT(AI32,"0.#"),1)=".",TRUE,FALSE)</formula>
    </cfRule>
  </conditionalFormatting>
  <conditionalFormatting sqref="AM32">
    <cfRule type="expression" dxfId="2761" priority="13477">
      <formula>IF(RIGHT(TEXT(AM32,"0.#"),1)=".",FALSE,TRUE)</formula>
    </cfRule>
    <cfRule type="expression" dxfId="2760" priority="13478">
      <formula>IF(RIGHT(TEXT(AM32,"0.#"),1)=".",TRUE,FALSE)</formula>
    </cfRule>
  </conditionalFormatting>
  <conditionalFormatting sqref="AM33">
    <cfRule type="expression" dxfId="2759" priority="13475">
      <formula>IF(RIGHT(TEXT(AM33,"0.#"),1)=".",FALSE,TRUE)</formula>
    </cfRule>
    <cfRule type="expression" dxfId="2758" priority="13476">
      <formula>IF(RIGHT(TEXT(AM33,"0.#"),1)=".",TRUE,FALSE)</formula>
    </cfRule>
  </conditionalFormatting>
  <conditionalFormatting sqref="AQ32:AQ34">
    <cfRule type="expression" dxfId="2757" priority="13467">
      <formula>IF(RIGHT(TEXT(AQ32,"0.#"),1)=".",FALSE,TRUE)</formula>
    </cfRule>
    <cfRule type="expression" dxfId="2756" priority="13468">
      <formula>IF(RIGHT(TEXT(AQ32,"0.#"),1)=".",TRUE,FALSE)</formula>
    </cfRule>
  </conditionalFormatting>
  <conditionalFormatting sqref="AU32:AU34">
    <cfRule type="expression" dxfId="2755" priority="13465">
      <formula>IF(RIGHT(TEXT(AU32,"0.#"),1)=".",FALSE,TRUE)</formula>
    </cfRule>
    <cfRule type="expression" dxfId="2754" priority="13466">
      <formula>IF(RIGHT(TEXT(AU32,"0.#"),1)=".",TRUE,FALSE)</formula>
    </cfRule>
  </conditionalFormatting>
  <conditionalFormatting sqref="AE53">
    <cfRule type="expression" dxfId="2753" priority="13399">
      <formula>IF(RIGHT(TEXT(AE53,"0.#"),1)=".",FALSE,TRUE)</formula>
    </cfRule>
    <cfRule type="expression" dxfId="2752" priority="13400">
      <formula>IF(RIGHT(TEXT(AE53,"0.#"),1)=".",TRUE,FALSE)</formula>
    </cfRule>
  </conditionalFormatting>
  <conditionalFormatting sqref="AE54">
    <cfRule type="expression" dxfId="2751" priority="13397">
      <formula>IF(RIGHT(TEXT(AE54,"0.#"),1)=".",FALSE,TRUE)</formula>
    </cfRule>
    <cfRule type="expression" dxfId="2750" priority="13398">
      <formula>IF(RIGHT(TEXT(AE54,"0.#"),1)=".",TRUE,FALSE)</formula>
    </cfRule>
  </conditionalFormatting>
  <conditionalFormatting sqref="AI54">
    <cfRule type="expression" dxfId="2749" priority="13391">
      <formula>IF(RIGHT(TEXT(AI54,"0.#"),1)=".",FALSE,TRUE)</formula>
    </cfRule>
    <cfRule type="expression" dxfId="2748" priority="13392">
      <formula>IF(RIGHT(TEXT(AI54,"0.#"),1)=".",TRUE,FALSE)</formula>
    </cfRule>
  </conditionalFormatting>
  <conditionalFormatting sqref="AI53">
    <cfRule type="expression" dxfId="2747" priority="13389">
      <formula>IF(RIGHT(TEXT(AI53,"0.#"),1)=".",FALSE,TRUE)</formula>
    </cfRule>
    <cfRule type="expression" dxfId="2746" priority="13390">
      <formula>IF(RIGHT(TEXT(AI53,"0.#"),1)=".",TRUE,FALSE)</formula>
    </cfRule>
  </conditionalFormatting>
  <conditionalFormatting sqref="AM53">
    <cfRule type="expression" dxfId="2745" priority="13387">
      <formula>IF(RIGHT(TEXT(AM53,"0.#"),1)=".",FALSE,TRUE)</formula>
    </cfRule>
    <cfRule type="expression" dxfId="2744" priority="13388">
      <formula>IF(RIGHT(TEXT(AM53,"0.#"),1)=".",TRUE,FALSE)</formula>
    </cfRule>
  </conditionalFormatting>
  <conditionalFormatting sqref="AM54">
    <cfRule type="expression" dxfId="2743" priority="13385">
      <formula>IF(RIGHT(TEXT(AM54,"0.#"),1)=".",FALSE,TRUE)</formula>
    </cfRule>
    <cfRule type="expression" dxfId="2742" priority="13386">
      <formula>IF(RIGHT(TEXT(AM54,"0.#"),1)=".",TRUE,FALSE)</formula>
    </cfRule>
  </conditionalFormatting>
  <conditionalFormatting sqref="AM55">
    <cfRule type="expression" dxfId="2741" priority="13383">
      <formula>IF(RIGHT(TEXT(AM55,"0.#"),1)=".",FALSE,TRUE)</formula>
    </cfRule>
    <cfRule type="expression" dxfId="2740" priority="13384">
      <formula>IF(RIGHT(TEXT(AM55,"0.#"),1)=".",TRUE,FALSE)</formula>
    </cfRule>
  </conditionalFormatting>
  <conditionalFormatting sqref="AE60">
    <cfRule type="expression" dxfId="2739" priority="13369">
      <formula>IF(RIGHT(TEXT(AE60,"0.#"),1)=".",FALSE,TRUE)</formula>
    </cfRule>
    <cfRule type="expression" dxfId="2738" priority="13370">
      <formula>IF(RIGHT(TEXT(AE60,"0.#"),1)=".",TRUE,FALSE)</formula>
    </cfRule>
  </conditionalFormatting>
  <conditionalFormatting sqref="AE61">
    <cfRule type="expression" dxfId="2737" priority="13367">
      <formula>IF(RIGHT(TEXT(AE61,"0.#"),1)=".",FALSE,TRUE)</formula>
    </cfRule>
    <cfRule type="expression" dxfId="2736" priority="13368">
      <formula>IF(RIGHT(TEXT(AE61,"0.#"),1)=".",TRUE,FALSE)</formula>
    </cfRule>
  </conditionalFormatting>
  <conditionalFormatting sqref="AE62">
    <cfRule type="expression" dxfId="2735" priority="13365">
      <formula>IF(RIGHT(TEXT(AE62,"0.#"),1)=".",FALSE,TRUE)</formula>
    </cfRule>
    <cfRule type="expression" dxfId="2734" priority="13366">
      <formula>IF(RIGHT(TEXT(AE62,"0.#"),1)=".",TRUE,FALSE)</formula>
    </cfRule>
  </conditionalFormatting>
  <conditionalFormatting sqref="AI62">
    <cfRule type="expression" dxfId="2733" priority="13363">
      <formula>IF(RIGHT(TEXT(AI62,"0.#"),1)=".",FALSE,TRUE)</formula>
    </cfRule>
    <cfRule type="expression" dxfId="2732" priority="13364">
      <formula>IF(RIGHT(TEXT(AI62,"0.#"),1)=".",TRUE,FALSE)</formula>
    </cfRule>
  </conditionalFormatting>
  <conditionalFormatting sqref="AI61">
    <cfRule type="expression" dxfId="2731" priority="13361">
      <formula>IF(RIGHT(TEXT(AI61,"0.#"),1)=".",FALSE,TRUE)</formula>
    </cfRule>
    <cfRule type="expression" dxfId="2730" priority="13362">
      <formula>IF(RIGHT(TEXT(AI61,"0.#"),1)=".",TRUE,FALSE)</formula>
    </cfRule>
  </conditionalFormatting>
  <conditionalFormatting sqref="AI60">
    <cfRule type="expression" dxfId="2729" priority="13359">
      <formula>IF(RIGHT(TEXT(AI60,"0.#"),1)=".",FALSE,TRUE)</formula>
    </cfRule>
    <cfRule type="expression" dxfId="2728" priority="13360">
      <formula>IF(RIGHT(TEXT(AI60,"0.#"),1)=".",TRUE,FALSE)</formula>
    </cfRule>
  </conditionalFormatting>
  <conditionalFormatting sqref="AM60">
    <cfRule type="expression" dxfId="2727" priority="13357">
      <formula>IF(RIGHT(TEXT(AM60,"0.#"),1)=".",FALSE,TRUE)</formula>
    </cfRule>
    <cfRule type="expression" dxfId="2726" priority="13358">
      <formula>IF(RIGHT(TEXT(AM60,"0.#"),1)=".",TRUE,FALSE)</formula>
    </cfRule>
  </conditionalFormatting>
  <conditionalFormatting sqref="AM61">
    <cfRule type="expression" dxfId="2725" priority="13355">
      <formula>IF(RIGHT(TEXT(AM61,"0.#"),1)=".",FALSE,TRUE)</formula>
    </cfRule>
    <cfRule type="expression" dxfId="2724" priority="13356">
      <formula>IF(RIGHT(TEXT(AM61,"0.#"),1)=".",TRUE,FALSE)</formula>
    </cfRule>
  </conditionalFormatting>
  <conditionalFormatting sqref="AM62">
    <cfRule type="expression" dxfId="2723" priority="13353">
      <formula>IF(RIGHT(TEXT(AM62,"0.#"),1)=".",FALSE,TRUE)</formula>
    </cfRule>
    <cfRule type="expression" dxfId="2722" priority="13354">
      <formula>IF(RIGHT(TEXT(AM62,"0.#"),1)=".",TRUE,FALSE)</formula>
    </cfRule>
  </conditionalFormatting>
  <conditionalFormatting sqref="AE87">
    <cfRule type="expression" dxfId="2721" priority="13339">
      <formula>IF(RIGHT(TEXT(AE87,"0.#"),1)=".",FALSE,TRUE)</formula>
    </cfRule>
    <cfRule type="expression" dxfId="2720" priority="13340">
      <formula>IF(RIGHT(TEXT(AE87,"0.#"),1)=".",TRUE,FALSE)</formula>
    </cfRule>
  </conditionalFormatting>
  <conditionalFormatting sqref="AE88">
    <cfRule type="expression" dxfId="2719" priority="13337">
      <formula>IF(RIGHT(TEXT(AE88,"0.#"),1)=".",FALSE,TRUE)</formula>
    </cfRule>
    <cfRule type="expression" dxfId="2718" priority="13338">
      <formula>IF(RIGHT(TEXT(AE88,"0.#"),1)=".",TRUE,FALSE)</formula>
    </cfRule>
  </conditionalFormatting>
  <conditionalFormatting sqref="AE89">
    <cfRule type="expression" dxfId="2717" priority="13335">
      <formula>IF(RIGHT(TEXT(AE89,"0.#"),1)=".",FALSE,TRUE)</formula>
    </cfRule>
    <cfRule type="expression" dxfId="2716" priority="13336">
      <formula>IF(RIGHT(TEXT(AE89,"0.#"),1)=".",TRUE,FALSE)</formula>
    </cfRule>
  </conditionalFormatting>
  <conditionalFormatting sqref="AI89">
    <cfRule type="expression" dxfId="2715" priority="13333">
      <formula>IF(RIGHT(TEXT(AI89,"0.#"),1)=".",FALSE,TRUE)</formula>
    </cfRule>
    <cfRule type="expression" dxfId="2714" priority="13334">
      <formula>IF(RIGHT(TEXT(AI89,"0.#"),1)=".",TRUE,FALSE)</formula>
    </cfRule>
  </conditionalFormatting>
  <conditionalFormatting sqref="AI88">
    <cfRule type="expression" dxfId="2713" priority="13331">
      <formula>IF(RIGHT(TEXT(AI88,"0.#"),1)=".",FALSE,TRUE)</formula>
    </cfRule>
    <cfRule type="expression" dxfId="2712" priority="13332">
      <formula>IF(RIGHT(TEXT(AI88,"0.#"),1)=".",TRUE,FALSE)</formula>
    </cfRule>
  </conditionalFormatting>
  <conditionalFormatting sqref="AI87">
    <cfRule type="expression" dxfId="2711" priority="13329">
      <formula>IF(RIGHT(TEXT(AI87,"0.#"),1)=".",FALSE,TRUE)</formula>
    </cfRule>
    <cfRule type="expression" dxfId="2710" priority="13330">
      <formula>IF(RIGHT(TEXT(AI87,"0.#"),1)=".",TRUE,FALSE)</formula>
    </cfRule>
  </conditionalFormatting>
  <conditionalFormatting sqref="AM88">
    <cfRule type="expression" dxfId="2709" priority="13325">
      <formula>IF(RIGHT(TEXT(AM88,"0.#"),1)=".",FALSE,TRUE)</formula>
    </cfRule>
    <cfRule type="expression" dxfId="2708" priority="13326">
      <formula>IF(RIGHT(TEXT(AM88,"0.#"),1)=".",TRUE,FALSE)</formula>
    </cfRule>
  </conditionalFormatting>
  <conditionalFormatting sqref="AM89">
    <cfRule type="expression" dxfId="2707" priority="13323">
      <formula>IF(RIGHT(TEXT(AM89,"0.#"),1)=".",FALSE,TRUE)</formula>
    </cfRule>
    <cfRule type="expression" dxfId="2706" priority="13324">
      <formula>IF(RIGHT(TEXT(AM89,"0.#"),1)=".",TRUE,FALSE)</formula>
    </cfRule>
  </conditionalFormatting>
  <conditionalFormatting sqref="AE92">
    <cfRule type="expression" dxfId="2705" priority="13309">
      <formula>IF(RIGHT(TEXT(AE92,"0.#"),1)=".",FALSE,TRUE)</formula>
    </cfRule>
    <cfRule type="expression" dxfId="2704" priority="13310">
      <formula>IF(RIGHT(TEXT(AE92,"0.#"),1)=".",TRUE,FALSE)</formula>
    </cfRule>
  </conditionalFormatting>
  <conditionalFormatting sqref="AE93">
    <cfRule type="expression" dxfId="2703" priority="13307">
      <formula>IF(RIGHT(TEXT(AE93,"0.#"),1)=".",FALSE,TRUE)</formula>
    </cfRule>
    <cfRule type="expression" dxfId="2702" priority="13308">
      <formula>IF(RIGHT(TEXT(AE93,"0.#"),1)=".",TRUE,FALSE)</formula>
    </cfRule>
  </conditionalFormatting>
  <conditionalFormatting sqref="AE94">
    <cfRule type="expression" dxfId="2701" priority="13305">
      <formula>IF(RIGHT(TEXT(AE94,"0.#"),1)=".",FALSE,TRUE)</formula>
    </cfRule>
    <cfRule type="expression" dxfId="2700" priority="13306">
      <formula>IF(RIGHT(TEXT(AE94,"0.#"),1)=".",TRUE,FALSE)</formula>
    </cfRule>
  </conditionalFormatting>
  <conditionalFormatting sqref="AI94">
    <cfRule type="expression" dxfId="2699" priority="13303">
      <formula>IF(RIGHT(TEXT(AI94,"0.#"),1)=".",FALSE,TRUE)</formula>
    </cfRule>
    <cfRule type="expression" dxfId="2698" priority="13304">
      <formula>IF(RIGHT(TEXT(AI94,"0.#"),1)=".",TRUE,FALSE)</formula>
    </cfRule>
  </conditionalFormatting>
  <conditionalFormatting sqref="AI93">
    <cfRule type="expression" dxfId="2697" priority="13301">
      <formula>IF(RIGHT(TEXT(AI93,"0.#"),1)=".",FALSE,TRUE)</formula>
    </cfRule>
    <cfRule type="expression" dxfId="2696" priority="13302">
      <formula>IF(RIGHT(TEXT(AI93,"0.#"),1)=".",TRUE,FALSE)</formula>
    </cfRule>
  </conditionalFormatting>
  <conditionalFormatting sqref="AI92">
    <cfRule type="expression" dxfId="2695" priority="13299">
      <formula>IF(RIGHT(TEXT(AI92,"0.#"),1)=".",FALSE,TRUE)</formula>
    </cfRule>
    <cfRule type="expression" dxfId="2694" priority="13300">
      <formula>IF(RIGHT(TEXT(AI92,"0.#"),1)=".",TRUE,FALSE)</formula>
    </cfRule>
  </conditionalFormatting>
  <conditionalFormatting sqref="AM92">
    <cfRule type="expression" dxfId="2693" priority="13297">
      <formula>IF(RIGHT(TEXT(AM92,"0.#"),1)=".",FALSE,TRUE)</formula>
    </cfRule>
    <cfRule type="expression" dxfId="2692" priority="13298">
      <formula>IF(RIGHT(TEXT(AM92,"0.#"),1)=".",TRUE,FALSE)</formula>
    </cfRule>
  </conditionalFormatting>
  <conditionalFormatting sqref="AM93">
    <cfRule type="expression" dxfId="2691" priority="13295">
      <formula>IF(RIGHT(TEXT(AM93,"0.#"),1)=".",FALSE,TRUE)</formula>
    </cfRule>
    <cfRule type="expression" dxfId="2690" priority="13296">
      <formula>IF(RIGHT(TEXT(AM93,"0.#"),1)=".",TRUE,FALSE)</formula>
    </cfRule>
  </conditionalFormatting>
  <conditionalFormatting sqref="AM94">
    <cfRule type="expression" dxfId="2689" priority="13293">
      <formula>IF(RIGHT(TEXT(AM94,"0.#"),1)=".",FALSE,TRUE)</formula>
    </cfRule>
    <cfRule type="expression" dxfId="2688" priority="13294">
      <formula>IF(RIGHT(TEXT(AM94,"0.#"),1)=".",TRUE,FALSE)</formula>
    </cfRule>
  </conditionalFormatting>
  <conditionalFormatting sqref="AE97">
    <cfRule type="expression" dxfId="2687" priority="13279">
      <formula>IF(RIGHT(TEXT(AE97,"0.#"),1)=".",FALSE,TRUE)</formula>
    </cfRule>
    <cfRule type="expression" dxfId="2686" priority="13280">
      <formula>IF(RIGHT(TEXT(AE97,"0.#"),1)=".",TRUE,FALSE)</formula>
    </cfRule>
  </conditionalFormatting>
  <conditionalFormatting sqref="AE98">
    <cfRule type="expression" dxfId="2685" priority="13277">
      <formula>IF(RIGHT(TEXT(AE98,"0.#"),1)=".",FALSE,TRUE)</formula>
    </cfRule>
    <cfRule type="expression" dxfId="2684" priority="13278">
      <formula>IF(RIGHT(TEXT(AE98,"0.#"),1)=".",TRUE,FALSE)</formula>
    </cfRule>
  </conditionalFormatting>
  <conditionalFormatting sqref="AE99">
    <cfRule type="expression" dxfId="2683" priority="13275">
      <formula>IF(RIGHT(TEXT(AE99,"0.#"),1)=".",FALSE,TRUE)</formula>
    </cfRule>
    <cfRule type="expression" dxfId="2682" priority="13276">
      <formula>IF(RIGHT(TEXT(AE99,"0.#"),1)=".",TRUE,FALSE)</formula>
    </cfRule>
  </conditionalFormatting>
  <conditionalFormatting sqref="AI99">
    <cfRule type="expression" dxfId="2681" priority="13273">
      <formula>IF(RIGHT(TEXT(AI99,"0.#"),1)=".",FALSE,TRUE)</formula>
    </cfRule>
    <cfRule type="expression" dxfId="2680" priority="13274">
      <formula>IF(RIGHT(TEXT(AI99,"0.#"),1)=".",TRUE,FALSE)</formula>
    </cfRule>
  </conditionalFormatting>
  <conditionalFormatting sqref="AI98">
    <cfRule type="expression" dxfId="2679" priority="13271">
      <formula>IF(RIGHT(TEXT(AI98,"0.#"),1)=".",FALSE,TRUE)</formula>
    </cfRule>
    <cfRule type="expression" dxfId="2678" priority="13272">
      <formula>IF(RIGHT(TEXT(AI98,"0.#"),1)=".",TRUE,FALSE)</formula>
    </cfRule>
  </conditionalFormatting>
  <conditionalFormatting sqref="AI97">
    <cfRule type="expression" dxfId="2677" priority="13269">
      <formula>IF(RIGHT(TEXT(AI97,"0.#"),1)=".",FALSE,TRUE)</formula>
    </cfRule>
    <cfRule type="expression" dxfId="2676" priority="13270">
      <formula>IF(RIGHT(TEXT(AI97,"0.#"),1)=".",TRUE,FALSE)</formula>
    </cfRule>
  </conditionalFormatting>
  <conditionalFormatting sqref="AM97">
    <cfRule type="expression" dxfId="2675" priority="13267">
      <formula>IF(RIGHT(TEXT(AM97,"0.#"),1)=".",FALSE,TRUE)</formula>
    </cfRule>
    <cfRule type="expression" dxfId="2674" priority="13268">
      <formula>IF(RIGHT(TEXT(AM97,"0.#"),1)=".",TRUE,FALSE)</formula>
    </cfRule>
  </conditionalFormatting>
  <conditionalFormatting sqref="AM98">
    <cfRule type="expression" dxfId="2673" priority="13265">
      <formula>IF(RIGHT(TEXT(AM98,"0.#"),1)=".",FALSE,TRUE)</formula>
    </cfRule>
    <cfRule type="expression" dxfId="2672" priority="13266">
      <formula>IF(RIGHT(TEXT(AM98,"0.#"),1)=".",TRUE,FALSE)</formula>
    </cfRule>
  </conditionalFormatting>
  <conditionalFormatting sqref="AM99">
    <cfRule type="expression" dxfId="2671" priority="13263">
      <formula>IF(RIGHT(TEXT(AM99,"0.#"),1)=".",FALSE,TRUE)</formula>
    </cfRule>
    <cfRule type="expression" dxfId="2670" priority="13264">
      <formula>IF(RIGHT(TEXT(AM99,"0.#"),1)=".",TRUE,FALSE)</formula>
    </cfRule>
  </conditionalFormatting>
  <conditionalFormatting sqref="AM101">
    <cfRule type="expression" dxfId="2669" priority="13247">
      <formula>IF(RIGHT(TEXT(AM101,"0.#"),1)=".",FALSE,TRUE)</formula>
    </cfRule>
    <cfRule type="expression" dxfId="2668" priority="13248">
      <formula>IF(RIGHT(TEXT(AM101,"0.#"),1)=".",TRUE,FALSE)</formula>
    </cfRule>
  </conditionalFormatting>
  <conditionalFormatting sqref="AE102">
    <cfRule type="expression" dxfId="2667" priority="13245">
      <formula>IF(RIGHT(TEXT(AE102,"0.#"),1)=".",FALSE,TRUE)</formula>
    </cfRule>
    <cfRule type="expression" dxfId="2666" priority="13246">
      <formula>IF(RIGHT(TEXT(AE102,"0.#"),1)=".",TRUE,FALSE)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E116 AQ116">
    <cfRule type="expression" dxfId="2613" priority="13181">
      <formula>IF(RIGHT(TEXT(AE116,"0.#"),1)=".",FALSE,TRUE)</formula>
    </cfRule>
    <cfRule type="expression" dxfId="2612" priority="13182">
      <formula>IF(RIGHT(TEXT(AE116,"0.#"),1)=".",TRUE,FALSE)</formula>
    </cfRule>
  </conditionalFormatting>
  <conditionalFormatting sqref="AI116">
    <cfRule type="expression" dxfId="2611" priority="13179">
      <formula>IF(RIGHT(TEXT(AI116,"0.#"),1)=".",FALSE,TRUE)</formula>
    </cfRule>
    <cfRule type="expression" dxfId="2610" priority="13180">
      <formula>IF(RIGHT(TEXT(AI116,"0.#"),1)=".",TRUE,FALSE)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E117 AM117">
    <cfRule type="expression" dxfId="2607" priority="13175">
      <formula>IF(RIGHT(TEXT(AE117,"0.#"),1)=".",FALSE,TRUE)</formula>
    </cfRule>
    <cfRule type="expression" dxfId="2606" priority="13176">
      <formula>IF(RIGHT(TEXT(AE117,"0.#"),1)=".",TRUE,FALSE)</formula>
    </cfRule>
  </conditionalFormatting>
  <conditionalFormatting sqref="AI117">
    <cfRule type="expression" dxfId="2605" priority="13173">
      <formula>IF(RIGHT(TEXT(AI117,"0.#"),1)=".",FALSE,TRUE)</formula>
    </cfRule>
    <cfRule type="expression" dxfId="2604" priority="13174">
      <formula>IF(RIGHT(TEXT(AI117,"0.#"),1)=".",TRUE,FALSE)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E119 AQ119">
    <cfRule type="expression" dxfId="2601" priority="13167">
      <formula>IF(RIGHT(TEXT(AE119,"0.#"),1)=".",FALSE,TRUE)</formula>
    </cfRule>
    <cfRule type="expression" dxfId="2600" priority="13168">
      <formula>IF(RIGHT(TEXT(AE119,"0.#"),1)=".",TRUE,FALSE)</formula>
    </cfRule>
  </conditionalFormatting>
  <conditionalFormatting sqref="AI119">
    <cfRule type="expression" dxfId="2599" priority="13165">
      <formula>IF(RIGHT(TEXT(AI119,"0.#"),1)=".",FALSE,TRUE)</formula>
    </cfRule>
    <cfRule type="expression" dxfId="2598" priority="13166">
      <formula>IF(RIGHT(TEXT(AI119,"0.#"),1)=".",TRUE,FALSE)</formula>
    </cfRule>
  </conditionalFormatting>
  <conditionalFormatting sqref="AM119">
    <cfRule type="expression" dxfId="2597" priority="13163">
      <formula>IF(RIGHT(TEXT(AM119,"0.#"),1)=".",FALSE,TRUE)</formula>
    </cfRule>
    <cfRule type="expression" dxfId="2596" priority="13164">
      <formula>IF(RIGHT(TEXT(AM119,"0.#"),1)=".",TRUE,FALSE)</formula>
    </cfRule>
  </conditionalFormatting>
  <conditionalFormatting sqref="AQ120">
    <cfRule type="expression" dxfId="2595" priority="13155">
      <formula>IF(RIGHT(TEXT(AQ120,"0.#"),1)=".",FALSE,TRUE)</formula>
    </cfRule>
    <cfRule type="expression" dxfId="2594" priority="13156">
      <formula>IF(RIGHT(TEXT(AQ120,"0.#"),1)=".",TRUE,FALSE)</formula>
    </cfRule>
  </conditionalFormatting>
  <conditionalFormatting sqref="AE122 AQ122">
    <cfRule type="expression" dxfId="2593" priority="13153">
      <formula>IF(RIGHT(TEXT(AE122,"0.#"),1)=".",FALSE,TRUE)</formula>
    </cfRule>
    <cfRule type="expression" dxfId="2592" priority="13154">
      <formula>IF(RIGHT(TEXT(AE122,"0.#"),1)=".",TRUE,FALSE)</formula>
    </cfRule>
  </conditionalFormatting>
  <conditionalFormatting sqref="AI122">
    <cfRule type="expression" dxfId="2591" priority="13151">
      <formula>IF(RIGHT(TEXT(AI122,"0.#"),1)=".",FALSE,TRUE)</formula>
    </cfRule>
    <cfRule type="expression" dxfId="2590" priority="13152">
      <formula>IF(RIGHT(TEXT(AI122,"0.#"),1)=".",TRUE,FALSE)</formula>
    </cfRule>
  </conditionalFormatting>
  <conditionalFormatting sqref="AM122">
    <cfRule type="expression" dxfId="2589" priority="13149">
      <formula>IF(RIGHT(TEXT(AM122,"0.#"),1)=".",FALSE,TRUE)</formula>
    </cfRule>
    <cfRule type="expression" dxfId="2588" priority="13150">
      <formula>IF(RIGHT(TEXT(AM122,"0.#"),1)=".",TRUE,FALSE)</formula>
    </cfRule>
  </conditionalFormatting>
  <conditionalFormatting sqref="AQ123">
    <cfRule type="expression" dxfId="2587" priority="13141">
      <formula>IF(RIGHT(TEXT(AQ123,"0.#"),1)=".",FALSE,TRUE)</formula>
    </cfRule>
    <cfRule type="expression" dxfId="2586" priority="13142">
      <formula>IF(RIGHT(TEXT(AQ123,"0.#"),1)=".",TRUE,FALSE)</formula>
    </cfRule>
  </conditionalFormatting>
  <conditionalFormatting sqref="AE125 AQ125">
    <cfRule type="expression" dxfId="2585" priority="13139">
      <formula>IF(RIGHT(TEXT(AE125,"0.#"),1)=".",FALSE,TRUE)</formula>
    </cfRule>
    <cfRule type="expression" dxfId="2584" priority="13140">
      <formula>IF(RIGHT(TEXT(AE125,"0.#"),1)=".",TRUE,FALSE)</formula>
    </cfRule>
  </conditionalFormatting>
  <conditionalFormatting sqref="AI125">
    <cfRule type="expression" dxfId="2583" priority="13137">
      <formula>IF(RIGHT(TEXT(AI125,"0.#"),1)=".",FALSE,TRUE)</formula>
    </cfRule>
    <cfRule type="expression" dxfId="2582" priority="13138">
      <formula>IF(RIGHT(TEXT(AI125,"0.#"),1)=".",TRUE,FALSE)</formula>
    </cfRule>
  </conditionalFormatting>
  <conditionalFormatting sqref="AM125">
    <cfRule type="expression" dxfId="2581" priority="13135">
      <formula>IF(RIGHT(TEXT(AM125,"0.#"),1)=".",FALSE,TRUE)</formula>
    </cfRule>
    <cfRule type="expression" dxfId="2580" priority="13136">
      <formula>IF(RIGHT(TEXT(AM125,"0.#"),1)=".",TRUE,FALSE)</formula>
    </cfRule>
  </conditionalFormatting>
  <conditionalFormatting sqref="AQ126">
    <cfRule type="expression" dxfId="2579" priority="13127">
      <formula>IF(RIGHT(TEXT(AQ126,"0.#"),1)=".",FALSE,TRUE)</formula>
    </cfRule>
    <cfRule type="expression" dxfId="2578" priority="13128">
      <formula>IF(RIGHT(TEXT(AQ126,"0.#"),1)=".",TRUE,FALSE)</formula>
    </cfRule>
  </conditionalFormatting>
  <conditionalFormatting sqref="AE128 AQ128">
    <cfRule type="expression" dxfId="2577" priority="13125">
      <formula>IF(RIGHT(TEXT(AE128,"0.#"),1)=".",FALSE,TRUE)</formula>
    </cfRule>
    <cfRule type="expression" dxfId="2576" priority="13126">
      <formula>IF(RIGHT(TEXT(AE128,"0.#"),1)=".",TRUE,FALSE)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U134:AU135">
    <cfRule type="expression" dxfId="2553" priority="13081">
      <formula>IF(RIGHT(TEXT(AU134,"0.#"),1)=".",FALSE,TRUE)</formula>
    </cfRule>
    <cfRule type="expression" dxfId="2552" priority="13082">
      <formula>IF(RIGHT(TEXT(AU134,"0.#"),1)=".",TRUE,FALSE)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47:AO866">
    <cfRule type="expression" dxfId="2521" priority="6651">
      <formula>IF(AND(AL847&gt;=0, RIGHT(TEXT(AL847,"0.#"),1)&lt;&gt;"."),TRUE,FALSE)</formula>
    </cfRule>
    <cfRule type="expression" dxfId="2520" priority="6652">
      <formula>IF(AND(AL847&gt;=0, RIGHT(TEXT(AL847,"0.#"),1)="."),TRUE,FALSE)</formula>
    </cfRule>
    <cfRule type="expression" dxfId="2519" priority="6653">
      <formula>IF(AND(AL847&lt;0, RIGHT(TEXT(AL847,"0.#"),1)&lt;&gt;"."),TRUE,FALSE)</formula>
    </cfRule>
    <cfRule type="expression" dxfId="2518" priority="6654">
      <formula>IF(AND(AL847&lt;0, RIGHT(TEXT(AL847,"0.#"),1)="."),TRUE,FALSE)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U138:AU139">
    <cfRule type="expression" dxfId="2189" priority="1971">
      <formula>IF(RIGHT(TEXT(AU138,"0.#"),1)=".",FALSE,TRUE)</formula>
    </cfRule>
    <cfRule type="expression" dxfId="2188" priority="1972">
      <formula>IF(RIGHT(TEXT(AU138,"0.#"),1)=".",TRUE,FALSE)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I128">
    <cfRule type="expression" dxfId="723" priority="23">
      <formula>IF(RIGHT(TEXT(AI128,"0.#"),1)=".",FALSE,TRUE)</formula>
    </cfRule>
    <cfRule type="expression" dxfId="722" priority="24">
      <formula>IF(RIGHT(TEXT(AI128,"0.#"),1)=".",TRUE,FALSE)</formula>
    </cfRule>
  </conditionalFormatting>
  <conditionalFormatting sqref="AI129">
    <cfRule type="expression" dxfId="721" priority="21">
      <formula>IF(RIGHT(TEXT(AI129,"0.#"),1)=".",FALSE,TRUE)</formula>
    </cfRule>
    <cfRule type="expression" dxfId="720" priority="22">
      <formula>IF(RIGHT(TEXT(AI129,"0.#"),1)=".",TRUE,FALSE)</formula>
    </cfRule>
  </conditionalFormatting>
  <conditionalFormatting sqref="AM134:AM135 AQ134:AQ135">
    <cfRule type="expression" dxfId="719" priority="19">
      <formula>IF(RIGHT(TEXT(AM134,"0.#"),1)=".",FALSE,TRUE)</formula>
    </cfRule>
    <cfRule type="expression" dxfId="718" priority="20">
      <formula>IF(RIGHT(TEXT(AM134,"0.#"),1)=".",TRUE,FALSE)</formula>
    </cfRule>
  </conditionalFormatting>
  <conditionalFormatting sqref="AI134:AI135">
    <cfRule type="expression" dxfId="717" priority="17">
      <formula>IF(RIGHT(TEXT(AI134,"0.#"),1)=".",FALSE,TRUE)</formula>
    </cfRule>
    <cfRule type="expression" dxfId="716" priority="18">
      <formula>IF(RIGHT(TEXT(AI134,"0.#"),1)=".",TRUE,FALSE)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AM138:AM139 AQ138:AQ139">
    <cfRule type="expression" dxfId="713" priority="13">
      <formula>IF(RIGHT(TEXT(AM138,"0.#"),1)=".",FALSE,TRUE)</formula>
    </cfRule>
    <cfRule type="expression" dxfId="712" priority="14">
      <formula>IF(RIGHT(TEXT(AM138,"0.#"),1)=".",TRUE,FALSE)</formula>
    </cfRule>
  </conditionalFormatting>
  <conditionalFormatting sqref="AI138:AI139">
    <cfRule type="expression" dxfId="711" priority="11">
      <formula>IF(RIGHT(TEXT(AI138,"0.#"),1)=".",FALSE,TRUE)</formula>
    </cfRule>
    <cfRule type="expression" dxfId="710" priority="12">
      <formula>IF(RIGHT(TEXT(AI138,"0.#"),1)=".",TRUE,FALSE)</formula>
    </cfRule>
  </conditionalFormatting>
  <conditionalFormatting sqref="AE138:AE139">
    <cfRule type="expression" dxfId="709" priority="9">
      <formula>IF(RIGHT(TEXT(AE138,"0.#"),1)=".",FALSE,TRUE)</formula>
    </cfRule>
    <cfRule type="expression" dxfId="708" priority="10">
      <formula>IF(RIGHT(TEXT(AE138,"0.#"),1)=".",TRUE,FALSE)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40:AO846">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591"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1" sqref="Q11: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1"/>
      <c r="Z2" s="842"/>
      <c r="AA2" s="843"/>
      <c r="AB2" s="1045" t="s">
        <v>11</v>
      </c>
      <c r="AC2" s="1046"/>
      <c r="AD2" s="1047"/>
      <c r="AE2" s="1051" t="s">
        <v>357</v>
      </c>
      <c r="AF2" s="1051"/>
      <c r="AG2" s="1051"/>
      <c r="AH2" s="1051"/>
      <c r="AI2" s="1051" t="s">
        <v>363</v>
      </c>
      <c r="AJ2" s="1051"/>
      <c r="AK2" s="1051"/>
      <c r="AL2" s="1051"/>
      <c r="AM2" s="1051" t="s">
        <v>472</v>
      </c>
      <c r="AN2" s="1051"/>
      <c r="AO2" s="1051"/>
      <c r="AP2" s="562"/>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9"/>
      <c r="H4" s="1018"/>
      <c r="I4" s="1018"/>
      <c r="J4" s="1018"/>
      <c r="K4" s="1018"/>
      <c r="L4" s="1018"/>
      <c r="M4" s="1018"/>
      <c r="N4" s="1018"/>
      <c r="O4" s="1019"/>
      <c r="P4" s="98"/>
      <c r="Q4" s="1026"/>
      <c r="R4" s="1026"/>
      <c r="S4" s="1026"/>
      <c r="T4" s="1026"/>
      <c r="U4" s="1026"/>
      <c r="V4" s="1026"/>
      <c r="W4" s="1026"/>
      <c r="X4" s="1027"/>
      <c r="Y4" s="1036" t="s">
        <v>12</v>
      </c>
      <c r="Z4" s="1037"/>
      <c r="AA4" s="1038"/>
      <c r="AB4" s="466"/>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20"/>
      <c r="H5" s="1021"/>
      <c r="I5" s="1021"/>
      <c r="J5" s="1021"/>
      <c r="K5" s="1021"/>
      <c r="L5" s="1021"/>
      <c r="M5" s="1021"/>
      <c r="N5" s="1021"/>
      <c r="O5" s="1022"/>
      <c r="P5" s="1028"/>
      <c r="Q5" s="1028"/>
      <c r="R5" s="1028"/>
      <c r="S5" s="1028"/>
      <c r="T5" s="1028"/>
      <c r="U5" s="1028"/>
      <c r="V5" s="1028"/>
      <c r="W5" s="1028"/>
      <c r="X5" s="1029"/>
      <c r="Y5" s="420" t="s">
        <v>54</v>
      </c>
      <c r="Z5" s="1033"/>
      <c r="AA5" s="1034"/>
      <c r="AB5" s="528"/>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23"/>
      <c r="H6" s="1024"/>
      <c r="I6" s="1024"/>
      <c r="J6" s="1024"/>
      <c r="K6" s="1024"/>
      <c r="L6" s="1024"/>
      <c r="M6" s="1024"/>
      <c r="N6" s="1024"/>
      <c r="O6" s="1025"/>
      <c r="P6" s="1030"/>
      <c r="Q6" s="1030"/>
      <c r="R6" s="1030"/>
      <c r="S6" s="1030"/>
      <c r="T6" s="1030"/>
      <c r="U6" s="1030"/>
      <c r="V6" s="1030"/>
      <c r="W6" s="1030"/>
      <c r="X6" s="1031"/>
      <c r="Y6" s="1032" t="s">
        <v>13</v>
      </c>
      <c r="Z6" s="1033"/>
      <c r="AA6" s="1034"/>
      <c r="AB6" s="602"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1"/>
      <c r="Z9" s="842"/>
      <c r="AA9" s="843"/>
      <c r="AB9" s="1045" t="s">
        <v>11</v>
      </c>
      <c r="AC9" s="1046"/>
      <c r="AD9" s="1047"/>
      <c r="AE9" s="1051" t="s">
        <v>357</v>
      </c>
      <c r="AF9" s="1051"/>
      <c r="AG9" s="1051"/>
      <c r="AH9" s="1051"/>
      <c r="AI9" s="1051" t="s">
        <v>363</v>
      </c>
      <c r="AJ9" s="1051"/>
      <c r="AK9" s="1051"/>
      <c r="AL9" s="1051"/>
      <c r="AM9" s="1051" t="s">
        <v>472</v>
      </c>
      <c r="AN9" s="1051"/>
      <c r="AO9" s="1051"/>
      <c r="AP9" s="562"/>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9"/>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6"/>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20"/>
      <c r="H12" s="1021"/>
      <c r="I12" s="1021"/>
      <c r="J12" s="1021"/>
      <c r="K12" s="1021"/>
      <c r="L12" s="1021"/>
      <c r="M12" s="1021"/>
      <c r="N12" s="1021"/>
      <c r="O12" s="1022"/>
      <c r="P12" s="1028"/>
      <c r="Q12" s="1028"/>
      <c r="R12" s="1028"/>
      <c r="S12" s="1028"/>
      <c r="T12" s="1028"/>
      <c r="U12" s="1028"/>
      <c r="V12" s="1028"/>
      <c r="W12" s="1028"/>
      <c r="X12" s="1029"/>
      <c r="Y12" s="420" t="s">
        <v>54</v>
      </c>
      <c r="Z12" s="1033"/>
      <c r="AA12" s="1034"/>
      <c r="AB12" s="528"/>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2"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1"/>
      <c r="Z16" s="842"/>
      <c r="AA16" s="843"/>
      <c r="AB16" s="1045" t="s">
        <v>11</v>
      </c>
      <c r="AC16" s="1046"/>
      <c r="AD16" s="1047"/>
      <c r="AE16" s="1051" t="s">
        <v>357</v>
      </c>
      <c r="AF16" s="1051"/>
      <c r="AG16" s="1051"/>
      <c r="AH16" s="1051"/>
      <c r="AI16" s="1051" t="s">
        <v>363</v>
      </c>
      <c r="AJ16" s="1051"/>
      <c r="AK16" s="1051"/>
      <c r="AL16" s="1051"/>
      <c r="AM16" s="1051" t="s">
        <v>472</v>
      </c>
      <c r="AN16" s="1051"/>
      <c r="AO16" s="1051"/>
      <c r="AP16" s="562"/>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9"/>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6"/>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20"/>
      <c r="H19" s="1021"/>
      <c r="I19" s="1021"/>
      <c r="J19" s="1021"/>
      <c r="K19" s="1021"/>
      <c r="L19" s="1021"/>
      <c r="M19" s="1021"/>
      <c r="N19" s="1021"/>
      <c r="O19" s="1022"/>
      <c r="P19" s="1028"/>
      <c r="Q19" s="1028"/>
      <c r="R19" s="1028"/>
      <c r="S19" s="1028"/>
      <c r="T19" s="1028"/>
      <c r="U19" s="1028"/>
      <c r="V19" s="1028"/>
      <c r="W19" s="1028"/>
      <c r="X19" s="1029"/>
      <c r="Y19" s="420" t="s">
        <v>54</v>
      </c>
      <c r="Z19" s="1033"/>
      <c r="AA19" s="1034"/>
      <c r="AB19" s="528"/>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2"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1"/>
      <c r="Z23" s="842"/>
      <c r="AA23" s="843"/>
      <c r="AB23" s="1045" t="s">
        <v>11</v>
      </c>
      <c r="AC23" s="1046"/>
      <c r="AD23" s="1047"/>
      <c r="AE23" s="1051" t="s">
        <v>357</v>
      </c>
      <c r="AF23" s="1051"/>
      <c r="AG23" s="1051"/>
      <c r="AH23" s="1051"/>
      <c r="AI23" s="1051" t="s">
        <v>363</v>
      </c>
      <c r="AJ23" s="1051"/>
      <c r="AK23" s="1051"/>
      <c r="AL23" s="1051"/>
      <c r="AM23" s="1051" t="s">
        <v>472</v>
      </c>
      <c r="AN23" s="1051"/>
      <c r="AO23" s="1051"/>
      <c r="AP23" s="562"/>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9"/>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6"/>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20"/>
      <c r="H26" s="1021"/>
      <c r="I26" s="1021"/>
      <c r="J26" s="1021"/>
      <c r="K26" s="1021"/>
      <c r="L26" s="1021"/>
      <c r="M26" s="1021"/>
      <c r="N26" s="1021"/>
      <c r="O26" s="1022"/>
      <c r="P26" s="1028"/>
      <c r="Q26" s="1028"/>
      <c r="R26" s="1028"/>
      <c r="S26" s="1028"/>
      <c r="T26" s="1028"/>
      <c r="U26" s="1028"/>
      <c r="V26" s="1028"/>
      <c r="W26" s="1028"/>
      <c r="X26" s="1029"/>
      <c r="Y26" s="420" t="s">
        <v>54</v>
      </c>
      <c r="Z26" s="1033"/>
      <c r="AA26" s="1034"/>
      <c r="AB26" s="528"/>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2"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1"/>
      <c r="Z30" s="842"/>
      <c r="AA30" s="843"/>
      <c r="AB30" s="1045" t="s">
        <v>11</v>
      </c>
      <c r="AC30" s="1046"/>
      <c r="AD30" s="1047"/>
      <c r="AE30" s="1051" t="s">
        <v>357</v>
      </c>
      <c r="AF30" s="1051"/>
      <c r="AG30" s="1051"/>
      <c r="AH30" s="1051"/>
      <c r="AI30" s="1051" t="s">
        <v>363</v>
      </c>
      <c r="AJ30" s="1051"/>
      <c r="AK30" s="1051"/>
      <c r="AL30" s="1051"/>
      <c r="AM30" s="1051" t="s">
        <v>472</v>
      </c>
      <c r="AN30" s="1051"/>
      <c r="AO30" s="1051"/>
      <c r="AP30" s="562"/>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9"/>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6"/>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20"/>
      <c r="H33" s="1021"/>
      <c r="I33" s="1021"/>
      <c r="J33" s="1021"/>
      <c r="K33" s="1021"/>
      <c r="L33" s="1021"/>
      <c r="M33" s="1021"/>
      <c r="N33" s="1021"/>
      <c r="O33" s="1022"/>
      <c r="P33" s="1028"/>
      <c r="Q33" s="1028"/>
      <c r="R33" s="1028"/>
      <c r="S33" s="1028"/>
      <c r="T33" s="1028"/>
      <c r="U33" s="1028"/>
      <c r="V33" s="1028"/>
      <c r="W33" s="1028"/>
      <c r="X33" s="1029"/>
      <c r="Y33" s="420" t="s">
        <v>54</v>
      </c>
      <c r="Z33" s="1033"/>
      <c r="AA33" s="1034"/>
      <c r="AB33" s="528"/>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2"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1"/>
      <c r="Z37" s="842"/>
      <c r="AA37" s="843"/>
      <c r="AB37" s="1045" t="s">
        <v>11</v>
      </c>
      <c r="AC37" s="1046"/>
      <c r="AD37" s="1047"/>
      <c r="AE37" s="1051" t="s">
        <v>357</v>
      </c>
      <c r="AF37" s="1051"/>
      <c r="AG37" s="1051"/>
      <c r="AH37" s="1051"/>
      <c r="AI37" s="1051" t="s">
        <v>363</v>
      </c>
      <c r="AJ37" s="1051"/>
      <c r="AK37" s="1051"/>
      <c r="AL37" s="1051"/>
      <c r="AM37" s="1051" t="s">
        <v>472</v>
      </c>
      <c r="AN37" s="1051"/>
      <c r="AO37" s="1051"/>
      <c r="AP37" s="562"/>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9"/>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6"/>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20"/>
      <c r="H40" s="1021"/>
      <c r="I40" s="1021"/>
      <c r="J40" s="1021"/>
      <c r="K40" s="1021"/>
      <c r="L40" s="1021"/>
      <c r="M40" s="1021"/>
      <c r="N40" s="1021"/>
      <c r="O40" s="1022"/>
      <c r="P40" s="1028"/>
      <c r="Q40" s="1028"/>
      <c r="R40" s="1028"/>
      <c r="S40" s="1028"/>
      <c r="T40" s="1028"/>
      <c r="U40" s="1028"/>
      <c r="V40" s="1028"/>
      <c r="W40" s="1028"/>
      <c r="X40" s="1029"/>
      <c r="Y40" s="420" t="s">
        <v>54</v>
      </c>
      <c r="Z40" s="1033"/>
      <c r="AA40" s="1034"/>
      <c r="AB40" s="528"/>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2"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1"/>
      <c r="Z44" s="842"/>
      <c r="AA44" s="843"/>
      <c r="AB44" s="1045" t="s">
        <v>11</v>
      </c>
      <c r="AC44" s="1046"/>
      <c r="AD44" s="1047"/>
      <c r="AE44" s="1051" t="s">
        <v>357</v>
      </c>
      <c r="AF44" s="1051"/>
      <c r="AG44" s="1051"/>
      <c r="AH44" s="1051"/>
      <c r="AI44" s="1051" t="s">
        <v>363</v>
      </c>
      <c r="AJ44" s="1051"/>
      <c r="AK44" s="1051"/>
      <c r="AL44" s="1051"/>
      <c r="AM44" s="1051" t="s">
        <v>472</v>
      </c>
      <c r="AN44" s="1051"/>
      <c r="AO44" s="1051"/>
      <c r="AP44" s="562"/>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9"/>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6"/>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20"/>
      <c r="H47" s="1021"/>
      <c r="I47" s="1021"/>
      <c r="J47" s="1021"/>
      <c r="K47" s="1021"/>
      <c r="L47" s="1021"/>
      <c r="M47" s="1021"/>
      <c r="N47" s="1021"/>
      <c r="O47" s="1022"/>
      <c r="P47" s="1028"/>
      <c r="Q47" s="1028"/>
      <c r="R47" s="1028"/>
      <c r="S47" s="1028"/>
      <c r="T47" s="1028"/>
      <c r="U47" s="1028"/>
      <c r="V47" s="1028"/>
      <c r="W47" s="1028"/>
      <c r="X47" s="1029"/>
      <c r="Y47" s="420" t="s">
        <v>54</v>
      </c>
      <c r="Z47" s="1033"/>
      <c r="AA47" s="1034"/>
      <c r="AB47" s="528"/>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2"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1"/>
      <c r="Z51" s="842"/>
      <c r="AA51" s="843"/>
      <c r="AB51" s="562" t="s">
        <v>11</v>
      </c>
      <c r="AC51" s="1046"/>
      <c r="AD51" s="1047"/>
      <c r="AE51" s="1051" t="s">
        <v>357</v>
      </c>
      <c r="AF51" s="1051"/>
      <c r="AG51" s="1051"/>
      <c r="AH51" s="1051"/>
      <c r="AI51" s="1051" t="s">
        <v>363</v>
      </c>
      <c r="AJ51" s="1051"/>
      <c r="AK51" s="1051"/>
      <c r="AL51" s="1051"/>
      <c r="AM51" s="1051" t="s">
        <v>472</v>
      </c>
      <c r="AN51" s="1051"/>
      <c r="AO51" s="1051"/>
      <c r="AP51" s="562"/>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9"/>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6"/>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20"/>
      <c r="H54" s="1021"/>
      <c r="I54" s="1021"/>
      <c r="J54" s="1021"/>
      <c r="K54" s="1021"/>
      <c r="L54" s="1021"/>
      <c r="M54" s="1021"/>
      <c r="N54" s="1021"/>
      <c r="O54" s="1022"/>
      <c r="P54" s="1028"/>
      <c r="Q54" s="1028"/>
      <c r="R54" s="1028"/>
      <c r="S54" s="1028"/>
      <c r="T54" s="1028"/>
      <c r="U54" s="1028"/>
      <c r="V54" s="1028"/>
      <c r="W54" s="1028"/>
      <c r="X54" s="1029"/>
      <c r="Y54" s="420" t="s">
        <v>54</v>
      </c>
      <c r="Z54" s="1033"/>
      <c r="AA54" s="1034"/>
      <c r="AB54" s="528"/>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2"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1"/>
      <c r="Z58" s="842"/>
      <c r="AA58" s="843"/>
      <c r="AB58" s="1045" t="s">
        <v>11</v>
      </c>
      <c r="AC58" s="1046"/>
      <c r="AD58" s="1047"/>
      <c r="AE58" s="1051" t="s">
        <v>357</v>
      </c>
      <c r="AF58" s="1051"/>
      <c r="AG58" s="1051"/>
      <c r="AH58" s="1051"/>
      <c r="AI58" s="1051" t="s">
        <v>363</v>
      </c>
      <c r="AJ58" s="1051"/>
      <c r="AK58" s="1051"/>
      <c r="AL58" s="1051"/>
      <c r="AM58" s="1051" t="s">
        <v>472</v>
      </c>
      <c r="AN58" s="1051"/>
      <c r="AO58" s="1051"/>
      <c r="AP58" s="562"/>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9"/>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6"/>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20"/>
      <c r="H61" s="1021"/>
      <c r="I61" s="1021"/>
      <c r="J61" s="1021"/>
      <c r="K61" s="1021"/>
      <c r="L61" s="1021"/>
      <c r="M61" s="1021"/>
      <c r="N61" s="1021"/>
      <c r="O61" s="1022"/>
      <c r="P61" s="1028"/>
      <c r="Q61" s="1028"/>
      <c r="R61" s="1028"/>
      <c r="S61" s="1028"/>
      <c r="T61" s="1028"/>
      <c r="U61" s="1028"/>
      <c r="V61" s="1028"/>
      <c r="W61" s="1028"/>
      <c r="X61" s="1029"/>
      <c r="Y61" s="420" t="s">
        <v>54</v>
      </c>
      <c r="Z61" s="1033"/>
      <c r="AA61" s="1034"/>
      <c r="AB61" s="528"/>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2"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1"/>
      <c r="Z65" s="842"/>
      <c r="AA65" s="843"/>
      <c r="AB65" s="1045" t="s">
        <v>11</v>
      </c>
      <c r="AC65" s="1046"/>
      <c r="AD65" s="1047"/>
      <c r="AE65" s="1051" t="s">
        <v>357</v>
      </c>
      <c r="AF65" s="1051"/>
      <c r="AG65" s="1051"/>
      <c r="AH65" s="1051"/>
      <c r="AI65" s="1051" t="s">
        <v>363</v>
      </c>
      <c r="AJ65" s="1051"/>
      <c r="AK65" s="1051"/>
      <c r="AL65" s="1051"/>
      <c r="AM65" s="1051" t="s">
        <v>472</v>
      </c>
      <c r="AN65" s="1051"/>
      <c r="AO65" s="1051"/>
      <c r="AP65" s="562"/>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9"/>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6"/>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20"/>
      <c r="H68" s="1021"/>
      <c r="I68" s="1021"/>
      <c r="J68" s="1021"/>
      <c r="K68" s="1021"/>
      <c r="L68" s="1021"/>
      <c r="M68" s="1021"/>
      <c r="N68" s="1021"/>
      <c r="O68" s="1022"/>
      <c r="P68" s="1028"/>
      <c r="Q68" s="1028"/>
      <c r="R68" s="1028"/>
      <c r="S68" s="1028"/>
      <c r="T68" s="1028"/>
      <c r="U68" s="1028"/>
      <c r="V68" s="1028"/>
      <c r="W68" s="1028"/>
      <c r="X68" s="1029"/>
      <c r="Y68" s="420" t="s">
        <v>54</v>
      </c>
      <c r="Z68" s="1033"/>
      <c r="AA68" s="1034"/>
      <c r="AB68" s="528"/>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23"/>
      <c r="H69" s="1024"/>
      <c r="I69" s="1024"/>
      <c r="J69" s="1024"/>
      <c r="K69" s="1024"/>
      <c r="L69" s="1024"/>
      <c r="M69" s="1024"/>
      <c r="N69" s="1024"/>
      <c r="O69" s="1025"/>
      <c r="P69" s="1030"/>
      <c r="Q69" s="1030"/>
      <c r="R69" s="1030"/>
      <c r="S69" s="1030"/>
      <c r="T69" s="1030"/>
      <c r="U69" s="1030"/>
      <c r="V69" s="1030"/>
      <c r="W69" s="1030"/>
      <c r="X69" s="1031"/>
      <c r="Y69" s="420" t="s">
        <v>13</v>
      </c>
      <c r="Z69" s="1033"/>
      <c r="AA69" s="1034"/>
      <c r="AB69" s="56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3" t="s">
        <v>514</v>
      </c>
      <c r="H2" s="604"/>
      <c r="I2" s="604"/>
      <c r="J2" s="604"/>
      <c r="K2" s="604"/>
      <c r="L2" s="604"/>
      <c r="M2" s="604"/>
      <c r="N2" s="604"/>
      <c r="O2" s="604"/>
      <c r="P2" s="604"/>
      <c r="Q2" s="604"/>
      <c r="R2" s="604"/>
      <c r="S2" s="604"/>
      <c r="T2" s="604"/>
      <c r="U2" s="604"/>
      <c r="V2" s="604"/>
      <c r="W2" s="604"/>
      <c r="X2" s="604"/>
      <c r="Y2" s="604"/>
      <c r="Z2" s="604"/>
      <c r="AA2" s="604"/>
      <c r="AB2" s="605"/>
      <c r="AC2" s="603" t="s">
        <v>516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8" t="s">
        <v>17</v>
      </c>
      <c r="H3" s="676"/>
      <c r="I3" s="676"/>
      <c r="J3" s="676"/>
      <c r="K3" s="676"/>
      <c r="L3" s="675" t="s">
        <v>18</v>
      </c>
      <c r="M3" s="676"/>
      <c r="N3" s="676"/>
      <c r="O3" s="676"/>
      <c r="P3" s="676"/>
      <c r="Q3" s="676"/>
      <c r="R3" s="676"/>
      <c r="S3" s="676"/>
      <c r="T3" s="676"/>
      <c r="U3" s="676"/>
      <c r="V3" s="676"/>
      <c r="W3" s="676"/>
      <c r="X3" s="677"/>
      <c r="Y3" s="661" t="s">
        <v>19</v>
      </c>
      <c r="Z3" s="662"/>
      <c r="AA3" s="662"/>
      <c r="AB3" s="811"/>
      <c r="AC3" s="828"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4"/>
      <c r="B4" s="1065"/>
      <c r="C4" s="1065"/>
      <c r="D4" s="1065"/>
      <c r="E4" s="1065"/>
      <c r="F4" s="1066"/>
      <c r="G4" s="678"/>
      <c r="H4" s="679"/>
      <c r="I4" s="679"/>
      <c r="J4" s="679"/>
      <c r="K4" s="680"/>
      <c r="L4" s="672"/>
      <c r="M4" s="673"/>
      <c r="N4" s="673"/>
      <c r="O4" s="673"/>
      <c r="P4" s="673"/>
      <c r="Q4" s="673"/>
      <c r="R4" s="673"/>
      <c r="S4" s="673"/>
      <c r="T4" s="673"/>
      <c r="U4" s="673"/>
      <c r="V4" s="673"/>
      <c r="W4" s="673"/>
      <c r="X4" s="674"/>
      <c r="Y4" s="393"/>
      <c r="Z4" s="394"/>
      <c r="AA4" s="394"/>
      <c r="AB4" s="818"/>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64"/>
      <c r="B5" s="1065"/>
      <c r="C5" s="1065"/>
      <c r="D5" s="1065"/>
      <c r="E5" s="1065"/>
      <c r="F5" s="1066"/>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4"/>
      <c r="B6" s="1065"/>
      <c r="C6" s="1065"/>
      <c r="D6" s="1065"/>
      <c r="E6" s="1065"/>
      <c r="F6" s="1066"/>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4"/>
      <c r="B7" s="1065"/>
      <c r="C7" s="1065"/>
      <c r="D7" s="1065"/>
      <c r="E7" s="1065"/>
      <c r="F7" s="1066"/>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4"/>
      <c r="B8" s="1065"/>
      <c r="C8" s="1065"/>
      <c r="D8" s="1065"/>
      <c r="E8" s="1065"/>
      <c r="F8" s="1066"/>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4"/>
      <c r="B9" s="1065"/>
      <c r="C9" s="1065"/>
      <c r="D9" s="1065"/>
      <c r="E9" s="1065"/>
      <c r="F9" s="1066"/>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4"/>
      <c r="B10" s="1065"/>
      <c r="C10" s="1065"/>
      <c r="D10" s="1065"/>
      <c r="E10" s="1065"/>
      <c r="F10" s="1066"/>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4"/>
      <c r="B11" s="1065"/>
      <c r="C11" s="1065"/>
      <c r="D11" s="1065"/>
      <c r="E11" s="1065"/>
      <c r="F11" s="1066"/>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4"/>
      <c r="B12" s="1065"/>
      <c r="C12" s="1065"/>
      <c r="D12" s="1065"/>
      <c r="E12" s="1065"/>
      <c r="F12" s="1066"/>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4"/>
      <c r="B13" s="1065"/>
      <c r="C13" s="1065"/>
      <c r="D13" s="1065"/>
      <c r="E13" s="1065"/>
      <c r="F13" s="1066"/>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4"/>
      <c r="B14" s="1065"/>
      <c r="C14" s="1065"/>
      <c r="D14" s="1065"/>
      <c r="E14" s="1065"/>
      <c r="F14" s="1066"/>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4"/>
      <c r="B15" s="1065"/>
      <c r="C15" s="1065"/>
      <c r="D15" s="1065"/>
      <c r="E15" s="1065"/>
      <c r="F15" s="1066"/>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6"/>
    </row>
    <row r="16" spans="1:50" ht="25.5" customHeight="1" x14ac:dyDescent="0.15">
      <c r="A16" s="1064"/>
      <c r="B16" s="1065"/>
      <c r="C16" s="1065"/>
      <c r="D16" s="1065"/>
      <c r="E16" s="1065"/>
      <c r="F16" s="1066"/>
      <c r="G16" s="828"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11"/>
      <c r="AC16" s="828"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4"/>
      <c r="B17" s="1065"/>
      <c r="C17" s="1065"/>
      <c r="D17" s="1065"/>
      <c r="E17" s="1065"/>
      <c r="F17" s="1066"/>
      <c r="G17" s="678"/>
      <c r="H17" s="679"/>
      <c r="I17" s="679"/>
      <c r="J17" s="679"/>
      <c r="K17" s="680"/>
      <c r="L17" s="672"/>
      <c r="M17" s="673"/>
      <c r="N17" s="673"/>
      <c r="O17" s="673"/>
      <c r="P17" s="673"/>
      <c r="Q17" s="673"/>
      <c r="R17" s="673"/>
      <c r="S17" s="673"/>
      <c r="T17" s="673"/>
      <c r="U17" s="673"/>
      <c r="V17" s="673"/>
      <c r="W17" s="673"/>
      <c r="X17" s="674"/>
      <c r="Y17" s="393"/>
      <c r="Z17" s="394"/>
      <c r="AA17" s="394"/>
      <c r="AB17" s="818"/>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64"/>
      <c r="B18" s="1065"/>
      <c r="C18" s="1065"/>
      <c r="D18" s="1065"/>
      <c r="E18" s="1065"/>
      <c r="F18" s="1066"/>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4"/>
      <c r="B19" s="1065"/>
      <c r="C19" s="1065"/>
      <c r="D19" s="1065"/>
      <c r="E19" s="1065"/>
      <c r="F19" s="1066"/>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4"/>
      <c r="B20" s="1065"/>
      <c r="C20" s="1065"/>
      <c r="D20" s="1065"/>
      <c r="E20" s="1065"/>
      <c r="F20" s="1066"/>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4"/>
      <c r="B21" s="1065"/>
      <c r="C21" s="1065"/>
      <c r="D21" s="1065"/>
      <c r="E21" s="1065"/>
      <c r="F21" s="1066"/>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4"/>
      <c r="B22" s="1065"/>
      <c r="C22" s="1065"/>
      <c r="D22" s="1065"/>
      <c r="E22" s="1065"/>
      <c r="F22" s="1066"/>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4"/>
      <c r="B23" s="1065"/>
      <c r="C23" s="1065"/>
      <c r="D23" s="1065"/>
      <c r="E23" s="1065"/>
      <c r="F23" s="1066"/>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4"/>
      <c r="B24" s="1065"/>
      <c r="C24" s="1065"/>
      <c r="D24" s="1065"/>
      <c r="E24" s="1065"/>
      <c r="F24" s="1066"/>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4"/>
      <c r="B25" s="1065"/>
      <c r="C25" s="1065"/>
      <c r="D25" s="1065"/>
      <c r="E25" s="1065"/>
      <c r="F25" s="1066"/>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4"/>
      <c r="B26" s="1065"/>
      <c r="C26" s="1065"/>
      <c r="D26" s="1065"/>
      <c r="E26" s="1065"/>
      <c r="F26" s="1066"/>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4"/>
      <c r="B27" s="1065"/>
      <c r="C27" s="1065"/>
      <c r="D27" s="1065"/>
      <c r="E27" s="1065"/>
      <c r="F27" s="1066"/>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4"/>
      <c r="B28" s="1065"/>
      <c r="C28" s="1065"/>
      <c r="D28" s="1065"/>
      <c r="E28" s="1065"/>
      <c r="F28" s="1066"/>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6"/>
    </row>
    <row r="29" spans="1:50" ht="24.75" customHeight="1" x14ac:dyDescent="0.15">
      <c r="A29" s="1064"/>
      <c r="B29" s="1065"/>
      <c r="C29" s="1065"/>
      <c r="D29" s="1065"/>
      <c r="E29" s="1065"/>
      <c r="F29" s="1066"/>
      <c r="G29" s="828"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11"/>
      <c r="AC29" s="828"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4"/>
      <c r="B30" s="1065"/>
      <c r="C30" s="1065"/>
      <c r="D30" s="1065"/>
      <c r="E30" s="1065"/>
      <c r="F30" s="1066"/>
      <c r="G30" s="678"/>
      <c r="H30" s="679"/>
      <c r="I30" s="679"/>
      <c r="J30" s="679"/>
      <c r="K30" s="680"/>
      <c r="L30" s="672"/>
      <c r="M30" s="673"/>
      <c r="N30" s="673"/>
      <c r="O30" s="673"/>
      <c r="P30" s="673"/>
      <c r="Q30" s="673"/>
      <c r="R30" s="673"/>
      <c r="S30" s="673"/>
      <c r="T30" s="673"/>
      <c r="U30" s="673"/>
      <c r="V30" s="673"/>
      <c r="W30" s="673"/>
      <c r="X30" s="674"/>
      <c r="Y30" s="393"/>
      <c r="Z30" s="394"/>
      <c r="AA30" s="394"/>
      <c r="AB30" s="818"/>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64"/>
      <c r="B31" s="1065"/>
      <c r="C31" s="1065"/>
      <c r="D31" s="1065"/>
      <c r="E31" s="1065"/>
      <c r="F31" s="1066"/>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4"/>
      <c r="B32" s="1065"/>
      <c r="C32" s="1065"/>
      <c r="D32" s="1065"/>
      <c r="E32" s="1065"/>
      <c r="F32" s="1066"/>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4"/>
      <c r="B33" s="1065"/>
      <c r="C33" s="1065"/>
      <c r="D33" s="1065"/>
      <c r="E33" s="1065"/>
      <c r="F33" s="1066"/>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4"/>
      <c r="B34" s="1065"/>
      <c r="C34" s="1065"/>
      <c r="D34" s="1065"/>
      <c r="E34" s="1065"/>
      <c r="F34" s="1066"/>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4"/>
      <c r="B35" s="1065"/>
      <c r="C35" s="1065"/>
      <c r="D35" s="1065"/>
      <c r="E35" s="1065"/>
      <c r="F35" s="1066"/>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4"/>
      <c r="B36" s="1065"/>
      <c r="C36" s="1065"/>
      <c r="D36" s="1065"/>
      <c r="E36" s="1065"/>
      <c r="F36" s="1066"/>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4"/>
      <c r="B37" s="1065"/>
      <c r="C37" s="1065"/>
      <c r="D37" s="1065"/>
      <c r="E37" s="1065"/>
      <c r="F37" s="1066"/>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4"/>
      <c r="B38" s="1065"/>
      <c r="C38" s="1065"/>
      <c r="D38" s="1065"/>
      <c r="E38" s="1065"/>
      <c r="F38" s="1066"/>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4"/>
      <c r="B39" s="1065"/>
      <c r="C39" s="1065"/>
      <c r="D39" s="1065"/>
      <c r="E39" s="1065"/>
      <c r="F39" s="1066"/>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4"/>
      <c r="B40" s="1065"/>
      <c r="C40" s="1065"/>
      <c r="D40" s="1065"/>
      <c r="E40" s="1065"/>
      <c r="F40" s="1066"/>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4"/>
      <c r="B41" s="1065"/>
      <c r="C41" s="1065"/>
      <c r="D41" s="1065"/>
      <c r="E41" s="1065"/>
      <c r="F41" s="1066"/>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6"/>
    </row>
    <row r="42" spans="1:50" ht="24.75" customHeight="1" x14ac:dyDescent="0.15">
      <c r="A42" s="1064"/>
      <c r="B42" s="1065"/>
      <c r="C42" s="1065"/>
      <c r="D42" s="1065"/>
      <c r="E42" s="1065"/>
      <c r="F42" s="1066"/>
      <c r="G42" s="828"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11"/>
      <c r="AC42" s="828"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4"/>
      <c r="B43" s="1065"/>
      <c r="C43" s="1065"/>
      <c r="D43" s="1065"/>
      <c r="E43" s="1065"/>
      <c r="F43" s="1066"/>
      <c r="G43" s="678"/>
      <c r="H43" s="679"/>
      <c r="I43" s="679"/>
      <c r="J43" s="679"/>
      <c r="K43" s="680"/>
      <c r="L43" s="672"/>
      <c r="M43" s="673"/>
      <c r="N43" s="673"/>
      <c r="O43" s="673"/>
      <c r="P43" s="673"/>
      <c r="Q43" s="673"/>
      <c r="R43" s="673"/>
      <c r="S43" s="673"/>
      <c r="T43" s="673"/>
      <c r="U43" s="673"/>
      <c r="V43" s="673"/>
      <c r="W43" s="673"/>
      <c r="X43" s="674"/>
      <c r="Y43" s="393"/>
      <c r="Z43" s="394"/>
      <c r="AA43" s="394"/>
      <c r="AB43" s="818"/>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64"/>
      <c r="B44" s="1065"/>
      <c r="C44" s="1065"/>
      <c r="D44" s="1065"/>
      <c r="E44" s="1065"/>
      <c r="F44" s="1066"/>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4"/>
      <c r="B45" s="1065"/>
      <c r="C45" s="1065"/>
      <c r="D45" s="1065"/>
      <c r="E45" s="1065"/>
      <c r="F45" s="1066"/>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4"/>
      <c r="B46" s="1065"/>
      <c r="C46" s="1065"/>
      <c r="D46" s="1065"/>
      <c r="E46" s="1065"/>
      <c r="F46" s="1066"/>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4"/>
      <c r="B47" s="1065"/>
      <c r="C47" s="1065"/>
      <c r="D47" s="1065"/>
      <c r="E47" s="1065"/>
      <c r="F47" s="1066"/>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4"/>
      <c r="B48" s="1065"/>
      <c r="C48" s="1065"/>
      <c r="D48" s="1065"/>
      <c r="E48" s="1065"/>
      <c r="F48" s="1066"/>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4"/>
      <c r="B49" s="1065"/>
      <c r="C49" s="1065"/>
      <c r="D49" s="1065"/>
      <c r="E49" s="1065"/>
      <c r="F49" s="1066"/>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4"/>
      <c r="B50" s="1065"/>
      <c r="C50" s="1065"/>
      <c r="D50" s="1065"/>
      <c r="E50" s="1065"/>
      <c r="F50" s="1066"/>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4"/>
      <c r="B51" s="1065"/>
      <c r="C51" s="1065"/>
      <c r="D51" s="1065"/>
      <c r="E51" s="1065"/>
      <c r="F51" s="1066"/>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4"/>
      <c r="B52" s="1065"/>
      <c r="C52" s="1065"/>
      <c r="D52" s="1065"/>
      <c r="E52" s="1065"/>
      <c r="F52" s="1066"/>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6"/>
    </row>
    <row r="56" spans="1:50" ht="24.75" customHeight="1" x14ac:dyDescent="0.15">
      <c r="A56" s="1064"/>
      <c r="B56" s="1065"/>
      <c r="C56" s="1065"/>
      <c r="D56" s="1065"/>
      <c r="E56" s="1065"/>
      <c r="F56" s="1066"/>
      <c r="G56" s="828"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11"/>
      <c r="AC56" s="828"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4"/>
      <c r="B57" s="1065"/>
      <c r="C57" s="1065"/>
      <c r="D57" s="1065"/>
      <c r="E57" s="1065"/>
      <c r="F57" s="1066"/>
      <c r="G57" s="678"/>
      <c r="H57" s="679"/>
      <c r="I57" s="679"/>
      <c r="J57" s="679"/>
      <c r="K57" s="680"/>
      <c r="L57" s="672"/>
      <c r="M57" s="673"/>
      <c r="N57" s="673"/>
      <c r="O57" s="673"/>
      <c r="P57" s="673"/>
      <c r="Q57" s="673"/>
      <c r="R57" s="673"/>
      <c r="S57" s="673"/>
      <c r="T57" s="673"/>
      <c r="U57" s="673"/>
      <c r="V57" s="673"/>
      <c r="W57" s="673"/>
      <c r="X57" s="674"/>
      <c r="Y57" s="393"/>
      <c r="Z57" s="394"/>
      <c r="AA57" s="394"/>
      <c r="AB57" s="818"/>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64"/>
      <c r="B58" s="1065"/>
      <c r="C58" s="1065"/>
      <c r="D58" s="1065"/>
      <c r="E58" s="1065"/>
      <c r="F58" s="1066"/>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4"/>
      <c r="B59" s="1065"/>
      <c r="C59" s="1065"/>
      <c r="D59" s="1065"/>
      <c r="E59" s="1065"/>
      <c r="F59" s="1066"/>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4"/>
      <c r="B60" s="1065"/>
      <c r="C60" s="1065"/>
      <c r="D60" s="1065"/>
      <c r="E60" s="1065"/>
      <c r="F60" s="1066"/>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4"/>
      <c r="B61" s="1065"/>
      <c r="C61" s="1065"/>
      <c r="D61" s="1065"/>
      <c r="E61" s="1065"/>
      <c r="F61" s="1066"/>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4"/>
      <c r="B62" s="1065"/>
      <c r="C62" s="1065"/>
      <c r="D62" s="1065"/>
      <c r="E62" s="1065"/>
      <c r="F62" s="1066"/>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4"/>
      <c r="B63" s="1065"/>
      <c r="C63" s="1065"/>
      <c r="D63" s="1065"/>
      <c r="E63" s="1065"/>
      <c r="F63" s="1066"/>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4"/>
      <c r="B64" s="1065"/>
      <c r="C64" s="1065"/>
      <c r="D64" s="1065"/>
      <c r="E64" s="1065"/>
      <c r="F64" s="1066"/>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4"/>
      <c r="B65" s="1065"/>
      <c r="C65" s="1065"/>
      <c r="D65" s="1065"/>
      <c r="E65" s="1065"/>
      <c r="F65" s="1066"/>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4"/>
      <c r="B66" s="1065"/>
      <c r="C66" s="1065"/>
      <c r="D66" s="1065"/>
      <c r="E66" s="1065"/>
      <c r="F66" s="1066"/>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4"/>
      <c r="B67" s="1065"/>
      <c r="C67" s="1065"/>
      <c r="D67" s="1065"/>
      <c r="E67" s="1065"/>
      <c r="F67" s="1066"/>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4"/>
      <c r="B68" s="1065"/>
      <c r="C68" s="1065"/>
      <c r="D68" s="1065"/>
      <c r="E68" s="1065"/>
      <c r="F68" s="1066"/>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6"/>
    </row>
    <row r="69" spans="1:50" ht="25.5" customHeight="1" x14ac:dyDescent="0.15">
      <c r="A69" s="1064"/>
      <c r="B69" s="1065"/>
      <c r="C69" s="1065"/>
      <c r="D69" s="1065"/>
      <c r="E69" s="1065"/>
      <c r="F69" s="1066"/>
      <c r="G69" s="828"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11"/>
      <c r="AC69" s="828"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4"/>
      <c r="B70" s="1065"/>
      <c r="C70" s="1065"/>
      <c r="D70" s="1065"/>
      <c r="E70" s="1065"/>
      <c r="F70" s="1066"/>
      <c r="G70" s="678"/>
      <c r="H70" s="679"/>
      <c r="I70" s="679"/>
      <c r="J70" s="679"/>
      <c r="K70" s="680"/>
      <c r="L70" s="672"/>
      <c r="M70" s="673"/>
      <c r="N70" s="673"/>
      <c r="O70" s="673"/>
      <c r="P70" s="673"/>
      <c r="Q70" s="673"/>
      <c r="R70" s="673"/>
      <c r="S70" s="673"/>
      <c r="T70" s="673"/>
      <c r="U70" s="673"/>
      <c r="V70" s="673"/>
      <c r="W70" s="673"/>
      <c r="X70" s="674"/>
      <c r="Y70" s="393"/>
      <c r="Z70" s="394"/>
      <c r="AA70" s="394"/>
      <c r="AB70" s="818"/>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64"/>
      <c r="B71" s="1065"/>
      <c r="C71" s="1065"/>
      <c r="D71" s="1065"/>
      <c r="E71" s="1065"/>
      <c r="F71" s="1066"/>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4"/>
      <c r="B72" s="1065"/>
      <c r="C72" s="1065"/>
      <c r="D72" s="1065"/>
      <c r="E72" s="1065"/>
      <c r="F72" s="1066"/>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4"/>
      <c r="B73" s="1065"/>
      <c r="C73" s="1065"/>
      <c r="D73" s="1065"/>
      <c r="E73" s="1065"/>
      <c r="F73" s="1066"/>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4"/>
      <c r="B74" s="1065"/>
      <c r="C74" s="1065"/>
      <c r="D74" s="1065"/>
      <c r="E74" s="1065"/>
      <c r="F74" s="1066"/>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4"/>
      <c r="B75" s="1065"/>
      <c r="C75" s="1065"/>
      <c r="D75" s="1065"/>
      <c r="E75" s="1065"/>
      <c r="F75" s="1066"/>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4"/>
      <c r="B76" s="1065"/>
      <c r="C76" s="1065"/>
      <c r="D76" s="1065"/>
      <c r="E76" s="1065"/>
      <c r="F76" s="1066"/>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4"/>
      <c r="B77" s="1065"/>
      <c r="C77" s="1065"/>
      <c r="D77" s="1065"/>
      <c r="E77" s="1065"/>
      <c r="F77" s="1066"/>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4"/>
      <c r="B78" s="1065"/>
      <c r="C78" s="1065"/>
      <c r="D78" s="1065"/>
      <c r="E78" s="1065"/>
      <c r="F78" s="1066"/>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4"/>
      <c r="B79" s="1065"/>
      <c r="C79" s="1065"/>
      <c r="D79" s="1065"/>
      <c r="E79" s="1065"/>
      <c r="F79" s="1066"/>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4"/>
      <c r="B80" s="1065"/>
      <c r="C80" s="1065"/>
      <c r="D80" s="1065"/>
      <c r="E80" s="1065"/>
      <c r="F80" s="1066"/>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4"/>
      <c r="B81" s="1065"/>
      <c r="C81" s="1065"/>
      <c r="D81" s="1065"/>
      <c r="E81" s="1065"/>
      <c r="F81" s="1066"/>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6"/>
    </row>
    <row r="82" spans="1:50" ht="24.75" customHeight="1" x14ac:dyDescent="0.15">
      <c r="A82" s="1064"/>
      <c r="B82" s="1065"/>
      <c r="C82" s="1065"/>
      <c r="D82" s="1065"/>
      <c r="E82" s="1065"/>
      <c r="F82" s="1066"/>
      <c r="G82" s="828"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11"/>
      <c r="AC82" s="828"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4"/>
      <c r="B83" s="1065"/>
      <c r="C83" s="1065"/>
      <c r="D83" s="1065"/>
      <c r="E83" s="1065"/>
      <c r="F83" s="1066"/>
      <c r="G83" s="678"/>
      <c r="H83" s="679"/>
      <c r="I83" s="679"/>
      <c r="J83" s="679"/>
      <c r="K83" s="680"/>
      <c r="L83" s="672"/>
      <c r="M83" s="673"/>
      <c r="N83" s="673"/>
      <c r="O83" s="673"/>
      <c r="P83" s="673"/>
      <c r="Q83" s="673"/>
      <c r="R83" s="673"/>
      <c r="S83" s="673"/>
      <c r="T83" s="673"/>
      <c r="U83" s="673"/>
      <c r="V83" s="673"/>
      <c r="W83" s="673"/>
      <c r="X83" s="674"/>
      <c r="Y83" s="393"/>
      <c r="Z83" s="394"/>
      <c r="AA83" s="394"/>
      <c r="AB83" s="818"/>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64"/>
      <c r="B84" s="1065"/>
      <c r="C84" s="1065"/>
      <c r="D84" s="1065"/>
      <c r="E84" s="1065"/>
      <c r="F84" s="1066"/>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4"/>
      <c r="B85" s="1065"/>
      <c r="C85" s="1065"/>
      <c r="D85" s="1065"/>
      <c r="E85" s="1065"/>
      <c r="F85" s="1066"/>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4"/>
      <c r="B86" s="1065"/>
      <c r="C86" s="1065"/>
      <c r="D86" s="1065"/>
      <c r="E86" s="1065"/>
      <c r="F86" s="1066"/>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4"/>
      <c r="B87" s="1065"/>
      <c r="C87" s="1065"/>
      <c r="D87" s="1065"/>
      <c r="E87" s="1065"/>
      <c r="F87" s="1066"/>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4"/>
      <c r="B88" s="1065"/>
      <c r="C88" s="1065"/>
      <c r="D88" s="1065"/>
      <c r="E88" s="1065"/>
      <c r="F88" s="1066"/>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4"/>
      <c r="B89" s="1065"/>
      <c r="C89" s="1065"/>
      <c r="D89" s="1065"/>
      <c r="E89" s="1065"/>
      <c r="F89" s="1066"/>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4"/>
      <c r="B90" s="1065"/>
      <c r="C90" s="1065"/>
      <c r="D90" s="1065"/>
      <c r="E90" s="1065"/>
      <c r="F90" s="1066"/>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4"/>
      <c r="B91" s="1065"/>
      <c r="C91" s="1065"/>
      <c r="D91" s="1065"/>
      <c r="E91" s="1065"/>
      <c r="F91" s="1066"/>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4"/>
      <c r="B92" s="1065"/>
      <c r="C92" s="1065"/>
      <c r="D92" s="1065"/>
      <c r="E92" s="1065"/>
      <c r="F92" s="1066"/>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4"/>
      <c r="B93" s="1065"/>
      <c r="C93" s="1065"/>
      <c r="D93" s="1065"/>
      <c r="E93" s="1065"/>
      <c r="F93" s="1066"/>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4"/>
      <c r="B94" s="1065"/>
      <c r="C94" s="1065"/>
      <c r="D94" s="1065"/>
      <c r="E94" s="1065"/>
      <c r="F94" s="1066"/>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6"/>
    </row>
    <row r="95" spans="1:50" ht="24.75" customHeight="1" x14ac:dyDescent="0.15">
      <c r="A95" s="1064"/>
      <c r="B95" s="1065"/>
      <c r="C95" s="1065"/>
      <c r="D95" s="1065"/>
      <c r="E95" s="1065"/>
      <c r="F95" s="1066"/>
      <c r="G95" s="828"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11"/>
      <c r="AC95" s="828"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4"/>
      <c r="B96" s="1065"/>
      <c r="C96" s="1065"/>
      <c r="D96" s="1065"/>
      <c r="E96" s="1065"/>
      <c r="F96" s="1066"/>
      <c r="G96" s="678"/>
      <c r="H96" s="679"/>
      <c r="I96" s="679"/>
      <c r="J96" s="679"/>
      <c r="K96" s="680"/>
      <c r="L96" s="672"/>
      <c r="M96" s="673"/>
      <c r="N96" s="673"/>
      <c r="O96" s="673"/>
      <c r="P96" s="673"/>
      <c r="Q96" s="673"/>
      <c r="R96" s="673"/>
      <c r="S96" s="673"/>
      <c r="T96" s="673"/>
      <c r="U96" s="673"/>
      <c r="V96" s="673"/>
      <c r="W96" s="673"/>
      <c r="X96" s="674"/>
      <c r="Y96" s="393"/>
      <c r="Z96" s="394"/>
      <c r="AA96" s="394"/>
      <c r="AB96" s="818"/>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64"/>
      <c r="B97" s="1065"/>
      <c r="C97" s="1065"/>
      <c r="D97" s="1065"/>
      <c r="E97" s="1065"/>
      <c r="F97" s="1066"/>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4"/>
      <c r="B98" s="1065"/>
      <c r="C98" s="1065"/>
      <c r="D98" s="1065"/>
      <c r="E98" s="1065"/>
      <c r="F98" s="1066"/>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4"/>
      <c r="B99" s="1065"/>
      <c r="C99" s="1065"/>
      <c r="D99" s="1065"/>
      <c r="E99" s="1065"/>
      <c r="F99" s="1066"/>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4"/>
      <c r="B100" s="1065"/>
      <c r="C100" s="1065"/>
      <c r="D100" s="1065"/>
      <c r="E100" s="1065"/>
      <c r="F100" s="106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4"/>
      <c r="B101" s="1065"/>
      <c r="C101" s="1065"/>
      <c r="D101" s="1065"/>
      <c r="E101" s="1065"/>
      <c r="F101" s="106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4"/>
      <c r="B102" s="1065"/>
      <c r="C102" s="1065"/>
      <c r="D102" s="1065"/>
      <c r="E102" s="1065"/>
      <c r="F102" s="106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4"/>
      <c r="B103" s="1065"/>
      <c r="C103" s="1065"/>
      <c r="D103" s="1065"/>
      <c r="E103" s="1065"/>
      <c r="F103" s="106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4"/>
      <c r="B104" s="1065"/>
      <c r="C104" s="1065"/>
      <c r="D104" s="1065"/>
      <c r="E104" s="1065"/>
      <c r="F104" s="106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4"/>
      <c r="B105" s="1065"/>
      <c r="C105" s="1065"/>
      <c r="D105" s="1065"/>
      <c r="E105" s="1065"/>
      <c r="F105" s="106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6"/>
    </row>
    <row r="109" spans="1:50" ht="24.75" customHeight="1" x14ac:dyDescent="0.15">
      <c r="A109" s="1064"/>
      <c r="B109" s="1065"/>
      <c r="C109" s="1065"/>
      <c r="D109" s="1065"/>
      <c r="E109" s="1065"/>
      <c r="F109" s="1066"/>
      <c r="G109" s="828"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11"/>
      <c r="AC109" s="828"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4"/>
      <c r="B110" s="1065"/>
      <c r="C110" s="1065"/>
      <c r="D110" s="1065"/>
      <c r="E110" s="1065"/>
      <c r="F110" s="1066"/>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8"/>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64"/>
      <c r="B111" s="1065"/>
      <c r="C111" s="1065"/>
      <c r="D111" s="1065"/>
      <c r="E111" s="1065"/>
      <c r="F111" s="106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4"/>
      <c r="B112" s="1065"/>
      <c r="C112" s="1065"/>
      <c r="D112" s="1065"/>
      <c r="E112" s="1065"/>
      <c r="F112" s="106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4"/>
      <c r="B113" s="1065"/>
      <c r="C113" s="1065"/>
      <c r="D113" s="1065"/>
      <c r="E113" s="1065"/>
      <c r="F113" s="106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4"/>
      <c r="B114" s="1065"/>
      <c r="C114" s="1065"/>
      <c r="D114" s="1065"/>
      <c r="E114" s="1065"/>
      <c r="F114" s="106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4"/>
      <c r="B115" s="1065"/>
      <c r="C115" s="1065"/>
      <c r="D115" s="1065"/>
      <c r="E115" s="1065"/>
      <c r="F115" s="106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4"/>
      <c r="B116" s="1065"/>
      <c r="C116" s="1065"/>
      <c r="D116" s="1065"/>
      <c r="E116" s="1065"/>
      <c r="F116" s="106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4"/>
      <c r="B117" s="1065"/>
      <c r="C117" s="1065"/>
      <c r="D117" s="1065"/>
      <c r="E117" s="1065"/>
      <c r="F117" s="106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4"/>
      <c r="B118" s="1065"/>
      <c r="C118" s="1065"/>
      <c r="D118" s="1065"/>
      <c r="E118" s="1065"/>
      <c r="F118" s="106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4"/>
      <c r="B119" s="1065"/>
      <c r="C119" s="1065"/>
      <c r="D119" s="1065"/>
      <c r="E119" s="1065"/>
      <c r="F119" s="106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4"/>
      <c r="B120" s="1065"/>
      <c r="C120" s="1065"/>
      <c r="D120" s="1065"/>
      <c r="E120" s="1065"/>
      <c r="F120" s="1066"/>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4"/>
      <c r="B121" s="1065"/>
      <c r="C121" s="1065"/>
      <c r="D121" s="1065"/>
      <c r="E121" s="1065"/>
      <c r="F121" s="1066"/>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6"/>
    </row>
    <row r="122" spans="1:50" ht="25.5" customHeight="1" x14ac:dyDescent="0.15">
      <c r="A122" s="1064"/>
      <c r="B122" s="1065"/>
      <c r="C122" s="1065"/>
      <c r="D122" s="1065"/>
      <c r="E122" s="1065"/>
      <c r="F122" s="1066"/>
      <c r="G122" s="828"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11"/>
      <c r="AC122" s="828"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4"/>
      <c r="B123" s="1065"/>
      <c r="C123" s="1065"/>
      <c r="D123" s="1065"/>
      <c r="E123" s="1065"/>
      <c r="F123" s="1066"/>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8"/>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64"/>
      <c r="B124" s="1065"/>
      <c r="C124" s="1065"/>
      <c r="D124" s="1065"/>
      <c r="E124" s="1065"/>
      <c r="F124" s="106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4"/>
      <c r="B125" s="1065"/>
      <c r="C125" s="1065"/>
      <c r="D125" s="1065"/>
      <c r="E125" s="1065"/>
      <c r="F125" s="106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4"/>
      <c r="B126" s="1065"/>
      <c r="C126" s="1065"/>
      <c r="D126" s="1065"/>
      <c r="E126" s="1065"/>
      <c r="F126" s="106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4"/>
      <c r="B127" s="1065"/>
      <c r="C127" s="1065"/>
      <c r="D127" s="1065"/>
      <c r="E127" s="1065"/>
      <c r="F127" s="106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4"/>
      <c r="B128" s="1065"/>
      <c r="C128" s="1065"/>
      <c r="D128" s="1065"/>
      <c r="E128" s="1065"/>
      <c r="F128" s="106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4"/>
      <c r="B129" s="1065"/>
      <c r="C129" s="1065"/>
      <c r="D129" s="1065"/>
      <c r="E129" s="1065"/>
      <c r="F129" s="106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4"/>
      <c r="B130" s="1065"/>
      <c r="C130" s="1065"/>
      <c r="D130" s="1065"/>
      <c r="E130" s="1065"/>
      <c r="F130" s="106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4"/>
      <c r="B131" s="1065"/>
      <c r="C131" s="1065"/>
      <c r="D131" s="1065"/>
      <c r="E131" s="1065"/>
      <c r="F131" s="106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4"/>
      <c r="B132" s="1065"/>
      <c r="C132" s="1065"/>
      <c r="D132" s="1065"/>
      <c r="E132" s="1065"/>
      <c r="F132" s="106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4"/>
      <c r="B133" s="1065"/>
      <c r="C133" s="1065"/>
      <c r="D133" s="1065"/>
      <c r="E133" s="1065"/>
      <c r="F133" s="1066"/>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4"/>
      <c r="B134" s="1065"/>
      <c r="C134" s="1065"/>
      <c r="D134" s="1065"/>
      <c r="E134" s="1065"/>
      <c r="F134" s="1066"/>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6"/>
    </row>
    <row r="135" spans="1:50" ht="24.75" customHeight="1" x14ac:dyDescent="0.15">
      <c r="A135" s="1064"/>
      <c r="B135" s="1065"/>
      <c r="C135" s="1065"/>
      <c r="D135" s="1065"/>
      <c r="E135" s="1065"/>
      <c r="F135" s="1066"/>
      <c r="G135" s="828"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11"/>
      <c r="AC135" s="828"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4"/>
      <c r="B136" s="1065"/>
      <c r="C136" s="1065"/>
      <c r="D136" s="1065"/>
      <c r="E136" s="1065"/>
      <c r="F136" s="1066"/>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8"/>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64"/>
      <c r="B137" s="1065"/>
      <c r="C137" s="1065"/>
      <c r="D137" s="1065"/>
      <c r="E137" s="1065"/>
      <c r="F137" s="106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4"/>
      <c r="B138" s="1065"/>
      <c r="C138" s="1065"/>
      <c r="D138" s="1065"/>
      <c r="E138" s="1065"/>
      <c r="F138" s="106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4"/>
      <c r="B139" s="1065"/>
      <c r="C139" s="1065"/>
      <c r="D139" s="1065"/>
      <c r="E139" s="1065"/>
      <c r="F139" s="106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4"/>
      <c r="B140" s="1065"/>
      <c r="C140" s="1065"/>
      <c r="D140" s="1065"/>
      <c r="E140" s="1065"/>
      <c r="F140" s="106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4"/>
      <c r="B141" s="1065"/>
      <c r="C141" s="1065"/>
      <c r="D141" s="1065"/>
      <c r="E141" s="1065"/>
      <c r="F141" s="106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4"/>
      <c r="B142" s="1065"/>
      <c r="C142" s="1065"/>
      <c r="D142" s="1065"/>
      <c r="E142" s="1065"/>
      <c r="F142" s="106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4"/>
      <c r="B143" s="1065"/>
      <c r="C143" s="1065"/>
      <c r="D143" s="1065"/>
      <c r="E143" s="1065"/>
      <c r="F143" s="106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4"/>
      <c r="B144" s="1065"/>
      <c r="C144" s="1065"/>
      <c r="D144" s="1065"/>
      <c r="E144" s="1065"/>
      <c r="F144" s="106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4"/>
      <c r="B145" s="1065"/>
      <c r="C145" s="1065"/>
      <c r="D145" s="1065"/>
      <c r="E145" s="1065"/>
      <c r="F145" s="106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4"/>
      <c r="B146" s="1065"/>
      <c r="C146" s="1065"/>
      <c r="D146" s="1065"/>
      <c r="E146" s="1065"/>
      <c r="F146" s="1066"/>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4"/>
      <c r="B147" s="1065"/>
      <c r="C147" s="1065"/>
      <c r="D147" s="1065"/>
      <c r="E147" s="1065"/>
      <c r="F147" s="1066"/>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6"/>
    </row>
    <row r="148" spans="1:50" ht="24.75" customHeight="1" x14ac:dyDescent="0.15">
      <c r="A148" s="1064"/>
      <c r="B148" s="1065"/>
      <c r="C148" s="1065"/>
      <c r="D148" s="1065"/>
      <c r="E148" s="1065"/>
      <c r="F148" s="1066"/>
      <c r="G148" s="828"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11"/>
      <c r="AC148" s="828"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4"/>
      <c r="B149" s="1065"/>
      <c r="C149" s="1065"/>
      <c r="D149" s="1065"/>
      <c r="E149" s="1065"/>
      <c r="F149" s="1066"/>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8"/>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64"/>
      <c r="B150" s="1065"/>
      <c r="C150" s="1065"/>
      <c r="D150" s="1065"/>
      <c r="E150" s="1065"/>
      <c r="F150" s="106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4"/>
      <c r="B151" s="1065"/>
      <c r="C151" s="1065"/>
      <c r="D151" s="1065"/>
      <c r="E151" s="1065"/>
      <c r="F151" s="106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4"/>
      <c r="B152" s="1065"/>
      <c r="C152" s="1065"/>
      <c r="D152" s="1065"/>
      <c r="E152" s="1065"/>
      <c r="F152" s="106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4"/>
      <c r="B153" s="1065"/>
      <c r="C153" s="1065"/>
      <c r="D153" s="1065"/>
      <c r="E153" s="1065"/>
      <c r="F153" s="106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4"/>
      <c r="B154" s="1065"/>
      <c r="C154" s="1065"/>
      <c r="D154" s="1065"/>
      <c r="E154" s="1065"/>
      <c r="F154" s="106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4"/>
      <c r="B155" s="1065"/>
      <c r="C155" s="1065"/>
      <c r="D155" s="1065"/>
      <c r="E155" s="1065"/>
      <c r="F155" s="106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4"/>
      <c r="B156" s="1065"/>
      <c r="C156" s="1065"/>
      <c r="D156" s="1065"/>
      <c r="E156" s="1065"/>
      <c r="F156" s="106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4"/>
      <c r="B157" s="1065"/>
      <c r="C157" s="1065"/>
      <c r="D157" s="1065"/>
      <c r="E157" s="1065"/>
      <c r="F157" s="106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4"/>
      <c r="B158" s="1065"/>
      <c r="C158" s="1065"/>
      <c r="D158" s="1065"/>
      <c r="E158" s="1065"/>
      <c r="F158" s="106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6"/>
    </row>
    <row r="162" spans="1:50" ht="24.75" customHeight="1" x14ac:dyDescent="0.15">
      <c r="A162" s="1064"/>
      <c r="B162" s="1065"/>
      <c r="C162" s="1065"/>
      <c r="D162" s="1065"/>
      <c r="E162" s="1065"/>
      <c r="F162" s="1066"/>
      <c r="G162" s="828"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11"/>
      <c r="AC162" s="828"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4"/>
      <c r="B163" s="1065"/>
      <c r="C163" s="1065"/>
      <c r="D163" s="1065"/>
      <c r="E163" s="1065"/>
      <c r="F163" s="1066"/>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8"/>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64"/>
      <c r="B164" s="1065"/>
      <c r="C164" s="1065"/>
      <c r="D164" s="1065"/>
      <c r="E164" s="1065"/>
      <c r="F164" s="106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4"/>
      <c r="B165" s="1065"/>
      <c r="C165" s="1065"/>
      <c r="D165" s="1065"/>
      <c r="E165" s="1065"/>
      <c r="F165" s="106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4"/>
      <c r="B166" s="1065"/>
      <c r="C166" s="1065"/>
      <c r="D166" s="1065"/>
      <c r="E166" s="1065"/>
      <c r="F166" s="106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4"/>
      <c r="B167" s="1065"/>
      <c r="C167" s="1065"/>
      <c r="D167" s="1065"/>
      <c r="E167" s="1065"/>
      <c r="F167" s="106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4"/>
      <c r="B168" s="1065"/>
      <c r="C168" s="1065"/>
      <c r="D168" s="1065"/>
      <c r="E168" s="1065"/>
      <c r="F168" s="106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4"/>
      <c r="B169" s="1065"/>
      <c r="C169" s="1065"/>
      <c r="D169" s="1065"/>
      <c r="E169" s="1065"/>
      <c r="F169" s="106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4"/>
      <c r="B170" s="1065"/>
      <c r="C170" s="1065"/>
      <c r="D170" s="1065"/>
      <c r="E170" s="1065"/>
      <c r="F170" s="106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4"/>
      <c r="B171" s="1065"/>
      <c r="C171" s="1065"/>
      <c r="D171" s="1065"/>
      <c r="E171" s="1065"/>
      <c r="F171" s="106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4"/>
      <c r="B172" s="1065"/>
      <c r="C172" s="1065"/>
      <c r="D172" s="1065"/>
      <c r="E172" s="1065"/>
      <c r="F172" s="106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4"/>
      <c r="B173" s="1065"/>
      <c r="C173" s="1065"/>
      <c r="D173" s="1065"/>
      <c r="E173" s="1065"/>
      <c r="F173" s="1066"/>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4"/>
      <c r="B174" s="1065"/>
      <c r="C174" s="1065"/>
      <c r="D174" s="1065"/>
      <c r="E174" s="1065"/>
      <c r="F174" s="1066"/>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6"/>
    </row>
    <row r="175" spans="1:50" ht="25.5" customHeight="1" x14ac:dyDescent="0.15">
      <c r="A175" s="1064"/>
      <c r="B175" s="1065"/>
      <c r="C175" s="1065"/>
      <c r="D175" s="1065"/>
      <c r="E175" s="1065"/>
      <c r="F175" s="1066"/>
      <c r="G175" s="828"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11"/>
      <c r="AC175" s="828"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4"/>
      <c r="B176" s="1065"/>
      <c r="C176" s="1065"/>
      <c r="D176" s="1065"/>
      <c r="E176" s="1065"/>
      <c r="F176" s="1066"/>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8"/>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64"/>
      <c r="B177" s="1065"/>
      <c r="C177" s="1065"/>
      <c r="D177" s="1065"/>
      <c r="E177" s="1065"/>
      <c r="F177" s="106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4"/>
      <c r="B178" s="1065"/>
      <c r="C178" s="1065"/>
      <c r="D178" s="1065"/>
      <c r="E178" s="1065"/>
      <c r="F178" s="106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4"/>
      <c r="B179" s="1065"/>
      <c r="C179" s="1065"/>
      <c r="D179" s="1065"/>
      <c r="E179" s="1065"/>
      <c r="F179" s="106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4"/>
      <c r="B180" s="1065"/>
      <c r="C180" s="1065"/>
      <c r="D180" s="1065"/>
      <c r="E180" s="1065"/>
      <c r="F180" s="106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4"/>
      <c r="B181" s="1065"/>
      <c r="C181" s="1065"/>
      <c r="D181" s="1065"/>
      <c r="E181" s="1065"/>
      <c r="F181" s="106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4"/>
      <c r="B182" s="1065"/>
      <c r="C182" s="1065"/>
      <c r="D182" s="1065"/>
      <c r="E182" s="1065"/>
      <c r="F182" s="106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4"/>
      <c r="B183" s="1065"/>
      <c r="C183" s="1065"/>
      <c r="D183" s="1065"/>
      <c r="E183" s="1065"/>
      <c r="F183" s="106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4"/>
      <c r="B184" s="1065"/>
      <c r="C184" s="1065"/>
      <c r="D184" s="1065"/>
      <c r="E184" s="1065"/>
      <c r="F184" s="106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4"/>
      <c r="B185" s="1065"/>
      <c r="C185" s="1065"/>
      <c r="D185" s="1065"/>
      <c r="E185" s="1065"/>
      <c r="F185" s="106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4"/>
      <c r="B186" s="1065"/>
      <c r="C186" s="1065"/>
      <c r="D186" s="1065"/>
      <c r="E186" s="1065"/>
      <c r="F186" s="1066"/>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4"/>
      <c r="B187" s="1065"/>
      <c r="C187" s="1065"/>
      <c r="D187" s="1065"/>
      <c r="E187" s="1065"/>
      <c r="F187" s="1066"/>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6"/>
    </row>
    <row r="188" spans="1:50" ht="24.75" customHeight="1" x14ac:dyDescent="0.15">
      <c r="A188" s="1064"/>
      <c r="B188" s="1065"/>
      <c r="C188" s="1065"/>
      <c r="D188" s="1065"/>
      <c r="E188" s="1065"/>
      <c r="F188" s="1066"/>
      <c r="G188" s="828"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11"/>
      <c r="AC188" s="828"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4"/>
      <c r="B189" s="1065"/>
      <c r="C189" s="1065"/>
      <c r="D189" s="1065"/>
      <c r="E189" s="1065"/>
      <c r="F189" s="1066"/>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8"/>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64"/>
      <c r="B190" s="1065"/>
      <c r="C190" s="1065"/>
      <c r="D190" s="1065"/>
      <c r="E190" s="1065"/>
      <c r="F190" s="106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4"/>
      <c r="B191" s="1065"/>
      <c r="C191" s="1065"/>
      <c r="D191" s="1065"/>
      <c r="E191" s="1065"/>
      <c r="F191" s="106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4"/>
      <c r="B192" s="1065"/>
      <c r="C192" s="1065"/>
      <c r="D192" s="1065"/>
      <c r="E192" s="1065"/>
      <c r="F192" s="106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4"/>
      <c r="B193" s="1065"/>
      <c r="C193" s="1065"/>
      <c r="D193" s="1065"/>
      <c r="E193" s="1065"/>
      <c r="F193" s="106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4"/>
      <c r="B194" s="1065"/>
      <c r="C194" s="1065"/>
      <c r="D194" s="1065"/>
      <c r="E194" s="1065"/>
      <c r="F194" s="106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4"/>
      <c r="B195" s="1065"/>
      <c r="C195" s="1065"/>
      <c r="D195" s="1065"/>
      <c r="E195" s="1065"/>
      <c r="F195" s="106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4"/>
      <c r="B196" s="1065"/>
      <c r="C196" s="1065"/>
      <c r="D196" s="1065"/>
      <c r="E196" s="1065"/>
      <c r="F196" s="106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4"/>
      <c r="B197" s="1065"/>
      <c r="C197" s="1065"/>
      <c r="D197" s="1065"/>
      <c r="E197" s="1065"/>
      <c r="F197" s="106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4"/>
      <c r="B198" s="1065"/>
      <c r="C198" s="1065"/>
      <c r="D198" s="1065"/>
      <c r="E198" s="1065"/>
      <c r="F198" s="106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4"/>
      <c r="B199" s="1065"/>
      <c r="C199" s="1065"/>
      <c r="D199" s="1065"/>
      <c r="E199" s="1065"/>
      <c r="F199" s="1066"/>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4"/>
      <c r="B200" s="1065"/>
      <c r="C200" s="1065"/>
      <c r="D200" s="1065"/>
      <c r="E200" s="1065"/>
      <c r="F200" s="1066"/>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6"/>
    </row>
    <row r="201" spans="1:50" ht="24.75" customHeight="1" x14ac:dyDescent="0.15">
      <c r="A201" s="1064"/>
      <c r="B201" s="1065"/>
      <c r="C201" s="1065"/>
      <c r="D201" s="1065"/>
      <c r="E201" s="1065"/>
      <c r="F201" s="1066"/>
      <c r="G201" s="828"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11"/>
      <c r="AC201" s="828"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4"/>
      <c r="B202" s="1065"/>
      <c r="C202" s="1065"/>
      <c r="D202" s="1065"/>
      <c r="E202" s="1065"/>
      <c r="F202" s="1066"/>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8"/>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64"/>
      <c r="B203" s="1065"/>
      <c r="C203" s="1065"/>
      <c r="D203" s="1065"/>
      <c r="E203" s="1065"/>
      <c r="F203" s="106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4"/>
      <c r="B204" s="1065"/>
      <c r="C204" s="1065"/>
      <c r="D204" s="1065"/>
      <c r="E204" s="1065"/>
      <c r="F204" s="106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4"/>
      <c r="B205" s="1065"/>
      <c r="C205" s="1065"/>
      <c r="D205" s="1065"/>
      <c r="E205" s="1065"/>
      <c r="F205" s="106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4"/>
      <c r="B206" s="1065"/>
      <c r="C206" s="1065"/>
      <c r="D206" s="1065"/>
      <c r="E206" s="1065"/>
      <c r="F206" s="106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4"/>
      <c r="B207" s="1065"/>
      <c r="C207" s="1065"/>
      <c r="D207" s="1065"/>
      <c r="E207" s="1065"/>
      <c r="F207" s="106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4"/>
      <c r="B208" s="1065"/>
      <c r="C208" s="1065"/>
      <c r="D208" s="1065"/>
      <c r="E208" s="1065"/>
      <c r="F208" s="106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4"/>
      <c r="B209" s="1065"/>
      <c r="C209" s="1065"/>
      <c r="D209" s="1065"/>
      <c r="E209" s="1065"/>
      <c r="F209" s="106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4"/>
      <c r="B210" s="1065"/>
      <c r="C210" s="1065"/>
      <c r="D210" s="1065"/>
      <c r="E210" s="1065"/>
      <c r="F210" s="106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4"/>
      <c r="B211" s="1065"/>
      <c r="C211" s="1065"/>
      <c r="D211" s="1065"/>
      <c r="E211" s="1065"/>
      <c r="F211" s="106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6"/>
    </row>
    <row r="215" spans="1:50" ht="24.75" customHeight="1" x14ac:dyDescent="0.15">
      <c r="A215" s="1064"/>
      <c r="B215" s="1065"/>
      <c r="C215" s="1065"/>
      <c r="D215" s="1065"/>
      <c r="E215" s="1065"/>
      <c r="F215" s="1066"/>
      <c r="G215" s="828"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11"/>
      <c r="AC215" s="828"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4"/>
      <c r="B216" s="1065"/>
      <c r="C216" s="1065"/>
      <c r="D216" s="1065"/>
      <c r="E216" s="1065"/>
      <c r="F216" s="1066"/>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8"/>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64"/>
      <c r="B217" s="1065"/>
      <c r="C217" s="1065"/>
      <c r="D217" s="1065"/>
      <c r="E217" s="1065"/>
      <c r="F217" s="106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4"/>
      <c r="B218" s="1065"/>
      <c r="C218" s="1065"/>
      <c r="D218" s="1065"/>
      <c r="E218" s="1065"/>
      <c r="F218" s="106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4"/>
      <c r="B219" s="1065"/>
      <c r="C219" s="1065"/>
      <c r="D219" s="1065"/>
      <c r="E219" s="1065"/>
      <c r="F219" s="106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4"/>
      <c r="B220" s="1065"/>
      <c r="C220" s="1065"/>
      <c r="D220" s="1065"/>
      <c r="E220" s="1065"/>
      <c r="F220" s="106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4"/>
      <c r="B221" s="1065"/>
      <c r="C221" s="1065"/>
      <c r="D221" s="1065"/>
      <c r="E221" s="1065"/>
      <c r="F221" s="106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4"/>
      <c r="B222" s="1065"/>
      <c r="C222" s="1065"/>
      <c r="D222" s="1065"/>
      <c r="E222" s="1065"/>
      <c r="F222" s="106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4"/>
      <c r="B223" s="1065"/>
      <c r="C223" s="1065"/>
      <c r="D223" s="1065"/>
      <c r="E223" s="1065"/>
      <c r="F223" s="106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4"/>
      <c r="B224" s="1065"/>
      <c r="C224" s="1065"/>
      <c r="D224" s="1065"/>
      <c r="E224" s="1065"/>
      <c r="F224" s="106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4"/>
      <c r="B225" s="1065"/>
      <c r="C225" s="1065"/>
      <c r="D225" s="1065"/>
      <c r="E225" s="1065"/>
      <c r="F225" s="106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4"/>
      <c r="B226" s="1065"/>
      <c r="C226" s="1065"/>
      <c r="D226" s="1065"/>
      <c r="E226" s="1065"/>
      <c r="F226" s="1066"/>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4"/>
      <c r="B227" s="1065"/>
      <c r="C227" s="1065"/>
      <c r="D227" s="1065"/>
      <c r="E227" s="1065"/>
      <c r="F227" s="1066"/>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6"/>
    </row>
    <row r="228" spans="1:50" ht="25.5" customHeight="1" x14ac:dyDescent="0.15">
      <c r="A228" s="1064"/>
      <c r="B228" s="1065"/>
      <c r="C228" s="1065"/>
      <c r="D228" s="1065"/>
      <c r="E228" s="1065"/>
      <c r="F228" s="1066"/>
      <c r="G228" s="828"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11"/>
      <c r="AC228" s="828"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4"/>
      <c r="B229" s="1065"/>
      <c r="C229" s="1065"/>
      <c r="D229" s="1065"/>
      <c r="E229" s="1065"/>
      <c r="F229" s="1066"/>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8"/>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64"/>
      <c r="B230" s="1065"/>
      <c r="C230" s="1065"/>
      <c r="D230" s="1065"/>
      <c r="E230" s="1065"/>
      <c r="F230" s="106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4"/>
      <c r="B231" s="1065"/>
      <c r="C231" s="1065"/>
      <c r="D231" s="1065"/>
      <c r="E231" s="1065"/>
      <c r="F231" s="106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4"/>
      <c r="B232" s="1065"/>
      <c r="C232" s="1065"/>
      <c r="D232" s="1065"/>
      <c r="E232" s="1065"/>
      <c r="F232" s="106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4"/>
      <c r="B233" s="1065"/>
      <c r="C233" s="1065"/>
      <c r="D233" s="1065"/>
      <c r="E233" s="1065"/>
      <c r="F233" s="106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4"/>
      <c r="B234" s="1065"/>
      <c r="C234" s="1065"/>
      <c r="D234" s="1065"/>
      <c r="E234" s="1065"/>
      <c r="F234" s="106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4"/>
      <c r="B235" s="1065"/>
      <c r="C235" s="1065"/>
      <c r="D235" s="1065"/>
      <c r="E235" s="1065"/>
      <c r="F235" s="106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4"/>
      <c r="B236" s="1065"/>
      <c r="C236" s="1065"/>
      <c r="D236" s="1065"/>
      <c r="E236" s="1065"/>
      <c r="F236" s="106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4"/>
      <c r="B237" s="1065"/>
      <c r="C237" s="1065"/>
      <c r="D237" s="1065"/>
      <c r="E237" s="1065"/>
      <c r="F237" s="106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4"/>
      <c r="B238" s="1065"/>
      <c r="C238" s="1065"/>
      <c r="D238" s="1065"/>
      <c r="E238" s="1065"/>
      <c r="F238" s="106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4"/>
      <c r="B239" s="1065"/>
      <c r="C239" s="1065"/>
      <c r="D239" s="1065"/>
      <c r="E239" s="1065"/>
      <c r="F239" s="1066"/>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4"/>
      <c r="B240" s="1065"/>
      <c r="C240" s="1065"/>
      <c r="D240" s="1065"/>
      <c r="E240" s="1065"/>
      <c r="F240" s="1066"/>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6"/>
    </row>
    <row r="241" spans="1:50" ht="24.75" customHeight="1" x14ac:dyDescent="0.15">
      <c r="A241" s="1064"/>
      <c r="B241" s="1065"/>
      <c r="C241" s="1065"/>
      <c r="D241" s="1065"/>
      <c r="E241" s="1065"/>
      <c r="F241" s="1066"/>
      <c r="G241" s="828"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11"/>
      <c r="AC241" s="828"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4"/>
      <c r="B242" s="1065"/>
      <c r="C242" s="1065"/>
      <c r="D242" s="1065"/>
      <c r="E242" s="1065"/>
      <c r="F242" s="1066"/>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8"/>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64"/>
      <c r="B243" s="1065"/>
      <c r="C243" s="1065"/>
      <c r="D243" s="1065"/>
      <c r="E243" s="1065"/>
      <c r="F243" s="106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4"/>
      <c r="B244" s="1065"/>
      <c r="C244" s="1065"/>
      <c r="D244" s="1065"/>
      <c r="E244" s="1065"/>
      <c r="F244" s="106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4"/>
      <c r="B245" s="1065"/>
      <c r="C245" s="1065"/>
      <c r="D245" s="1065"/>
      <c r="E245" s="1065"/>
      <c r="F245" s="106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4"/>
      <c r="B246" s="1065"/>
      <c r="C246" s="1065"/>
      <c r="D246" s="1065"/>
      <c r="E246" s="1065"/>
      <c r="F246" s="106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4"/>
      <c r="B247" s="1065"/>
      <c r="C247" s="1065"/>
      <c r="D247" s="1065"/>
      <c r="E247" s="1065"/>
      <c r="F247" s="106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4"/>
      <c r="B248" s="1065"/>
      <c r="C248" s="1065"/>
      <c r="D248" s="1065"/>
      <c r="E248" s="1065"/>
      <c r="F248" s="106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4"/>
      <c r="B249" s="1065"/>
      <c r="C249" s="1065"/>
      <c r="D249" s="1065"/>
      <c r="E249" s="1065"/>
      <c r="F249" s="106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4"/>
      <c r="B250" s="1065"/>
      <c r="C250" s="1065"/>
      <c r="D250" s="1065"/>
      <c r="E250" s="1065"/>
      <c r="F250" s="106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4"/>
      <c r="B251" s="1065"/>
      <c r="C251" s="1065"/>
      <c r="D251" s="1065"/>
      <c r="E251" s="1065"/>
      <c r="F251" s="106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4"/>
      <c r="B252" s="1065"/>
      <c r="C252" s="1065"/>
      <c r="D252" s="1065"/>
      <c r="E252" s="1065"/>
      <c r="F252" s="1066"/>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4"/>
      <c r="B253" s="1065"/>
      <c r="C253" s="1065"/>
      <c r="D253" s="1065"/>
      <c r="E253" s="1065"/>
      <c r="F253" s="1066"/>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6"/>
    </row>
    <row r="254" spans="1:50" ht="24.75" customHeight="1" x14ac:dyDescent="0.15">
      <c r="A254" s="1064"/>
      <c r="B254" s="1065"/>
      <c r="C254" s="1065"/>
      <c r="D254" s="1065"/>
      <c r="E254" s="1065"/>
      <c r="F254" s="1066"/>
      <c r="G254" s="828"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11"/>
      <c r="AC254" s="828"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4"/>
      <c r="B255" s="1065"/>
      <c r="C255" s="1065"/>
      <c r="D255" s="1065"/>
      <c r="E255" s="1065"/>
      <c r="F255" s="1066"/>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8"/>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64"/>
      <c r="B256" s="1065"/>
      <c r="C256" s="1065"/>
      <c r="D256" s="1065"/>
      <c r="E256" s="1065"/>
      <c r="F256" s="106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4"/>
      <c r="B257" s="1065"/>
      <c r="C257" s="1065"/>
      <c r="D257" s="1065"/>
      <c r="E257" s="1065"/>
      <c r="F257" s="106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4"/>
      <c r="B258" s="1065"/>
      <c r="C258" s="1065"/>
      <c r="D258" s="1065"/>
      <c r="E258" s="1065"/>
      <c r="F258" s="106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4"/>
      <c r="B259" s="1065"/>
      <c r="C259" s="1065"/>
      <c r="D259" s="1065"/>
      <c r="E259" s="1065"/>
      <c r="F259" s="106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4"/>
      <c r="B260" s="1065"/>
      <c r="C260" s="1065"/>
      <c r="D260" s="1065"/>
      <c r="E260" s="1065"/>
      <c r="F260" s="106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4"/>
      <c r="B261" s="1065"/>
      <c r="C261" s="1065"/>
      <c r="D261" s="1065"/>
      <c r="E261" s="1065"/>
      <c r="F261" s="106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4"/>
      <c r="B262" s="1065"/>
      <c r="C262" s="1065"/>
      <c r="D262" s="1065"/>
      <c r="E262" s="1065"/>
      <c r="F262" s="106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4"/>
      <c r="B263" s="1065"/>
      <c r="C263" s="1065"/>
      <c r="D263" s="1065"/>
      <c r="E263" s="1065"/>
      <c r="F263" s="106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4"/>
      <c r="B264" s="1065"/>
      <c r="C264" s="1065"/>
      <c r="D264" s="1065"/>
      <c r="E264" s="1065"/>
      <c r="F264" s="106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5">
        <v>1</v>
      </c>
      <c r="B4" s="107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5">
        <v>2</v>
      </c>
      <c r="B5" s="107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5">
        <v>3</v>
      </c>
      <c r="B6" s="107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5">
        <v>1</v>
      </c>
      <c r="B37" s="107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5">
        <v>1</v>
      </c>
      <c r="B70" s="107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5">
        <v>2</v>
      </c>
      <c r="B71" s="107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5">
        <v>3</v>
      </c>
      <c r="B72" s="107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2018-09-04T11:00:21Z</cp:lastPrinted>
  <dcterms:created xsi:type="dcterms:W3CDTF">2012-03-13T00:50:25Z</dcterms:created>
  <dcterms:modified xsi:type="dcterms:W3CDTF">2018-09-04T11:00:32Z</dcterms:modified>
</cp:coreProperties>
</file>