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国際統括官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116" i="3" l="1"/>
  <c r="AM34" i="3" l="1"/>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<sst xmlns="http://schemas.openxmlformats.org/spreadsheetml/2006/main" count="2992" uniqueCount="654">
  <si>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</si>
  <si>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</si>
  <si>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</si>
  <si>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</si>
  <si>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</si>
  <si>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</si>
  <si>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</si>
  <si>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</si>
  <si>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</si>
  <si>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</si>
  <si>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</si>
  <si>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</si>
  <si>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</si>
  <si>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</si>
  <si>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</si>
  <si>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</si>
  <si>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</si>
  <si>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</si>
  <si>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</si>
  <si>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</si>
  <si>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</si>
  <si>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</si>
  <si>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</si>
  <si>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</si>
  <si>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</si>
  <si>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</si>
  <si>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</si>
  <si>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</si>
  <si>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</si>
  <si>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</si>
  <si>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</si>
  <si>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</si>
  <si>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</si>
  <si>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</si>
  <si>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</si>
  <si>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</si>
  <si>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</si>
  <si>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</si>
  <si>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</si>
  <si>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</si>
  <si>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</si>
  <si>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</si>
  <si>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</si>
  <si>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</si>
  <si>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</si>
  <si>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</si>
  <si>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</si>
  <si>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</si>
  <si>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</si>
  <si>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</si>
  <si>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</si>
  <si>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</si>
  <si>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</si>
  <si>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</si>
  <si>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</si>
  <si>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</si>
  <si>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</si>
  <si>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</si>
  <si>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</si>
  <si>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</si>
  <si>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</si>
  <si>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</si>
  <si>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</si>
  <si>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</si>
  <si>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</si>
  <si>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</si>
  <si>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</si>
  <si>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</si>
  <si>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</si>
  <si>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</si>
  <si>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</si>
  <si>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</si>
  <si>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</si>
  <si>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</si>
  <si>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</si>
  <si>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</si>
  <si>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</si>
  <si>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</si>
  <si>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</si>
  <si>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</si>
  <si>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</si>
  <si>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</si>
  <si>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</si>
  <si>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</si>
  <si>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</si>
  <si>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</si>
  <si>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</si>
  <si>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</si>
  <si>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</si>
  <si>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</si>
  <si>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</si>
  <si>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</si>
  <si>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</si>
  <si>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</si>
  <si>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</si>
  <si>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</si>
  <si>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</si>
  <si>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</si>
  <si>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</si>
  <si>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</si>
  <si>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</si>
  <si>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</si>
  <si>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</si>
  <si>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</si>
  <si>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</si>
  <si>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</si>
  <si>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</si>
  <si>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</si>
  <si>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</si>
  <si>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</si>
  <si>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</si>
  <si>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</si>
  <si>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</si>
  <si>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</si>
  <si>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</si>
  <si>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</si>
  <si>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</si>
  <si>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</si>
  <si>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</si>
  <si>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</si>
  <si>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</si>
  <si>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</si>
  <si>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</si>
  <si>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</si>
  <si>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</si>
  <si>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</si>
  <si>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</si>
  <si>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</si>
  <si>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</si>
  <si>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</si>
  <si>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</si>
  <si>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</si>
  <si>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</si>
  <si>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</si>
  <si>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</si>
  <si>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</si>
  <si>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</si>
  <si>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</si>
  <si>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</si>
  <si>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</si>
  <si>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</si>
  <si>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</si>
  <si>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</si>
  <si>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</si>
  <si>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</si>
  <si>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</si>
  <si>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</si>
  <si>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</si>
  <si>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</si>
  <si>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</si>
  <si>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</si>
  <si>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</si>
  <si>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</si>
  <si>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</si>
  <si>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</si>
  <si>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</si>
  <si>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</si>
  <si>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</si>
  <si>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</si>
  <si>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</si>
  <si>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</si>
  <si>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</si>
  <si>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</si>
  <si>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</si>
  <si>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</si>
  <si>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</si>
  <si>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</si>
  <si>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</si>
  <si>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</si>
  <si>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</si>
  <si>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</si>
  <si>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</si>
  <si>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</si>
  <si>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</si>
  <si>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</si>
  <si>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</si>
  <si>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</si>
  <si>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</si>
  <si>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</si>
  <si>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</si>
  <si>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</si>
  <si>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</si>
  <si>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</si>
  <si>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</si>
  <si>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</si>
  <si>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</si>
  <si>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</si>
  <si>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</si>
  <si>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</si>
  <si>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</si>
  <si>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</si>
  <si>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</si>
  <si>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</si>
  <si>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</si>
  <si>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</si>
  <si>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</si>
  <si>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</si>
  <si>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</si>
  <si>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</si>
  <si>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</si>
  <si>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</si>
  <si>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</si>
  <si>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</si>
  <si>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</si>
  <si>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</si>
  <si>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</si>
  <si>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</si>
  <si>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</si>
  <si>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</si>
  <si>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</si>
  <si>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</si>
  <si>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</si>
  <si>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</si>
  <si>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</si>
  <si>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</si>
  <si>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</si>
  <si>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</si>
  <si>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</si>
  <si>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</si>
  <si>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</si>
  <si>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</si>
  <si>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</si>
  <si>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</si>
  <si>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</si>
  <si>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</si>
  <si>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</si>
  <si>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</si>
  <si>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</si>
  <si>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</si>
  <si>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</si>
  <si>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</si>
  <si>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</si>
  <si>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</si>
  <si>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</si>
  <si>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</si>
  <si>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</si>
  <si>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</si>
  <si>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</si>
  <si>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</si>
  <si>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</si>
  <si>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</si>
  <si>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</si>
  <si>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</si>
  <si>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</si>
  <si>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</si>
  <si>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</si>
  <si>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</si>
  <si>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</si>
  <si>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</si>
  <si>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</si>
  <si>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</si>
  <si>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</si>
  <si>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</si>
  <si>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</si>
  <si>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</si>
  <si>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</si>
  <si>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</si>
  <si>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</si>
  <si>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</si>
  <si>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</si>
  <si>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</si>
  <si>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</si>
  <si>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</si>
  <si>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</si>
  <si>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</si>
  <si>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</si>
  <si>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</si>
  <si>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</si>
  <si>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</si>
  <si>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</si>
  <si>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</si>
  <si>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</si>
  <si>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</si>
  <si>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</si>
  <si>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</si>
  <si>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</si>
  <si>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</si>
  <si>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</si>
  <si>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</si>
  <si>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</si>
  <si>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</si>
  <si>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</si>
  <si>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</si>
  <si>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</si>
  <si>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</si>
  <si>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</si>
  <si>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</si>
  <si>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</si>
  <si>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</si>
  <si>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</si>
  <si>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</si>
  <si>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</si>
  <si>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</si>
  <si>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</si>
  <si>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</si>
  <si>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</si>
  <si>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</si>
  <si>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</si>
  <si>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</si>
  <si>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</si>
  <si>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</si>
  <si>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</si>
  <si>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</si>
  <si>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</si>
  <si>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</si>
  <si>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</si>
  <si>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</si>
  <si>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</si>
  <si>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</si>
  <si>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</si>
  <si>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</si>
  <si>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</si>
  <si>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</si>
  <si>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</si>
  <si>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</si>
  <si>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</si>
  <si>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</si>
  <si>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</si>
  <si>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</si>
  <si>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</si>
  <si>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</si>
  <si>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</si>
  <si>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</si>
  <si>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</si>
  <si>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</si>
  <si>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</si>
  <si>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</si>
  <si>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</si>
  <si>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</si>
  <si>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</si>
  <si>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</si>
  <si>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</si>
  <si>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</si>
  <si>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</si>
  <si>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</si>
  <si>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</si>
  <si>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</si>
  <si>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</si>
  <si>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</si>
  <si>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</si>
  <si>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</si>
  <si>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</si>
  <si>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</si>
  <si>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</si>
  <si>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</si>
  <si>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</si>
  <si>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</si>
  <si>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</si>
  <si>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</si>
  <si>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</si>
  <si>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</si>
  <si>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</si>
  <si>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</si>
  <si>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</si>
  <si>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</si>
  <si>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</si>
  <si>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</si>
  <si>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</si>
  <si>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</si>
  <si>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</si>
  <si>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</si>
  <si>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</si>
  <si>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</si>
  <si>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</si>
  <si>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</si>
  <si>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</si>
  <si>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</si>
  <si>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</si>
  <si>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</si>
  <si>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</si>
  <si>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</si>
  <si>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</si>
  <si>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</si>
  <si>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</si>
  <si>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</si>
  <si>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</si>
  <si>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</si>
  <si>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</si>
  <si>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</si>
  <si>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</si>
  <si>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</si>
  <si>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</si>
  <si>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</si>
  <si>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</si>
  <si>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</si>
  <si>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</si>
  <si>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</si>
  <si>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</si>
  <si>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</si>
  <si>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</si>
  <si>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</si>
  <si>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</si>
  <si>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</si>
  <si>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</si>
  <si>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</si>
  <si>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</si>
  <si>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</si>
  <si>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</si>
  <si>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</si>
  <si>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</si>
  <si>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</si>
  <si>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</si>
  <si>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</si>
  <si>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</si>
  <si>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</si>
  <si>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</si>
  <si>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</si>
  <si>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</si>
  <si>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</si>
  <si>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</si>
  <si>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</si>
  <si>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</si>
  <si>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</si>
  <si>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</si>
  <si>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</si>
  <si>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</si>
  <si>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</si>
  <si>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</si>
  <si>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</si>
  <si>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</si>
  <si>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</si>
  <si>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</si>
  <si>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</si>
  <si>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</si>
  <si>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</si>
  <si>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</si>
  <si>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</si>
  <si>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</si>
  <si>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</si>
  <si>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</si>
  <si>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</si>
  <si>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</si>
  <si>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</si>
  <si>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</si>
  <si>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</si>
  <si>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</si>
  <si>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</si>
  <si>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</si>
  <si>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</si>
  <si>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</si>
  <si>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</si>
  <si>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</si>
  <si>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</si>
  <si>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</si>
  <si>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</si>
  <si>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</si>
  <si>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</si>
  <si>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</si>
  <si>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</si>
  <si>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</si>
  <si>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</si>
  <si>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</si>
  <si>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</si>
  <si>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</si>
  <si>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</si>
  <si>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</si>
  <si>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</si>
  <si>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</si>
  <si>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</si>
  <si>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</si>
  <si>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</si>
  <si>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</si>
  <si>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</si>
  <si>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</si>
  <si>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</si>
  <si>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</si>
  <si>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</si>
  <si>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</si>
  <si>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</si>
  <si>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</si>
  <si>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</si>
  <si>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</si>
  <si>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</si>
  <si>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</si>
  <si>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</si>
  <si>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</si>
  <si>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</si>
  <si>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</si>
  <si>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</si>
  <si>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</si>
  <si>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</si>
  <si>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</si>
  <si>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</si>
  <si>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</si>
  <si>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</si>
  <si>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</si>
  <si>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</si>
  <si>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</si>
  <si>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</si>
  <si>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</si>
  <si>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</si>
  <si>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</si>
  <si>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</si>
  <si>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</si>
  <si>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</si>
  <si>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</si>
  <si>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</si>
  <si>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</si>
  <si>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</si>
  <si>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</si>
  <si>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</si>
  <si>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</si>
  <si>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</si>
  <si>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</si>
  <si>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</si>
  <si>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</si>
  <si>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</si>
  <si>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</si>
  <si>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</si>
  <si>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</si>
  <si>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</si>
  <si>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</si>
  <si>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</si>
  <si>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</si>
  <si>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</si>
  <si>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</si>
  <si>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</si>
  <si>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</si>
  <si>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</si>
  <si>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</si>
  <si>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</si>
  <si>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</si>
  <si>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</si>
  <si>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</si>
  <si>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</si>
  <si>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</si>
  <si>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</si>
  <si>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</si>
  <si>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</si>
  <si>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</si>
  <si>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</si>
  <si>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</si>
  <si>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</si>
  <si>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</si>
  <si>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</si>
  <si>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</si>
  <si>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</si>
  <si>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</si>
  <si>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</si>
  <si>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</si>
  <si>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</si>
  <si>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</si>
  <si>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</si>
  <si>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</si>
  <si>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</si>
  <si>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</si>
  <si>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</si>
  <si>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</si>
  <si>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</si>
  <si>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</si>
  <si>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</si>
  <si>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</si>
  <si>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</si>
  <si>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ユネスコ会議関係共通経費</t>
    <rPh sb="4" eb="6">
      <t>カイギ</t>
    </rPh>
    <rPh sb="6" eb="8">
      <t>カンケイ</t>
    </rPh>
    <rPh sb="8" eb="10">
      <t>キョウツウ</t>
    </rPh>
    <rPh sb="10" eb="12">
      <t>ケイヒ</t>
    </rPh>
    <phoneticPr fontId="5"/>
  </si>
  <si>
    <t>国際統括官付</t>
    <rPh sb="0" eb="2">
      <t>コクサイ</t>
    </rPh>
    <rPh sb="2" eb="4">
      <t>トウカツ</t>
    </rPh>
    <rPh sb="4" eb="5">
      <t>カン</t>
    </rPh>
    <rPh sb="5" eb="6">
      <t>ツキ</t>
    </rPh>
    <phoneticPr fontId="5"/>
  </si>
  <si>
    <t>国際戦略企画官
小林　洋介</t>
    <rPh sb="0" eb="7">
      <t>コクサイセンリャクキカクカン</t>
    </rPh>
    <rPh sb="8" eb="10">
      <t>コバヤシ</t>
    </rPh>
    <rPh sb="11" eb="13">
      <t>ヨウスケ</t>
    </rPh>
    <phoneticPr fontId="5"/>
  </si>
  <si>
    <t>ユネスコ活動に関する法律（第3条）</t>
    <rPh sb="4" eb="6">
      <t>カツドウ</t>
    </rPh>
    <rPh sb="7" eb="8">
      <t>カン</t>
    </rPh>
    <rPh sb="10" eb="12">
      <t>ホウリツ</t>
    </rPh>
    <rPh sb="13" eb="14">
      <t>ダイ</t>
    </rPh>
    <rPh sb="15" eb="16">
      <t>ジョウ</t>
    </rPh>
    <phoneticPr fontId="5"/>
  </si>
  <si>
    <t>-</t>
  </si>
  <si>
    <t>-</t>
    <phoneticPr fontId="5"/>
  </si>
  <si>
    <t>ユネスコ（国際連合教育科学文化機関）主催の国際会議に出席し、我が国が必要な提案や発言等を行うことにより、我が国のユネスコ活動における優先課題の推進に貢献する。</t>
    <rPh sb="5" eb="7">
      <t>コクサイ</t>
    </rPh>
    <rPh sb="7" eb="9">
      <t>レンゴウ</t>
    </rPh>
    <rPh sb="9" eb="11">
      <t>キョウイク</t>
    </rPh>
    <rPh sb="11" eb="13">
      <t>カガク</t>
    </rPh>
    <rPh sb="13" eb="15">
      <t>ブンカ</t>
    </rPh>
    <rPh sb="15" eb="17">
      <t>キカン</t>
    </rPh>
    <rPh sb="18" eb="20">
      <t>シュサイ</t>
    </rPh>
    <rPh sb="21" eb="23">
      <t>コクサイ</t>
    </rPh>
    <rPh sb="23" eb="25">
      <t>カイギ</t>
    </rPh>
    <rPh sb="26" eb="28">
      <t>シュッセキ</t>
    </rPh>
    <rPh sb="30" eb="31">
      <t>ワ</t>
    </rPh>
    <rPh sb="32" eb="33">
      <t>クニ</t>
    </rPh>
    <rPh sb="34" eb="36">
      <t>ヒツヨウ</t>
    </rPh>
    <rPh sb="37" eb="39">
      <t>テイアン</t>
    </rPh>
    <rPh sb="40" eb="42">
      <t>ハツゲン</t>
    </rPh>
    <rPh sb="42" eb="43">
      <t>トウ</t>
    </rPh>
    <rPh sb="44" eb="45">
      <t>オコナ</t>
    </rPh>
    <rPh sb="52" eb="53">
      <t>ワ</t>
    </rPh>
    <rPh sb="54" eb="55">
      <t>クニ</t>
    </rPh>
    <rPh sb="60" eb="62">
      <t>カツドウ</t>
    </rPh>
    <rPh sb="66" eb="68">
      <t>ユウセン</t>
    </rPh>
    <rPh sb="68" eb="70">
      <t>カダイ</t>
    </rPh>
    <rPh sb="71" eb="73">
      <t>スイシン</t>
    </rPh>
    <rPh sb="74" eb="76">
      <t>コウケン</t>
    </rPh>
    <phoneticPr fontId="5"/>
  </si>
  <si>
    <t>ユネスコでは定例の国際会議（ユネスコ総会、執行委員会等）の他、教育、科学、文化、コミュニケーションに係る国際会議を各国の希望に基づき、当該国がホストする形で不定期に開催している。本経費は、これらへの国際会議への出席に必要な経費である。</t>
    <rPh sb="6" eb="8">
      <t>テイレイ</t>
    </rPh>
    <rPh sb="9" eb="11">
      <t>コクサイ</t>
    </rPh>
    <rPh sb="11" eb="13">
      <t>カイギ</t>
    </rPh>
    <rPh sb="18" eb="20">
      <t>ソウカイ</t>
    </rPh>
    <rPh sb="21" eb="23">
      <t>シッコウ</t>
    </rPh>
    <rPh sb="23" eb="26">
      <t>イインカイ</t>
    </rPh>
    <rPh sb="26" eb="27">
      <t>トウ</t>
    </rPh>
    <rPh sb="29" eb="30">
      <t>ホカ</t>
    </rPh>
    <rPh sb="31" eb="33">
      <t>キョウイク</t>
    </rPh>
    <rPh sb="34" eb="36">
      <t>カガク</t>
    </rPh>
    <rPh sb="37" eb="39">
      <t>ブンカ</t>
    </rPh>
    <rPh sb="50" eb="51">
      <t>カカ</t>
    </rPh>
    <rPh sb="52" eb="54">
      <t>コクサイ</t>
    </rPh>
    <rPh sb="54" eb="56">
      <t>カイギ</t>
    </rPh>
    <rPh sb="57" eb="59">
      <t>カッコク</t>
    </rPh>
    <rPh sb="60" eb="62">
      <t>キボウ</t>
    </rPh>
    <rPh sb="63" eb="64">
      <t>モト</t>
    </rPh>
    <rPh sb="67" eb="70">
      <t>トウガイコク</t>
    </rPh>
    <rPh sb="76" eb="77">
      <t>カタチ</t>
    </rPh>
    <rPh sb="78" eb="81">
      <t>フテイキ</t>
    </rPh>
    <rPh sb="82" eb="84">
      <t>カイサイ</t>
    </rPh>
    <rPh sb="89" eb="90">
      <t>ホン</t>
    </rPh>
    <rPh sb="90" eb="92">
      <t>ケイヒ</t>
    </rPh>
    <rPh sb="99" eb="101">
      <t>コクサイ</t>
    </rPh>
    <rPh sb="101" eb="103">
      <t>カイギ</t>
    </rPh>
    <rPh sb="105" eb="107">
      <t>シュッセキ</t>
    </rPh>
    <rPh sb="108" eb="110">
      <t>ヒツヨウ</t>
    </rPh>
    <rPh sb="111" eb="113">
      <t>ケイヒ</t>
    </rPh>
    <phoneticPr fontId="5"/>
  </si>
  <si>
    <t>417</t>
    <phoneticPr fontId="5"/>
  </si>
  <si>
    <t>22</t>
    <phoneticPr fontId="5"/>
  </si>
  <si>
    <t>16</t>
    <phoneticPr fontId="5"/>
  </si>
  <si>
    <t>439</t>
    <phoneticPr fontId="5"/>
  </si>
  <si>
    <t>435</t>
    <phoneticPr fontId="5"/>
  </si>
  <si>
    <t>430</t>
    <phoneticPr fontId="5"/>
  </si>
  <si>
    <t>職員旅費</t>
    <rPh sb="0" eb="2">
      <t>ショクイン</t>
    </rPh>
    <rPh sb="2" eb="4">
      <t>リョヒ</t>
    </rPh>
    <phoneticPr fontId="5"/>
  </si>
  <si>
    <t>庁費</t>
    <rPh sb="0" eb="1">
      <t>チョウ</t>
    </rPh>
    <rPh sb="1" eb="2">
      <t>ヒ</t>
    </rPh>
    <phoneticPr fontId="5"/>
  </si>
  <si>
    <t>我が国のユネスコ活動の優先分野について、ユネスコ総会及び執行委員会等で議論されること。</t>
    <phoneticPr fontId="5"/>
  </si>
  <si>
    <t>我が国の優先分野について、ユネスコ総会及び執行委員会で議論された議題の件数</t>
    <phoneticPr fontId="5"/>
  </si>
  <si>
    <t>件</t>
    <rPh sb="0" eb="1">
      <t>ケン</t>
    </rPh>
    <phoneticPr fontId="5"/>
  </si>
  <si>
    <t>ユネスコ総会・ユネスコ執行委員会ホームページ</t>
    <phoneticPr fontId="5"/>
  </si>
  <si>
    <t>会議出席のための派遣職員数（延べ数）</t>
    <phoneticPr fontId="5"/>
  </si>
  <si>
    <t>人</t>
    <rPh sb="0" eb="1">
      <t>ヒト</t>
    </rPh>
    <phoneticPr fontId="5"/>
  </si>
  <si>
    <t>13　豊かな国際社会の構築に資する国際交流・協力の推進</t>
    <phoneticPr fontId="5"/>
  </si>
  <si>
    <t>13-2　国際協力の推進</t>
    <phoneticPr fontId="5"/>
  </si>
  <si>
    <t>ユネスコ関係の国際会議に当省の職員を派遣することにより、我が国の国益を反映するよう努めているほか、他国との意見交換を通じて国内の教育施策の充実のために有益な情報の収集等を行っており、これらを通じて、我が国の優先分野に関するユネスコの政策決定に加わる。</t>
    <phoneticPr fontId="5"/>
  </si>
  <si>
    <t>予算執行額　／会議出席のための派遣職員数（延べ数）　　　　　　　　　　　　　　</t>
    <phoneticPr fontId="5"/>
  </si>
  <si>
    <t>百万</t>
    <rPh sb="0" eb="2">
      <t>ヒャクマン</t>
    </rPh>
    <phoneticPr fontId="5"/>
  </si>
  <si>
    <t>件</t>
    <rPh sb="0" eb="1">
      <t>ケン</t>
    </rPh>
    <phoneticPr fontId="5"/>
  </si>
  <si>
    <t>我が国が必要な提言や発言を行うことによって国益に資するものである。</t>
    <phoneticPr fontId="5"/>
  </si>
  <si>
    <t>我が国を代表して国際会議等に参加するもので、国が実施すべき事業である。</t>
    <rPh sb="0" eb="1">
      <t>ワ</t>
    </rPh>
    <rPh sb="2" eb="3">
      <t>クニ</t>
    </rPh>
    <rPh sb="4" eb="6">
      <t>ダイヒョウ</t>
    </rPh>
    <rPh sb="8" eb="10">
      <t>コクサイ</t>
    </rPh>
    <rPh sb="10" eb="12">
      <t>カイギ</t>
    </rPh>
    <rPh sb="12" eb="13">
      <t>トウ</t>
    </rPh>
    <rPh sb="14" eb="16">
      <t>サンカ</t>
    </rPh>
    <rPh sb="22" eb="23">
      <t>クニ</t>
    </rPh>
    <rPh sb="24" eb="26">
      <t>ジッシ</t>
    </rPh>
    <rPh sb="29" eb="31">
      <t>ジギョウ</t>
    </rPh>
    <phoneticPr fontId="5"/>
  </si>
  <si>
    <t>ユネスコは、教育、科学、文化を担当する唯一の国際機関であり、先進国、発展途上国を含む195カ国が加盟国であることも踏まえると、我が国のプレゼンスを示すうえでユネスコのコミュニティを活用することは重要である。</t>
    <rPh sb="6" eb="8">
      <t>キョウイク</t>
    </rPh>
    <rPh sb="9" eb="11">
      <t>カガク</t>
    </rPh>
    <rPh sb="12" eb="14">
      <t>ブンカ</t>
    </rPh>
    <rPh sb="15" eb="17">
      <t>タントウ</t>
    </rPh>
    <rPh sb="19" eb="21">
      <t>ユイイツ</t>
    </rPh>
    <rPh sb="22" eb="24">
      <t>コクサイ</t>
    </rPh>
    <rPh sb="24" eb="26">
      <t>キカン</t>
    </rPh>
    <rPh sb="30" eb="33">
      <t>センシンコク</t>
    </rPh>
    <rPh sb="34" eb="36">
      <t>ハッテン</t>
    </rPh>
    <rPh sb="36" eb="38">
      <t>トジョウ</t>
    </rPh>
    <rPh sb="38" eb="39">
      <t>コク</t>
    </rPh>
    <rPh sb="40" eb="41">
      <t>フク</t>
    </rPh>
    <rPh sb="46" eb="47">
      <t>コク</t>
    </rPh>
    <rPh sb="48" eb="51">
      <t>カメイコク</t>
    </rPh>
    <rPh sb="57" eb="58">
      <t>フ</t>
    </rPh>
    <rPh sb="63" eb="64">
      <t>ワ</t>
    </rPh>
    <rPh sb="65" eb="66">
      <t>クニ</t>
    </rPh>
    <rPh sb="73" eb="74">
      <t>シメ</t>
    </rPh>
    <rPh sb="90" eb="92">
      <t>カツヨウ</t>
    </rPh>
    <rPh sb="97" eb="99">
      <t>ジュウヨウ</t>
    </rPh>
    <phoneticPr fontId="5"/>
  </si>
  <si>
    <t>会議開催、出席に当たり、必要経費のみを支出している。</t>
    <rPh sb="0" eb="2">
      <t>カイギ</t>
    </rPh>
    <rPh sb="2" eb="4">
      <t>カイサイ</t>
    </rPh>
    <rPh sb="5" eb="7">
      <t>シュッセキ</t>
    </rPh>
    <rPh sb="8" eb="9">
      <t>ア</t>
    </rPh>
    <rPh sb="12" eb="14">
      <t>ヒツヨウ</t>
    </rPh>
    <rPh sb="14" eb="16">
      <t>ケイヒ</t>
    </rPh>
    <rPh sb="19" eb="21">
      <t>シシュツ</t>
    </rPh>
    <phoneticPr fontId="5"/>
  </si>
  <si>
    <t>ユネスコ本部での会議について、ユネスコ日本政府代表部と協力し、出張者数を抑制するなどコストの削減に努めている。</t>
    <rPh sb="4" eb="6">
      <t>ホンブ</t>
    </rPh>
    <rPh sb="8" eb="10">
      <t>カイギ</t>
    </rPh>
    <rPh sb="19" eb="21">
      <t>ニホン</t>
    </rPh>
    <rPh sb="21" eb="23">
      <t>セイフ</t>
    </rPh>
    <rPh sb="23" eb="25">
      <t>ダイヒョウ</t>
    </rPh>
    <rPh sb="25" eb="26">
      <t>ブ</t>
    </rPh>
    <rPh sb="27" eb="29">
      <t>キョウリョク</t>
    </rPh>
    <rPh sb="31" eb="33">
      <t>シュッチョウ</t>
    </rPh>
    <rPh sb="33" eb="34">
      <t>シャ</t>
    </rPh>
    <rPh sb="34" eb="35">
      <t>スウ</t>
    </rPh>
    <rPh sb="36" eb="38">
      <t>ヨクセイ</t>
    </rPh>
    <rPh sb="46" eb="48">
      <t>サクゲン</t>
    </rPh>
    <rPh sb="49" eb="50">
      <t>ツト</t>
    </rPh>
    <phoneticPr fontId="5"/>
  </si>
  <si>
    <t>真に必要な会議に厳選した上で出席をしている。</t>
    <rPh sb="0" eb="1">
      <t>シン</t>
    </rPh>
    <rPh sb="2" eb="4">
      <t>ヒツヨウ</t>
    </rPh>
    <rPh sb="5" eb="7">
      <t>カイギ</t>
    </rPh>
    <rPh sb="8" eb="10">
      <t>ゲンセン</t>
    </rPh>
    <rPh sb="12" eb="13">
      <t>ウエ</t>
    </rPh>
    <rPh sb="14" eb="16">
      <t>シュッセキ</t>
    </rPh>
    <phoneticPr fontId="5"/>
  </si>
  <si>
    <t>深夜、早朝便を利用するなど、滞在日数の削減に努めた。</t>
    <rPh sb="0" eb="2">
      <t>シンヤ</t>
    </rPh>
    <rPh sb="3" eb="6">
      <t>ソウチョウビン</t>
    </rPh>
    <rPh sb="7" eb="9">
      <t>リヨウ</t>
    </rPh>
    <rPh sb="14" eb="16">
      <t>タイザイ</t>
    </rPh>
    <rPh sb="16" eb="18">
      <t>ニッスウ</t>
    </rPh>
    <rPh sb="19" eb="21">
      <t>サクゲン</t>
    </rPh>
    <rPh sb="22" eb="23">
      <t>ツト</t>
    </rPh>
    <phoneticPr fontId="5"/>
  </si>
  <si>
    <t>成果目標を上回る成果実績を上げている。</t>
    <rPh sb="0" eb="2">
      <t>セイカ</t>
    </rPh>
    <rPh sb="2" eb="4">
      <t>モクヒョウ</t>
    </rPh>
    <rPh sb="5" eb="7">
      <t>ウワマワ</t>
    </rPh>
    <rPh sb="8" eb="10">
      <t>セイカ</t>
    </rPh>
    <rPh sb="10" eb="12">
      <t>ジッセキ</t>
    </rPh>
    <rPh sb="13" eb="14">
      <t>ア</t>
    </rPh>
    <phoneticPr fontId="5"/>
  </si>
  <si>
    <t>ユネスコ執行委員会等に出席し、我が国としての主張を行い、プレゼンスを高めた。</t>
    <rPh sb="4" eb="9">
      <t>シッコウイインカイ</t>
    </rPh>
    <rPh sb="9" eb="10">
      <t>トウ</t>
    </rPh>
    <rPh sb="11" eb="13">
      <t>シュッセキ</t>
    </rPh>
    <rPh sb="15" eb="16">
      <t>ワ</t>
    </rPh>
    <rPh sb="17" eb="18">
      <t>クニ</t>
    </rPh>
    <rPh sb="22" eb="24">
      <t>シュチョウ</t>
    </rPh>
    <rPh sb="25" eb="26">
      <t>オコナ</t>
    </rPh>
    <rPh sb="34" eb="35">
      <t>タカ</t>
    </rPh>
    <phoneticPr fontId="5"/>
  </si>
  <si>
    <t>会議の成果を日本ユネスコ国内委員会で報告したり、Webサイトで公表するなど、十分に活用されている。</t>
    <rPh sb="0" eb="2">
      <t>カイギ</t>
    </rPh>
    <rPh sb="3" eb="5">
      <t>セイカ</t>
    </rPh>
    <rPh sb="6" eb="8">
      <t>ニホン</t>
    </rPh>
    <rPh sb="12" eb="17">
      <t>コクナイイインカイ</t>
    </rPh>
    <rPh sb="18" eb="20">
      <t>ホウコク</t>
    </rPh>
    <rPh sb="31" eb="33">
      <t>コウヒョウ</t>
    </rPh>
    <rPh sb="38" eb="40">
      <t>ジュウブン</t>
    </rPh>
    <rPh sb="41" eb="43">
      <t>カツヨウ</t>
    </rPh>
    <phoneticPr fontId="5"/>
  </si>
  <si>
    <t>○</t>
    <phoneticPr fontId="5"/>
  </si>
  <si>
    <t>○</t>
    <phoneticPr fontId="5"/>
  </si>
  <si>
    <t>○</t>
    <phoneticPr fontId="5"/>
  </si>
  <si>
    <t>○</t>
    <phoneticPr fontId="5"/>
  </si>
  <si>
    <t>○</t>
    <phoneticPr fontId="5"/>
  </si>
  <si>
    <t>‐</t>
  </si>
  <si>
    <t>ユネスコ主催の国際会議において、我が国が必要な提案や発言等を行いユネスコ事業に関する影響力を高め、我が国のユネスコにおけるプレゼンスは向上しているといえる。</t>
    <phoneticPr fontId="5"/>
  </si>
  <si>
    <t>引き続き効果的・効率的な執行の観点から、出席する会議と出席者を戦略的に精選し、本事業予算を適切に執行するよう努める。</t>
    <phoneticPr fontId="5"/>
  </si>
  <si>
    <t>百万円/人</t>
    <rPh sb="0" eb="3">
      <t>ヒャクマンエン</t>
    </rPh>
    <rPh sb="4" eb="5">
      <t>ヒト</t>
    </rPh>
    <phoneticPr fontId="5"/>
  </si>
  <si>
    <t>政府開発援助職員旅費</t>
    <rPh sb="0" eb="2">
      <t>セイフ</t>
    </rPh>
    <rPh sb="2" eb="4">
      <t>カイハツ</t>
    </rPh>
    <rPh sb="4" eb="6">
      <t>エンジョ</t>
    </rPh>
    <rPh sb="6" eb="8">
      <t>ショクイン</t>
    </rPh>
    <rPh sb="8" eb="10">
      <t>リョヒ</t>
    </rPh>
    <phoneticPr fontId="5"/>
  </si>
  <si>
    <t>政府開発援助庁費</t>
    <rPh sb="0" eb="2">
      <t>セイフ</t>
    </rPh>
    <rPh sb="2" eb="4">
      <t>カイハツ</t>
    </rPh>
    <rPh sb="4" eb="6">
      <t>エンジョ</t>
    </rPh>
    <rPh sb="6" eb="7">
      <t>チョウ</t>
    </rPh>
    <rPh sb="7" eb="8">
      <t>ヒ</t>
    </rPh>
    <phoneticPr fontId="5"/>
  </si>
  <si>
    <t>政府開発援助諸謝金</t>
    <rPh sb="0" eb="2">
      <t>セイフ</t>
    </rPh>
    <rPh sb="2" eb="4">
      <t>カイハツ</t>
    </rPh>
    <rPh sb="4" eb="6">
      <t>エンジョ</t>
    </rPh>
    <rPh sb="6" eb="9">
      <t>ショシャキン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</si>
  <si>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</si>
  <si>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</si>
  <si>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</si>
  <si>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</si>
  <si>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</si>
  <si>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</si>
  <si>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</si>
  <si>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</si>
  <si>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</si>
  <si>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</si>
  <si>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</si>
  <si>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</si>
  <si>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</si>
  <si>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</si>
  <si>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</si>
  <si>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</si>
  <si>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</si>
  <si>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</si>
  <si>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</si>
  <si>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</si>
  <si>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</si>
  <si>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</si>
  <si>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</si>
  <si>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</si>
  <si>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</si>
  <si>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16/34</t>
    <phoneticPr fontId="5"/>
  </si>
  <si>
    <t>-</t>
    <phoneticPr fontId="5"/>
  </si>
  <si>
    <t>-</t>
    <phoneticPr fontId="5"/>
  </si>
  <si>
    <t>15/19</t>
    <phoneticPr fontId="5"/>
  </si>
  <si>
    <t>13/27</t>
    <phoneticPr fontId="5"/>
  </si>
  <si>
    <t>13/25</t>
    <phoneticPr fontId="5"/>
  </si>
  <si>
    <t>413</t>
    <phoneticPr fontId="5"/>
  </si>
  <si>
    <t>国際会議等への出席</t>
    <rPh sb="0" eb="2">
      <t>コクサイ</t>
    </rPh>
    <rPh sb="2" eb="4">
      <t>カイギ</t>
    </rPh>
    <rPh sb="4" eb="5">
      <t>トウ</t>
    </rPh>
    <rPh sb="7" eb="9">
      <t>シュッセキ</t>
    </rPh>
    <phoneticPr fontId="5"/>
  </si>
  <si>
    <t>-</t>
    <phoneticPr fontId="5"/>
  </si>
  <si>
    <t>-</t>
    <phoneticPr fontId="5"/>
  </si>
  <si>
    <t>-</t>
    <phoneticPr fontId="5"/>
  </si>
  <si>
    <t>-</t>
    <phoneticPr fontId="5"/>
  </si>
  <si>
    <t>無</t>
  </si>
  <si>
    <t>A.職員A</t>
    <rPh sb="2" eb="4">
      <t>ショクイン</t>
    </rPh>
    <phoneticPr fontId="5"/>
  </si>
  <si>
    <t>旅費</t>
    <rPh sb="0" eb="2">
      <t>リョヒ</t>
    </rPh>
    <phoneticPr fontId="5"/>
  </si>
  <si>
    <t>国際会議出席に係る旅費</t>
    <rPh sb="0" eb="2">
      <t>コクサイ</t>
    </rPh>
    <rPh sb="2" eb="4">
      <t>カイギ</t>
    </rPh>
    <rPh sb="4" eb="6">
      <t>シュッセキ</t>
    </rPh>
    <rPh sb="7" eb="8">
      <t>カカ</t>
    </rPh>
    <rPh sb="9" eb="11">
      <t>リョヒ</t>
    </rPh>
    <phoneticPr fontId="5"/>
  </si>
  <si>
    <t>-</t>
    <phoneticPr fontId="5"/>
  </si>
  <si>
    <t>-</t>
    <phoneticPr fontId="5"/>
  </si>
  <si>
    <t>-</t>
    <phoneticPr fontId="5"/>
  </si>
  <si>
    <t>-</t>
    <phoneticPr fontId="5"/>
  </si>
  <si>
    <t>１．事業評価の観点：本事業は、ユネスコ主催の国際会議に出席し、我が国のユネスコ活動における優先課題の推進に貢献することを目的としており、事業評価に当たって予算執行状況及び長期継続事業の観点から検証を行った。
２．所見：出席する会議と出席者を戦略的に精選する等、コスト削減に努めていることが認められる。また、本事業は概ね計画通りに実施されているものと考えられるが、更なる事業の効率化を目指し、引き続きコスト削減に努めるべきである。</t>
    <phoneticPr fontId="5"/>
  </si>
  <si>
    <t>縮減</t>
  </si>
  <si>
    <t>本事業については、効果的・効率的な執行の観点から、出席する会議と出席者を戦略的に精選することで、本事業予算を適切に執行しており、平成30年度以降も引き続きコスト削減に努めるほか、旅費単価の見直しにより、概算要求を▲0.003百万円を縮減した。</t>
    <phoneticPr fontId="5"/>
  </si>
  <si>
    <t>外部有識者による点検対象外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</si>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</sst>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26414</xdr:colOff>
      <xdr:row>742</xdr:row>
      <xdr:rowOff>116062</xdr:rowOff>
    </xdr:from>
    <xdr:to>
      <xdr:col>32</xdr:col>
      <xdr:colOff>108057</xdr:colOff>
      <xdr:row>745</xdr:row>
      <xdr:rowOff>252133</xdr:rowOff>
    </xdr:to>
    <xdr:sp macro="" textlink="">
      <xdr:nvSpPr>
        <xdr:cNvPr id="2" name="四角形: 角を丸くする 1">
          <a:extLst>
            <a:ext uri="{FF2B5EF4-FFF2-40B4-BE49-F238E27FC236}">
              <a16:creationId xmlns:a16="http://schemas.microsoft.com/office/drawing/2014/main" id="{C8A9E659-60D9-40DF-A508-FED2C54B6A14}"/>
            </a:ext>
          </a:extLst>
        </xdr:cNvPr>
        <xdr:cNvSpPr/>
      </xdr:nvSpPr>
      <xdr:spPr>
        <a:xfrm>
          <a:off x="3253708" y="45511091"/>
          <a:ext cx="3308937" cy="117821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t>文部科学省</a:t>
          </a:r>
          <a:endParaRPr kumimoji="1" lang="en-US" altLang="ja-JP" sz="2400" b="1"/>
        </a:p>
        <a:p>
          <a:pPr algn="ctr"/>
          <a:r>
            <a:rPr kumimoji="1" lang="en-US" altLang="ja-JP" sz="2400" b="1"/>
            <a:t>13</a:t>
          </a:r>
          <a:r>
            <a:rPr kumimoji="1" lang="ja-JP" altLang="en-US" sz="2400" b="1"/>
            <a:t>百万円</a:t>
          </a:r>
          <a:endParaRPr kumimoji="1" lang="en-US" altLang="ja-JP" sz="2400" b="1"/>
        </a:p>
        <a:p>
          <a:pPr algn="ctr"/>
          <a:endParaRPr kumimoji="1" lang="ja-JP" altLang="en-US" sz="2400" b="1"/>
        </a:p>
      </xdr:txBody>
    </xdr:sp>
    <xdr:clientData/>
  </xdr:twoCellAnchor>
  <xdr:twoCellAnchor>
    <xdr:from>
      <xdr:col>15</xdr:col>
      <xdr:colOff>160084</xdr:colOff>
      <xdr:row>753</xdr:row>
      <xdr:rowOff>149678</xdr:rowOff>
    </xdr:from>
    <xdr:to>
      <xdr:col>34</xdr:col>
      <xdr:colOff>94449</xdr:colOff>
      <xdr:row>756</xdr:row>
      <xdr:rowOff>615523</xdr:rowOff>
    </xdr:to>
    <xdr:sp macro="" textlink="">
      <xdr:nvSpPr>
        <xdr:cNvPr id="3" name="大かっこ 2">
          <a:extLst>
            <a:ext uri="{FF2B5EF4-FFF2-40B4-BE49-F238E27FC236}">
              <a16:creationId xmlns:a16="http://schemas.microsoft.com/office/drawing/2014/main" id="{9F16AB44-9F40-4311-84E0-D4358864C389}"/>
            </a:ext>
          </a:extLst>
        </xdr:cNvPr>
        <xdr:cNvSpPr/>
      </xdr:nvSpPr>
      <xdr:spPr>
        <a:xfrm>
          <a:off x="3185672" y="49365913"/>
          <a:ext cx="3766777" cy="15079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600"/>
            <a:t>ユネスコの定例の国際会議（ユネスコ総会、執行委員会等）及びその他教育、科学、文化、コミュニケーションに係る国際会議に出席。</a:t>
          </a:r>
        </a:p>
      </xdr:txBody>
    </xdr:sp>
    <xdr:clientData/>
  </xdr:twoCellAnchor>
  <xdr:twoCellAnchor>
    <xdr:from>
      <xdr:col>33</xdr:col>
      <xdr:colOff>187298</xdr:colOff>
      <xdr:row>742</xdr:row>
      <xdr:rowOff>0</xdr:rowOff>
    </xdr:from>
    <xdr:to>
      <xdr:col>49</xdr:col>
      <xdr:colOff>257736</xdr:colOff>
      <xdr:row>746</xdr:row>
      <xdr:rowOff>129666</xdr:rowOff>
    </xdr:to>
    <xdr:sp macro="" textlink="">
      <xdr:nvSpPr>
        <xdr:cNvPr id="4" name="大かっこ 3">
          <a:extLst>
            <a:ext uri="{FF2B5EF4-FFF2-40B4-BE49-F238E27FC236}">
              <a16:creationId xmlns:a16="http://schemas.microsoft.com/office/drawing/2014/main" id="{A156D4E4-CC27-43AC-AD82-6C83173F0A22}"/>
            </a:ext>
          </a:extLst>
        </xdr:cNvPr>
        <xdr:cNvSpPr/>
      </xdr:nvSpPr>
      <xdr:spPr>
        <a:xfrm>
          <a:off x="6843592" y="45137294"/>
          <a:ext cx="3297732" cy="1519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b="0" i="0">
              <a:latin typeface="+mn-ea"/>
              <a:ea typeface="+mn-ea"/>
            </a:rPr>
            <a:t>政府開発援助庁費　　  </a:t>
          </a:r>
          <a:r>
            <a:rPr kumimoji="1" lang="en-US" altLang="ja-JP" sz="1400" b="0" i="0">
              <a:latin typeface="+mn-ea"/>
              <a:ea typeface="+mn-ea"/>
            </a:rPr>
            <a:t>5</a:t>
          </a:r>
          <a:r>
            <a:rPr kumimoji="1" lang="ja-JP" altLang="en-US" sz="1400" b="0" i="0">
              <a:latin typeface="+mn-ea"/>
              <a:ea typeface="+mn-ea"/>
            </a:rPr>
            <a:t>百万円</a:t>
          </a:r>
          <a:endParaRPr kumimoji="1" lang="en-US" altLang="ja-JP" sz="1400" b="0" i="0">
            <a:latin typeface="+mn-ea"/>
            <a:ea typeface="+mn-ea"/>
          </a:endParaRPr>
        </a:p>
        <a:p>
          <a:pPr algn="ctr"/>
          <a:r>
            <a:rPr kumimoji="1" lang="ja-JP" altLang="en-US" sz="1400" b="0" i="0">
              <a:latin typeface="+mn-ea"/>
              <a:ea typeface="+mn-ea"/>
            </a:rPr>
            <a:t>庁費　　　             　　　１百万円</a:t>
          </a:r>
          <a:endParaRPr kumimoji="1" lang="en-US" altLang="ja-JP" sz="1400" b="0" i="0">
            <a:latin typeface="+mn-ea"/>
            <a:ea typeface="+mn-ea"/>
          </a:endParaRPr>
        </a:p>
        <a:p>
          <a:pPr algn="ctr"/>
          <a:r>
            <a:rPr kumimoji="1" lang="ja-JP" altLang="en-US" sz="1400" b="0" i="0">
              <a:latin typeface="+mn-ea"/>
              <a:ea typeface="+mn-ea"/>
            </a:rPr>
            <a:t>その他　　　            　　</a:t>
          </a:r>
          <a:r>
            <a:rPr kumimoji="1" lang="ja-JP" altLang="en-US" sz="1400" b="0" i="0" baseline="0">
              <a:latin typeface="+mn-ea"/>
              <a:ea typeface="+mn-ea"/>
            </a:rPr>
            <a:t> １百万円</a:t>
          </a:r>
          <a:endParaRPr kumimoji="1" lang="ja-JP" altLang="en-US" sz="1400" b="0" i="0">
            <a:latin typeface="+mn-ea"/>
            <a:ea typeface="+mn-ea"/>
          </a:endParaRPr>
        </a:p>
      </xdr:txBody>
    </xdr:sp>
    <xdr:clientData/>
  </xdr:twoCellAnchor>
  <xdr:twoCellAnchor>
    <xdr:from>
      <xdr:col>15</xdr:col>
      <xdr:colOff>0</xdr:colOff>
      <xdr:row>749</xdr:row>
      <xdr:rowOff>88846</xdr:rowOff>
    </xdr:from>
    <xdr:to>
      <xdr:col>33</xdr:col>
      <xdr:colOff>133670</xdr:colOff>
      <xdr:row>752</xdr:row>
      <xdr:rowOff>68036</xdr:rowOff>
    </xdr:to>
    <xdr:sp macro="" textlink="">
      <xdr:nvSpPr>
        <xdr:cNvPr id="5" name="四角形: 角を丸くする 4">
          <a:extLst>
            <a:ext uri="{FF2B5EF4-FFF2-40B4-BE49-F238E27FC236}">
              <a16:creationId xmlns:a16="http://schemas.microsoft.com/office/drawing/2014/main" id="{1824BC50-89A3-4045-BB34-BDDF90BB089F}"/>
            </a:ext>
          </a:extLst>
        </xdr:cNvPr>
        <xdr:cNvSpPr/>
      </xdr:nvSpPr>
      <xdr:spPr>
        <a:xfrm>
          <a:off x="3025588" y="47915552"/>
          <a:ext cx="3764376" cy="102133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b="1"/>
            <a:t>文科省職員、外部有識者等</a:t>
          </a:r>
          <a:endParaRPr kumimoji="1" lang="en-US" altLang="ja-JP" sz="2000" b="1"/>
        </a:p>
        <a:p>
          <a:pPr algn="ctr"/>
          <a:r>
            <a:rPr kumimoji="1" lang="en-US" altLang="ja-JP" sz="2000" b="1"/>
            <a:t>6</a:t>
          </a:r>
          <a:r>
            <a:rPr kumimoji="1" lang="ja-JP" altLang="en-US" sz="2000" b="1"/>
            <a:t>百万円</a:t>
          </a:r>
          <a:endParaRPr kumimoji="1" lang="en-US" altLang="ja-JP" sz="2000" b="1"/>
        </a:p>
        <a:p>
          <a:pPr algn="ctr"/>
          <a:endParaRPr kumimoji="1" lang="ja-JP" altLang="en-US" sz="2400" b="1"/>
        </a:p>
      </xdr:txBody>
    </xdr:sp>
    <xdr:clientData/>
  </xdr:twoCellAnchor>
  <xdr:twoCellAnchor>
    <xdr:from>
      <xdr:col>24</xdr:col>
      <xdr:colOff>66835</xdr:colOff>
      <xdr:row>745</xdr:row>
      <xdr:rowOff>252133</xdr:rowOff>
    </xdr:from>
    <xdr:to>
      <xdr:col>24</xdr:col>
      <xdr:colOff>67236</xdr:colOff>
      <xdr:row>749</xdr:row>
      <xdr:rowOff>88846</xdr:rowOff>
    </xdr:to>
    <xdr:cxnSp macro="">
      <xdr:nvCxnSpPr>
        <xdr:cNvPr id="6" name="直線コネクタ 5">
          <a:extLst>
            <a:ext uri="{FF2B5EF4-FFF2-40B4-BE49-F238E27FC236}">
              <a16:creationId xmlns:a16="http://schemas.microsoft.com/office/drawing/2014/main" id="{6C7FB0FC-F743-4A53-86A4-63742C063007}"/>
            </a:ext>
          </a:extLst>
        </xdr:cNvPr>
        <xdr:cNvCxnSpPr>
          <a:stCxn id="2" idx="2"/>
          <a:endCxn id="5" idx="0"/>
        </xdr:cNvCxnSpPr>
      </xdr:nvCxnSpPr>
      <xdr:spPr>
        <a:xfrm flipH="1">
          <a:off x="4907776" y="46689309"/>
          <a:ext cx="401" cy="12262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108057</xdr:colOff>
      <xdr:row>747</xdr:row>
      <xdr:rowOff>292955</xdr:rowOff>
    </xdr:from>
    <xdr:to>
      <xdr:col>19</xdr:col>
      <xdr:colOff>156882</xdr:colOff>
      <xdr:row>748</xdr:row>
      <xdr:rowOff>280147</xdr:rowOff>
    </xdr:to>
    <xdr:sp macro="" textlink="">
      <xdr:nvSpPr>
        <xdr:cNvPr id="7" name="テキスト ボックス 6">
          <a:extLst>
            <a:ext uri="{FF2B5EF4-FFF2-40B4-BE49-F238E27FC236}">
              <a16:creationId xmlns:a16="http://schemas.microsoft.com/office/drawing/2014/main" id="{B1E0720B-D4CB-44C0-B4B2-EC78519DCAEA}"/>
            </a:ext>
          </a:extLst>
        </xdr:cNvPr>
        <xdr:cNvSpPr txBox="1"/>
      </xdr:nvSpPr>
      <xdr:spPr>
        <a:xfrm>
          <a:off x="3133645" y="47167161"/>
          <a:ext cx="855649" cy="334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旅費</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1098" sqref="A1098:AK10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425</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122</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v>
      </c>
      <c r="Q13" s="657"/>
      <c r="R13" s="657"/>
      <c r="S13" s="657"/>
      <c r="T13" s="657"/>
      <c r="U13" s="657"/>
      <c r="V13" s="658"/>
      <c r="W13" s="656">
        <v>16</v>
      </c>
      <c r="X13" s="657"/>
      <c r="Y13" s="657"/>
      <c r="Z13" s="657"/>
      <c r="AA13" s="657"/>
      <c r="AB13" s="657"/>
      <c r="AC13" s="658"/>
      <c r="AD13" s="656">
        <v>16</v>
      </c>
      <c r="AE13" s="657"/>
      <c r="AF13" s="657"/>
      <c r="AG13" s="657"/>
      <c r="AH13" s="657"/>
      <c r="AI13" s="657"/>
      <c r="AJ13" s="658"/>
      <c r="AK13" s="656">
        <v>16</v>
      </c>
      <c r="AL13" s="657"/>
      <c r="AM13" s="657"/>
      <c r="AN13" s="657"/>
      <c r="AO13" s="657"/>
      <c r="AP13" s="657"/>
      <c r="AQ13" s="658"/>
      <c r="AR13" s="918">
        <v>16</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603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603</v>
      </c>
      <c r="AL15" s="657"/>
      <c r="AM15" s="657"/>
      <c r="AN15" s="657"/>
      <c r="AO15" s="657"/>
      <c r="AP15" s="657"/>
      <c r="AQ15" s="658"/>
      <c r="AR15" s="656" t="s">
        <v>647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603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603</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17</v>
      </c>
      <c r="Q18" s="879"/>
      <c r="R18" s="879"/>
      <c r="S18" s="879"/>
      <c r="T18" s="879"/>
      <c r="U18" s="879"/>
      <c r="V18" s="880"/>
      <c r="W18" s="878">
        <f>SUM(W13:AC17)</f>
        <v>16</v>
      </c>
      <c r="X18" s="879"/>
      <c r="Y18" s="879"/>
      <c r="Z18" s="879"/>
      <c r="AA18" s="879"/>
      <c r="AB18" s="879"/>
      <c r="AC18" s="880"/>
      <c r="AD18" s="878">
        <f>SUM(AD13:AJ17)</f>
        <v>16</v>
      </c>
      <c r="AE18" s="879"/>
      <c r="AF18" s="879"/>
      <c r="AG18" s="879"/>
      <c r="AH18" s="879"/>
      <c r="AI18" s="879"/>
      <c r="AJ18" s="880"/>
      <c r="AK18" s="878">
        <f>SUM(AK13:AQ17)</f>
        <v>16</v>
      </c>
      <c r="AL18" s="879"/>
      <c r="AM18" s="879"/>
      <c r="AN18" s="879"/>
      <c r="AO18" s="879"/>
      <c r="AP18" s="879"/>
      <c r="AQ18" s="880"/>
      <c r="AR18" s="878">
        <f>SUM(AR13:AX17)</f>
        <v>16</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15</v>
      </c>
      <c r="Q19" s="657"/>
      <c r="R19" s="657"/>
      <c r="S19" s="657"/>
      <c r="T19" s="657"/>
      <c r="U19" s="657"/>
      <c r="V19" s="658"/>
      <c r="W19" s="656">
        <v>13</v>
      </c>
      <c r="X19" s="657"/>
      <c r="Y19" s="657"/>
      <c r="Z19" s="657"/>
      <c r="AA19" s="657"/>
      <c r="AB19" s="657"/>
      <c r="AC19" s="658"/>
      <c r="AD19" s="656">
        <v>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0.88235294117647056</v>
      </c>
      <c r="Q20" s="311"/>
      <c r="R20" s="311"/>
      <c r="S20" s="311"/>
      <c r="T20" s="311"/>
      <c r="U20" s="311"/>
      <c r="V20" s="311"/>
      <c r="W20" s="311">
        <f t="shared" ref="W20" si="0">IF(W18=0, "-", SUM(W19)/W18)</f>
        <v>0.8125</v>
      </c>
      <c r="X20" s="311"/>
      <c r="Y20" s="311"/>
      <c r="Z20" s="311"/>
      <c r="AA20" s="311"/>
      <c r="AB20" s="311"/>
      <c r="AC20" s="311"/>
      <c r="AD20" s="311">
        <f t="shared" ref="AD20" si="1">IF(AD18=0, "-", SUM(AD19)/AD18)</f>
        <v>0.8125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0.88235294117647056</v>
      </c>
      <c r="Q21" s="311"/>
      <c r="R21" s="311"/>
      <c r="S21" s="311"/>
      <c r="T21" s="311"/>
      <c r="U21" s="311"/>
      <c r="V21" s="311"/>
      <c r="W21" s="311">
        <f t="shared" ref="W21" si="2">IF(W19=0, "-", SUM(W19)/SUM(W13,W14))</f>
        <v>0.8125</v>
      </c>
      <c r="X21" s="311"/>
      <c r="Y21" s="311"/>
      <c r="Z21" s="311"/>
      <c r="AA21" s="311"/>
      <c r="AB21" s="311"/>
      <c r="AC21" s="311"/>
      <c r="AD21" s="311">
        <f t="shared" ref="AD21" si="3">IF(AD19=0, "-", SUM(AD19)/SUM(AD13,AD14))</f>
        <v>0.8125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600</v>
      </c>
      <c r="H23" s="952"/>
      <c r="I23" s="952"/>
      <c r="J23" s="952"/>
      <c r="K23" s="952"/>
      <c r="L23" s="952"/>
      <c r="M23" s="952"/>
      <c r="N23" s="952"/>
      <c r="O23" s="953"/>
      <c r="P23" s="918">
        <v>5.7</v>
      </c>
      <c r="Q23" s="919"/>
      <c r="R23" s="919"/>
      <c r="S23" s="919"/>
      <c r="T23" s="919"/>
      <c r="U23" s="919"/>
      <c r="V23" s="936"/>
      <c r="W23" s="918">
        <v>5.7</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601</v>
      </c>
      <c r="H24" s="955"/>
      <c r="I24" s="955"/>
      <c r="J24" s="955"/>
      <c r="K24" s="955"/>
      <c r="L24" s="955"/>
      <c r="M24" s="955"/>
      <c r="N24" s="955"/>
      <c r="O24" s="956"/>
      <c r="P24" s="656">
        <v>5.0999999999999996</v>
      </c>
      <c r="Q24" s="657"/>
      <c r="R24" s="657"/>
      <c r="S24" s="657"/>
      <c r="T24" s="657"/>
      <c r="U24" s="657"/>
      <c r="V24" s="658"/>
      <c r="W24" s="656">
        <v>5.0999999999999996</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567</v>
      </c>
      <c r="H25" s="955"/>
      <c r="I25" s="955"/>
      <c r="J25" s="955"/>
      <c r="K25" s="955"/>
      <c r="L25" s="955"/>
      <c r="M25" s="955"/>
      <c r="N25" s="955"/>
      <c r="O25" s="956"/>
      <c r="P25" s="656">
        <v>1.6</v>
      </c>
      <c r="Q25" s="657"/>
      <c r="R25" s="657"/>
      <c r="S25" s="657"/>
      <c r="T25" s="657"/>
      <c r="U25" s="657"/>
      <c r="V25" s="658"/>
      <c r="W25" s="656">
        <v>1.6</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568</v>
      </c>
      <c r="H26" s="955"/>
      <c r="I26" s="955"/>
      <c r="J26" s="955"/>
      <c r="K26" s="955"/>
      <c r="L26" s="955"/>
      <c r="M26" s="955"/>
      <c r="N26" s="955"/>
      <c r="O26" s="956"/>
      <c r="P26" s="656">
        <v>1.4</v>
      </c>
      <c r="Q26" s="657"/>
      <c r="R26" s="657"/>
      <c r="S26" s="657"/>
      <c r="T26" s="657"/>
      <c r="U26" s="657"/>
      <c r="V26" s="658"/>
      <c r="W26" s="656">
        <v>1.4</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602</v>
      </c>
      <c r="H27" s="955"/>
      <c r="I27" s="955"/>
      <c r="J27" s="955"/>
      <c r="K27" s="955"/>
      <c r="L27" s="955"/>
      <c r="M27" s="955"/>
      <c r="N27" s="955"/>
      <c r="O27" s="956"/>
      <c r="P27" s="656">
        <v>1.3</v>
      </c>
      <c r="Q27" s="657"/>
      <c r="R27" s="657"/>
      <c r="S27" s="657"/>
      <c r="T27" s="657"/>
      <c r="U27" s="657"/>
      <c r="V27" s="658"/>
      <c r="W27" s="656">
        <v>1.3</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0.89999999999999858</v>
      </c>
      <c r="Q28" s="879"/>
      <c r="R28" s="879"/>
      <c r="S28" s="879"/>
      <c r="T28" s="879"/>
      <c r="U28" s="879"/>
      <c r="V28" s="880"/>
      <c r="W28" s="878">
        <f>W29-SUM(W23:W27)</f>
        <v>0.89999999999999858</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16</v>
      </c>
      <c r="Q29" s="933"/>
      <c r="R29" s="933"/>
      <c r="S29" s="933"/>
      <c r="T29" s="933"/>
      <c r="U29" s="933"/>
      <c r="V29" s="934"/>
      <c r="W29" s="932">
        <f>AR13</f>
        <v>16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630</v>
      </c>
      <c r="AV31" s="192"/>
      <c r="AW31" s="394" t="s">
        <v>300</v>
      </c>
      <c r="AX31" s="395"/>
    </row>
    <row r="32" spans="1:50" ht="23.25" customHeight="1" x14ac:dyDescent="0.15">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571</v>
      </c>
      <c r="AC32" s="457"/>
      <c r="AD32" s="457"/>
      <c r="AE32" s="211">
        <v>19</v>
      </c>
      <c r="AF32" s="212"/>
      <c r="AG32" s="212"/>
      <c r="AH32" s="212"/>
      <c r="AI32" s="211">
        <v>24</v>
      </c>
      <c r="AJ32" s="212"/>
      <c r="AK32" s="212"/>
      <c r="AL32" s="212"/>
      <c r="AM32" s="211">
        <v>32</v>
      </c>
      <c r="AN32" s="212"/>
      <c r="AO32" s="212"/>
      <c r="AP32" s="212"/>
      <c r="AQ32" s="333" t="s">
        <v>629</v>
      </c>
      <c r="AR32" s="200"/>
      <c r="AS32" s="200"/>
      <c r="AT32" s="334"/>
      <c r="AU32" s="212" t="s">
        <v>630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571</v>
      </c>
      <c r="AC33" s="519"/>
      <c r="AD33" s="519"/>
      <c r="AE33" s="211">
        <v>22</v>
      </c>
      <c r="AF33" s="212"/>
      <c r="AG33" s="212"/>
      <c r="AH33" s="212"/>
      <c r="AI33" s="211">
        <v>12</v>
      </c>
      <c r="AJ33" s="212"/>
      <c r="AK33" s="212"/>
      <c r="AL33" s="212"/>
      <c r="AM33" s="211">
        <v>22</v>
      </c>
      <c r="AN33" s="212"/>
      <c r="AO33" s="212"/>
      <c r="AP33" s="212"/>
      <c r="AQ33" s="333">
        <v>20</v>
      </c>
      <c r="AR33" s="200"/>
      <c r="AS33" s="200"/>
      <c r="AT33" s="334"/>
      <c r="AU33" s="212" t="s">
        <v>629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86.36363636363636</v>
      </c>
      <c r="AF34" s="212"/>
      <c r="AG34" s="212"/>
      <c r="AH34" s="212"/>
      <c r="AI34" s="211">
        <f>AI32/AI33*100</f>
        <v>200</v>
      </c>
      <c r="AJ34" s="212"/>
      <c r="AK34" s="212"/>
      <c r="AL34" s="212"/>
      <c r="AM34" s="211">
        <f>AM32/AM33*100</f>
        <v>145.45454545454547</v>
      </c>
      <c r="AN34" s="212"/>
      <c r="AO34" s="212"/>
      <c r="AP34" s="212"/>
      <c r="AQ34" s="333" t="s">
        <v>629</v>
      </c>
      <c r="AR34" s="200"/>
      <c r="AS34" s="200"/>
      <c r="AT34" s="334"/>
      <c r="AU34" s="212" t="s">
        <v>629</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605</v>
      </c>
      <c r="AR66" s="192"/>
      <c r="AS66" s="235" t="s">
        <v>356</v>
      </c>
      <c r="AT66" s="236"/>
      <c r="AU66" s="192" t="s">
        <v>610</v>
      </c>
      <c r="AV66" s="192"/>
      <c r="AW66" s="235" t="s">
        <v>490</v>
      </c>
      <c r="AX66" s="247"/>
    </row>
    <row r="67" spans="1:50" ht="23.25" hidden="1" customHeight="1" x14ac:dyDescent="0.15">
      <c r="A67" s="471"/>
      <c r="B67" s="472"/>
      <c r="C67" s="472"/>
      <c r="D67" s="472"/>
      <c r="E67" s="472"/>
      <c r="F67" s="473"/>
      <c r="G67" s="248" t="s">
        <v>364</v>
      </c>
      <c r="H67" s="251" t="s">
        <v>603</v>
      </c>
      <c r="I67" s="252"/>
      <c r="J67" s="252"/>
      <c r="K67" s="252"/>
      <c r="L67" s="252"/>
      <c r="M67" s="252"/>
      <c r="N67" s="252"/>
      <c r="O67" s="253"/>
      <c r="P67" s="251" t="s">
        <v>603</v>
      </c>
      <c r="Q67" s="252"/>
      <c r="R67" s="252"/>
      <c r="S67" s="252"/>
      <c r="T67" s="252"/>
      <c r="U67" s="252"/>
      <c r="V67" s="253"/>
      <c r="W67" s="257"/>
      <c r="X67" s="258"/>
      <c r="Y67" s="263" t="s">
        <v>12</v>
      </c>
      <c r="Z67" s="263"/>
      <c r="AA67" s="264"/>
      <c r="AB67" s="265" t="s">
        <v>518</v>
      </c>
      <c r="AC67" s="265"/>
      <c r="AD67" s="265"/>
      <c r="AE67" s="211" t="s">
        <v>604</v>
      </c>
      <c r="AF67" s="212"/>
      <c r="AG67" s="212"/>
      <c r="AH67" s="212"/>
      <c r="AI67" s="211" t="s">
        <v>605</v>
      </c>
      <c r="AJ67" s="212"/>
      <c r="AK67" s="212"/>
      <c r="AL67" s="212"/>
      <c r="AM67" s="211" t="s">
        <v>606</v>
      </c>
      <c r="AN67" s="212"/>
      <c r="AO67" s="212"/>
      <c r="AP67" s="212"/>
      <c r="AQ67" s="211" t="s">
        <v>603</v>
      </c>
      <c r="AR67" s="212"/>
      <c r="AS67" s="212"/>
      <c r="AT67" s="213"/>
      <c r="AU67" s="212" t="s">
        <v>603</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t="s">
        <v>603</v>
      </c>
      <c r="AF68" s="212"/>
      <c r="AG68" s="212"/>
      <c r="AH68" s="212"/>
      <c r="AI68" s="211" t="s">
        <v>606</v>
      </c>
      <c r="AJ68" s="212"/>
      <c r="AK68" s="212"/>
      <c r="AL68" s="212"/>
      <c r="AM68" s="211" t="s">
        <v>603</v>
      </c>
      <c r="AN68" s="212"/>
      <c r="AO68" s="212"/>
      <c r="AP68" s="212"/>
      <c r="AQ68" s="211" t="s">
        <v>603</v>
      </c>
      <c r="AR68" s="212"/>
      <c r="AS68" s="212"/>
      <c r="AT68" s="213"/>
      <c r="AU68" s="212" t="s">
        <v>603</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t="s">
        <v>607</v>
      </c>
      <c r="AF69" s="267"/>
      <c r="AG69" s="267"/>
      <c r="AH69" s="267"/>
      <c r="AI69" s="266" t="s">
        <v>608</v>
      </c>
      <c r="AJ69" s="267"/>
      <c r="AK69" s="267"/>
      <c r="AL69" s="267"/>
      <c r="AM69" s="266" t="s">
        <v>603</v>
      </c>
      <c r="AN69" s="267"/>
      <c r="AO69" s="267"/>
      <c r="AP69" s="267"/>
      <c r="AQ69" s="211" t="s">
        <v>608</v>
      </c>
      <c r="AR69" s="212"/>
      <c r="AS69" s="212"/>
      <c r="AT69" s="213"/>
      <c r="AU69" s="212" t="s">
        <v>603</v>
      </c>
      <c r="AV69" s="212"/>
      <c r="AW69" s="212"/>
      <c r="AX69" s="214"/>
    </row>
    <row r="70" spans="1:50" ht="23.25" hidden="1" customHeight="1" x14ac:dyDescent="0.15">
      <c r="A70" s="471" t="s">
        <v>498</v>
      </c>
      <c r="B70" s="472"/>
      <c r="C70" s="472"/>
      <c r="D70" s="472"/>
      <c r="E70" s="472"/>
      <c r="F70" s="473"/>
      <c r="G70" s="249" t="s">
        <v>365</v>
      </c>
      <c r="H70" s="300" t="s">
        <v>603</v>
      </c>
      <c r="I70" s="300"/>
      <c r="J70" s="300"/>
      <c r="K70" s="300"/>
      <c r="L70" s="300"/>
      <c r="M70" s="300"/>
      <c r="N70" s="300"/>
      <c r="O70" s="300"/>
      <c r="P70" s="300" t="s">
        <v>603</v>
      </c>
      <c r="Q70" s="300"/>
      <c r="R70" s="300"/>
      <c r="S70" s="300"/>
      <c r="T70" s="300"/>
      <c r="U70" s="300"/>
      <c r="V70" s="300"/>
      <c r="W70" s="303" t="s">
        <v>517</v>
      </c>
      <c r="X70" s="304"/>
      <c r="Y70" s="263" t="s">
        <v>12</v>
      </c>
      <c r="Z70" s="263"/>
      <c r="AA70" s="264"/>
      <c r="AB70" s="265" t="s">
        <v>518</v>
      </c>
      <c r="AC70" s="265"/>
      <c r="AD70" s="265"/>
      <c r="AE70" s="211" t="s">
        <v>603</v>
      </c>
      <c r="AF70" s="212"/>
      <c r="AG70" s="212"/>
      <c r="AH70" s="212"/>
      <c r="AI70" s="211" t="s">
        <v>603</v>
      </c>
      <c r="AJ70" s="212"/>
      <c r="AK70" s="212"/>
      <c r="AL70" s="212"/>
      <c r="AM70" s="211" t="s">
        <v>608</v>
      </c>
      <c r="AN70" s="212"/>
      <c r="AO70" s="212"/>
      <c r="AP70" s="212"/>
      <c r="AQ70" s="211" t="s">
        <v>608</v>
      </c>
      <c r="AR70" s="212"/>
      <c r="AS70" s="212"/>
      <c r="AT70" s="213"/>
      <c r="AU70" s="212" t="s">
        <v>608</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t="s">
        <v>608</v>
      </c>
      <c r="AF71" s="212"/>
      <c r="AG71" s="212"/>
      <c r="AH71" s="212"/>
      <c r="AI71" s="211" t="s">
        <v>608</v>
      </c>
      <c r="AJ71" s="212"/>
      <c r="AK71" s="212"/>
      <c r="AL71" s="212"/>
      <c r="AM71" s="211" t="s">
        <v>609</v>
      </c>
      <c r="AN71" s="212"/>
      <c r="AO71" s="212"/>
      <c r="AP71" s="212"/>
      <c r="AQ71" s="211" t="s">
        <v>608</v>
      </c>
      <c r="AR71" s="212"/>
      <c r="AS71" s="212"/>
      <c r="AT71" s="213"/>
      <c r="AU71" s="212" t="s">
        <v>606</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t="s">
        <v>603</v>
      </c>
      <c r="AF72" s="212"/>
      <c r="AG72" s="212"/>
      <c r="AH72" s="212"/>
      <c r="AI72" s="211" t="s">
        <v>608</v>
      </c>
      <c r="AJ72" s="212"/>
      <c r="AK72" s="212"/>
      <c r="AL72" s="212"/>
      <c r="AM72" s="211" t="s">
        <v>608</v>
      </c>
      <c r="AN72" s="212"/>
      <c r="AO72" s="212"/>
      <c r="AP72" s="213"/>
      <c r="AQ72" s="211" t="s">
        <v>603</v>
      </c>
      <c r="AR72" s="212"/>
      <c r="AS72" s="212"/>
      <c r="AT72" s="213"/>
      <c r="AU72" s="212" t="s">
        <v>603</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19</v>
      </c>
      <c r="AF101" s="212"/>
      <c r="AG101" s="212"/>
      <c r="AH101" s="213"/>
      <c r="AI101" s="211">
        <v>27</v>
      </c>
      <c r="AJ101" s="212"/>
      <c r="AK101" s="212"/>
      <c r="AL101" s="213"/>
      <c r="AM101" s="211">
        <v>25</v>
      </c>
      <c r="AN101" s="212"/>
      <c r="AO101" s="212"/>
      <c r="AP101" s="213"/>
      <c r="AQ101" s="211" t="s">
        <v>652</v>
      </c>
      <c r="AR101" s="212"/>
      <c r="AS101" s="212"/>
      <c r="AT101" s="213"/>
      <c r="AU101" s="211" t="s">
        <v>652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13</v>
      </c>
      <c r="AF102" s="414"/>
      <c r="AG102" s="414"/>
      <c r="AH102" s="414"/>
      <c r="AI102" s="414">
        <v>13</v>
      </c>
      <c r="AJ102" s="414"/>
      <c r="AK102" s="414"/>
      <c r="AL102" s="414"/>
      <c r="AM102" s="414">
        <v>20</v>
      </c>
      <c r="AN102" s="414"/>
      <c r="AO102" s="414"/>
      <c r="AP102" s="414"/>
      <c r="AQ102" s="266">
        <v>34</v>
      </c>
      <c r="AR102" s="267"/>
      <c r="AS102" s="267"/>
      <c r="AT102" s="312"/>
      <c r="AU102" s="266">
        <v>34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0.78947368421052633</v>
      </c>
      <c r="AF116" s="414"/>
      <c r="AG116" s="414"/>
      <c r="AH116" s="414"/>
      <c r="AI116" s="414">
        <v>0.48148148148148145</v>
      </c>
      <c r="AJ116" s="414"/>
      <c r="AK116" s="414"/>
      <c r="AL116" s="414"/>
      <c r="AM116" s="414">
        <f>13/25</f>
        <v>0.52</v>
      </c>
      <c r="AN116" s="414"/>
      <c r="AO116" s="414"/>
      <c r="AP116" s="414"/>
      <c r="AQ116" s="211">
        <v>0.5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599</v>
      </c>
      <c r="AC117" s="469"/>
      <c r="AD117" s="470"/>
      <c r="AE117" s="547" t="s">
        <v>631</v>
      </c>
      <c r="AF117" s="547"/>
      <c r="AG117" s="547"/>
      <c r="AH117" s="547"/>
      <c r="AI117" s="547" t="s">
        <v>632</v>
      </c>
      <c r="AJ117" s="547"/>
      <c r="AK117" s="547"/>
      <c r="AL117" s="547"/>
      <c r="AM117" s="547" t="s">
        <v>633</v>
      </c>
      <c r="AN117" s="547"/>
      <c r="AO117" s="547"/>
      <c r="AP117" s="547"/>
      <c r="AQ117" s="547" t="s">
        <v>628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606</v>
      </c>
      <c r="AR133" s="192"/>
      <c r="AS133" s="126" t="s">
        <v>356</v>
      </c>
      <c r="AT133" s="127"/>
      <c r="AU133" s="193" t="s">
        <v>605</v>
      </c>
      <c r="AV133" s="193"/>
      <c r="AW133" s="126" t="s">
        <v>300</v>
      </c>
      <c r="AX133" s="188"/>
    </row>
    <row r="134" spans="1:50" ht="39.75" customHeight="1" x14ac:dyDescent="0.15">
      <c r="A134" s="182"/>
      <c r="B134" s="179"/>
      <c r="C134" s="173"/>
      <c r="D134" s="179"/>
      <c r="E134" s="173"/>
      <c r="F134" s="174"/>
      <c r="G134" s="97" t="s">
        <v>609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603</v>
      </c>
      <c r="AF134" s="200"/>
      <c r="AG134" s="200"/>
      <c r="AH134" s="200"/>
      <c r="AI134" s="199" t="s">
        <v>611</v>
      </c>
      <c r="AJ134" s="200"/>
      <c r="AK134" s="200"/>
      <c r="AL134" s="200"/>
      <c r="AM134" s="199" t="s">
        <v>603</v>
      </c>
      <c r="AN134" s="200"/>
      <c r="AO134" s="200"/>
      <c r="AP134" s="200"/>
      <c r="AQ134" s="199" t="s">
        <v>603</v>
      </c>
      <c r="AR134" s="200"/>
      <c r="AS134" s="200"/>
      <c r="AT134" s="200"/>
      <c r="AU134" s="199" t="s">
        <v>609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603</v>
      </c>
      <c r="AF135" s="200"/>
      <c r="AG135" s="200"/>
      <c r="AH135" s="200"/>
      <c r="AI135" s="199" t="s">
        <v>603</v>
      </c>
      <c r="AJ135" s="200"/>
      <c r="AK135" s="200"/>
      <c r="AL135" s="200"/>
      <c r="AM135" s="199" t="s">
        <v>608</v>
      </c>
      <c r="AN135" s="200"/>
      <c r="AO135" s="200"/>
      <c r="AP135" s="200"/>
      <c r="AQ135" s="199" t="s">
        <v>603</v>
      </c>
      <c r="AR135" s="200"/>
      <c r="AS135" s="200"/>
      <c r="AT135" s="200"/>
      <c r="AU135" s="199" t="s">
        <v>611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5.7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603</v>
      </c>
      <c r="H154" s="98"/>
      <c r="I154" s="98"/>
      <c r="J154" s="98"/>
      <c r="K154" s="98"/>
      <c r="L154" s="98"/>
      <c r="M154" s="98"/>
      <c r="N154" s="98"/>
      <c r="O154" s="98"/>
      <c r="P154" s="99"/>
      <c r="Q154" s="118" t="s">
        <v>612</v>
      </c>
      <c r="R154" s="98"/>
      <c r="S154" s="98"/>
      <c r="T154" s="98"/>
      <c r="U154" s="98"/>
      <c r="V154" s="98"/>
      <c r="W154" s="98"/>
      <c r="X154" s="98"/>
      <c r="Y154" s="98"/>
      <c r="Z154" s="98"/>
      <c r="AA154" s="286"/>
      <c r="AB154" s="134" t="s">
        <v>613</v>
      </c>
      <c r="AC154" s="135"/>
      <c r="AD154" s="135"/>
      <c r="AE154" s="140" t="s">
        <v>603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0.2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5.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653</v>
      </c>
      <c r="K430" s="900"/>
      <c r="L430" s="900"/>
      <c r="M430" s="900"/>
      <c r="N430" s="900"/>
      <c r="O430" s="900"/>
      <c r="P430" s="900"/>
      <c r="Q430" s="900"/>
      <c r="R430" s="900"/>
      <c r="S430" s="900"/>
      <c r="T430" s="901"/>
      <c r="U430" s="587" t="s">
        <v>652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616</v>
      </c>
      <c r="AF432" s="193"/>
      <c r="AG432" s="126" t="s">
        <v>356</v>
      </c>
      <c r="AH432" s="127"/>
      <c r="AI432" s="149"/>
      <c r="AJ432" s="149"/>
      <c r="AK432" s="149"/>
      <c r="AL432" s="147"/>
      <c r="AM432" s="149"/>
      <c r="AN432" s="149"/>
      <c r="AO432" s="149"/>
      <c r="AP432" s="147"/>
      <c r="AQ432" s="589" t="s">
        <v>603</v>
      </c>
      <c r="AR432" s="193"/>
      <c r="AS432" s="126" t="s">
        <v>356</v>
      </c>
      <c r="AT432" s="127"/>
      <c r="AU432" s="193" t="s">
        <v>603</v>
      </c>
      <c r="AV432" s="193"/>
      <c r="AW432" s="126" t="s">
        <v>300</v>
      </c>
      <c r="AX432" s="188"/>
    </row>
    <row r="433" spans="1:50" ht="23.25" customHeight="1" x14ac:dyDescent="0.15">
      <c r="A433" s="182"/>
      <c r="B433" s="179"/>
      <c r="C433" s="173"/>
      <c r="D433" s="179"/>
      <c r="E433" s="335"/>
      <c r="F433" s="336"/>
      <c r="G433" s="97" t="s">
        <v>613</v>
      </c>
      <c r="H433" s="98"/>
      <c r="I433" s="98"/>
      <c r="J433" s="98"/>
      <c r="K433" s="98"/>
      <c r="L433" s="98"/>
      <c r="M433" s="98"/>
      <c r="N433" s="98"/>
      <c r="O433" s="98"/>
      <c r="P433" s="98"/>
      <c r="Q433" s="98"/>
      <c r="R433" s="98"/>
      <c r="S433" s="98"/>
      <c r="T433" s="98"/>
      <c r="U433" s="98"/>
      <c r="V433" s="98"/>
      <c r="W433" s="98"/>
      <c r="X433" s="99"/>
      <c r="Y433" s="194" t="s">
        <v>12</v>
      </c>
      <c r="Z433" s="195"/>
      <c r="AA433" s="196"/>
      <c r="AB433" s="206" t="s">
        <v>614</v>
      </c>
      <c r="AC433" s="206"/>
      <c r="AD433" s="206"/>
      <c r="AE433" s="333" t="s">
        <v>612</v>
      </c>
      <c r="AF433" s="200"/>
      <c r="AG433" s="200"/>
      <c r="AH433" s="200"/>
      <c r="AI433" s="333" t="s">
        <v>612</v>
      </c>
      <c r="AJ433" s="200"/>
      <c r="AK433" s="200"/>
      <c r="AL433" s="200"/>
      <c r="AM433" s="333" t="s">
        <v>615</v>
      </c>
      <c r="AN433" s="200"/>
      <c r="AO433" s="200"/>
      <c r="AP433" s="334"/>
      <c r="AQ433" s="333" t="s">
        <v>606</v>
      </c>
      <c r="AR433" s="200"/>
      <c r="AS433" s="200"/>
      <c r="AT433" s="334"/>
      <c r="AU433" s="200" t="s">
        <v>605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606</v>
      </c>
      <c r="AC434" s="198"/>
      <c r="AD434" s="198"/>
      <c r="AE434" s="333" t="s">
        <v>614</v>
      </c>
      <c r="AF434" s="200"/>
      <c r="AG434" s="200"/>
      <c r="AH434" s="334"/>
      <c r="AI434" s="333" t="s">
        <v>605</v>
      </c>
      <c r="AJ434" s="200"/>
      <c r="AK434" s="200"/>
      <c r="AL434" s="200"/>
      <c r="AM434" s="333" t="s">
        <v>606</v>
      </c>
      <c r="AN434" s="200"/>
      <c r="AO434" s="200"/>
      <c r="AP434" s="334"/>
      <c r="AQ434" s="333" t="s">
        <v>608</v>
      </c>
      <c r="AR434" s="200"/>
      <c r="AS434" s="200"/>
      <c r="AT434" s="334"/>
      <c r="AU434" s="200" t="s">
        <v>605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606</v>
      </c>
      <c r="AF435" s="200"/>
      <c r="AG435" s="200"/>
      <c r="AH435" s="334"/>
      <c r="AI435" s="333" t="s">
        <v>607</v>
      </c>
      <c r="AJ435" s="200"/>
      <c r="AK435" s="200"/>
      <c r="AL435" s="200"/>
      <c r="AM435" s="333" t="s">
        <v>605</v>
      </c>
      <c r="AN435" s="200"/>
      <c r="AO435" s="200"/>
      <c r="AP435" s="334"/>
      <c r="AQ435" s="333" t="s">
        <v>614</v>
      </c>
      <c r="AR435" s="200"/>
      <c r="AS435" s="200"/>
      <c r="AT435" s="334"/>
      <c r="AU435" s="200" t="s">
        <v>605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617</v>
      </c>
      <c r="AF457" s="193"/>
      <c r="AG457" s="126" t="s">
        <v>356</v>
      </c>
      <c r="AH457" s="127"/>
      <c r="AI457" s="149"/>
      <c r="AJ457" s="149"/>
      <c r="AK457" s="149"/>
      <c r="AL457" s="147"/>
      <c r="AM457" s="149"/>
      <c r="AN457" s="149"/>
      <c r="AO457" s="149"/>
      <c r="AP457" s="147"/>
      <c r="AQ457" s="589" t="s">
        <v>603</v>
      </c>
      <c r="AR457" s="193"/>
      <c r="AS457" s="126" t="s">
        <v>356</v>
      </c>
      <c r="AT457" s="127"/>
      <c r="AU457" s="193" t="s">
        <v>603</v>
      </c>
      <c r="AV457" s="193"/>
      <c r="AW457" s="126" t="s">
        <v>300</v>
      </c>
      <c r="AX457" s="188"/>
    </row>
    <row r="458" spans="1:50" ht="23.25" customHeight="1" x14ac:dyDescent="0.15">
      <c r="A458" s="182"/>
      <c r="B458" s="179"/>
      <c r="C458" s="173"/>
      <c r="D458" s="179"/>
      <c r="E458" s="335"/>
      <c r="F458" s="336"/>
      <c r="G458" s="97" t="s">
        <v>613</v>
      </c>
      <c r="H458" s="98"/>
      <c r="I458" s="98"/>
      <c r="J458" s="98"/>
      <c r="K458" s="98"/>
      <c r="L458" s="98"/>
      <c r="M458" s="98"/>
      <c r="N458" s="98"/>
      <c r="O458" s="98"/>
      <c r="P458" s="98"/>
      <c r="Q458" s="98"/>
      <c r="R458" s="98"/>
      <c r="S458" s="98"/>
      <c r="T458" s="98"/>
      <c r="U458" s="98"/>
      <c r="V458" s="98"/>
      <c r="W458" s="98"/>
      <c r="X458" s="99"/>
      <c r="Y458" s="194" t="s">
        <v>12</v>
      </c>
      <c r="Z458" s="195"/>
      <c r="AA458" s="196"/>
      <c r="AB458" s="206" t="s">
        <v>613</v>
      </c>
      <c r="AC458" s="206"/>
      <c r="AD458" s="206"/>
      <c r="AE458" s="333" t="s">
        <v>613</v>
      </c>
      <c r="AF458" s="200"/>
      <c r="AG458" s="200"/>
      <c r="AH458" s="200"/>
      <c r="AI458" s="333" t="s">
        <v>613</v>
      </c>
      <c r="AJ458" s="200"/>
      <c r="AK458" s="200"/>
      <c r="AL458" s="200"/>
      <c r="AM458" s="333" t="s">
        <v>613</v>
      </c>
      <c r="AN458" s="200"/>
      <c r="AO458" s="200"/>
      <c r="AP458" s="334"/>
      <c r="AQ458" s="333" t="s">
        <v>613</v>
      </c>
      <c r="AR458" s="200"/>
      <c r="AS458" s="200"/>
      <c r="AT458" s="334"/>
      <c r="AU458" s="200" t="s">
        <v>613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613</v>
      </c>
      <c r="AC459" s="198"/>
      <c r="AD459" s="198"/>
      <c r="AE459" s="333" t="s">
        <v>613</v>
      </c>
      <c r="AF459" s="200"/>
      <c r="AG459" s="200"/>
      <c r="AH459" s="334"/>
      <c r="AI459" s="333" t="s">
        <v>613</v>
      </c>
      <c r="AJ459" s="200"/>
      <c r="AK459" s="200"/>
      <c r="AL459" s="200"/>
      <c r="AM459" s="333" t="s">
        <v>613</v>
      </c>
      <c r="AN459" s="200"/>
      <c r="AO459" s="200"/>
      <c r="AP459" s="334"/>
      <c r="AQ459" s="333" t="s">
        <v>613</v>
      </c>
      <c r="AR459" s="200"/>
      <c r="AS459" s="200"/>
      <c r="AT459" s="334"/>
      <c r="AU459" s="200" t="s">
        <v>613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603</v>
      </c>
      <c r="AF460" s="200"/>
      <c r="AG460" s="200"/>
      <c r="AH460" s="334"/>
      <c r="AI460" s="333" t="s">
        <v>608</v>
      </c>
      <c r="AJ460" s="200"/>
      <c r="AK460" s="200"/>
      <c r="AL460" s="200"/>
      <c r="AM460" s="333" t="s">
        <v>603</v>
      </c>
      <c r="AN460" s="200"/>
      <c r="AO460" s="200"/>
      <c r="AP460" s="334"/>
      <c r="AQ460" s="333" t="s">
        <v>608</v>
      </c>
      <c r="AR460" s="200"/>
      <c r="AS460" s="200"/>
      <c r="AT460" s="334"/>
      <c r="AU460" s="200" t="s">
        <v>603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591</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591</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591</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596</v>
      </c>
      <c r="AE705" s="714"/>
      <c r="AF705" s="714"/>
      <c r="AG705" s="118" t="s">
        <v>639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640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592</v>
      </c>
      <c r="AE708" s="604"/>
      <c r="AF708" s="604"/>
      <c r="AG708" s="741" t="s">
        <v>584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593</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592</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596</v>
      </c>
      <c r="AE712" s="782"/>
      <c r="AF712" s="782"/>
      <c r="AG712" s="809" t="s">
        <v>639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596</v>
      </c>
      <c r="AE713" s="322"/>
      <c r="AF713" s="662"/>
      <c r="AG713" s="94" t="s">
        <v>639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594</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591</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595</v>
      </c>
      <c r="AE716" s="626"/>
      <c r="AF716" s="626"/>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591</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591</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639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7"/>
      <c r="E726" s="837"/>
      <c r="F726" s="838"/>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649</v>
      </c>
      <c r="B733" s="673"/>
      <c r="C733" s="673"/>
      <c r="D733" s="673"/>
      <c r="E733" s="674"/>
      <c r="F733" s="636" t="s">
        <v>650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561</v>
      </c>
      <c r="F737" s="987"/>
      <c r="G737" s="987"/>
      <c r="H737" s="987"/>
      <c r="I737" s="987"/>
      <c r="J737" s="987"/>
      <c r="K737" s="987"/>
      <c r="L737" s="987"/>
      <c r="M737" s="987"/>
      <c r="N737" s="358" t="s">
        <v>358</v>
      </c>
      <c r="O737" s="358"/>
      <c r="P737" s="358"/>
      <c r="Q737" s="358"/>
      <c r="R737" s="987" t="s">
        <v>562</v>
      </c>
      <c r="S737" s="987"/>
      <c r="T737" s="987"/>
      <c r="U737" s="987"/>
      <c r="V737" s="987"/>
      <c r="W737" s="987"/>
      <c r="X737" s="987"/>
      <c r="Y737" s="987"/>
      <c r="Z737" s="987"/>
      <c r="AA737" s="358" t="s">
        <v>359</v>
      </c>
      <c r="AB737" s="358"/>
      <c r="AC737" s="358"/>
      <c r="AD737" s="358"/>
      <c r="AE737" s="987" t="s">
        <v>563</v>
      </c>
      <c r="AF737" s="987"/>
      <c r="AG737" s="987"/>
      <c r="AH737" s="987"/>
      <c r="AI737" s="987"/>
      <c r="AJ737" s="987"/>
      <c r="AK737" s="987"/>
      <c r="AL737" s="987"/>
      <c r="AM737" s="987"/>
      <c r="AN737" s="358" t="s">
        <v>360</v>
      </c>
      <c r="AO737" s="358"/>
      <c r="AP737" s="358"/>
      <c r="AQ737" s="358"/>
      <c r="AR737" s="988" t="s">
        <v>564</v>
      </c>
      <c r="AS737" s="989"/>
      <c r="AT737" s="989"/>
      <c r="AU737" s="989"/>
      <c r="AV737" s="989"/>
      <c r="AW737" s="989"/>
      <c r="AX737" s="990"/>
      <c r="AY737" s="89"/>
      <c r="AZ737" s="89"/>
    </row>
    <row r="738" spans="1:52" ht="24.75" customHeight="1" x14ac:dyDescent="0.15">
      <c r="A738" s="991" t="s">
        <v>361</v>
      </c>
      <c r="B738" s="203"/>
      <c r="C738" s="203"/>
      <c r="D738" s="204"/>
      <c r="E738" s="987" t="s">
        <v>565</v>
      </c>
      <c r="F738" s="987"/>
      <c r="G738" s="987"/>
      <c r="H738" s="987"/>
      <c r="I738" s="987"/>
      <c r="J738" s="987"/>
      <c r="K738" s="987"/>
      <c r="L738" s="987"/>
      <c r="M738" s="987"/>
      <c r="N738" s="358" t="s">
        <v>362</v>
      </c>
      <c r="O738" s="358"/>
      <c r="P738" s="358"/>
      <c r="Q738" s="358"/>
      <c r="R738" s="987" t="s">
        <v>566</v>
      </c>
      <c r="S738" s="987"/>
      <c r="T738" s="987"/>
      <c r="U738" s="987"/>
      <c r="V738" s="987"/>
      <c r="W738" s="987"/>
      <c r="X738" s="987"/>
      <c r="Y738" s="987"/>
      <c r="Z738" s="987"/>
      <c r="AA738" s="358" t="s">
        <v>482</v>
      </c>
      <c r="AB738" s="358"/>
      <c r="AC738" s="358"/>
      <c r="AD738" s="358"/>
      <c r="AE738" s="987" t="s">
        <v>634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421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641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642</v>
      </c>
      <c r="H781" s="670"/>
      <c r="I781" s="670"/>
      <c r="J781" s="670"/>
      <c r="K781" s="671"/>
      <c r="L781" s="836" t="s">
        <v>643</v>
      </c>
      <c r="M781" s="664"/>
      <c r="N781" s="664"/>
      <c r="O781" s="664"/>
      <c r="P781" s="664"/>
      <c r="Q781" s="664"/>
      <c r="R781" s="664"/>
      <c r="S781" s="664"/>
      <c r="T781" s="664"/>
      <c r="U781" s="664"/>
      <c r="V781" s="664"/>
      <c r="W781" s="664"/>
      <c r="X781" s="665"/>
      <c r="Y781" s="384">
        <v>1</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t="s">
        <v>644</v>
      </c>
      <c r="K837" s="342"/>
      <c r="L837" s="342"/>
      <c r="M837" s="342"/>
      <c r="N837" s="342"/>
      <c r="O837" s="342"/>
      <c r="P837" s="355" t="s">
        <v>635</v>
      </c>
      <c r="Q837" s="343"/>
      <c r="R837" s="343"/>
      <c r="S837" s="343"/>
      <c r="T837" s="343"/>
      <c r="U837" s="343"/>
      <c r="V837" s="343"/>
      <c r="W837" s="343"/>
      <c r="X837" s="343"/>
      <c r="Y837" s="344">
        <v>1</v>
      </c>
      <c r="Z837" s="345"/>
      <c r="AA837" s="345"/>
      <c r="AB837" s="346"/>
      <c r="AC837" s="356" t="s">
        <v>196</v>
      </c>
      <c r="AD837" s="364"/>
      <c r="AE837" s="364"/>
      <c r="AF837" s="364"/>
      <c r="AG837" s="364"/>
      <c r="AH837" s="365" t="s">
        <v>636</v>
      </c>
      <c r="AI837" s="366"/>
      <c r="AJ837" s="366"/>
      <c r="AK837" s="366"/>
      <c r="AL837" s="350" t="s">
        <v>636</v>
      </c>
      <c r="AM837" s="351"/>
      <c r="AN837" s="351"/>
      <c r="AO837" s="352"/>
      <c r="AP837" s="353" t="s">
        <v>637</v>
      </c>
      <c r="AQ837" s="353"/>
      <c r="AR837" s="353"/>
      <c r="AS837" s="353"/>
      <c r="AT837" s="353"/>
      <c r="AU837" s="353"/>
      <c r="AV837" s="353"/>
      <c r="AW837" s="353"/>
      <c r="AX837" s="353"/>
    </row>
    <row r="838" spans="1:50" ht="30" customHeight="1" x14ac:dyDescent="0.15">
      <c r="A838" s="372">
        <v>2</v>
      </c>
      <c r="B838" s="372">
        <v>1</v>
      </c>
      <c r="C838" s="354" t="s">
        <v>619</v>
      </c>
      <c r="D838" s="340"/>
      <c r="E838" s="340"/>
      <c r="F838" s="340"/>
      <c r="G838" s="340"/>
      <c r="H838" s="340"/>
      <c r="I838" s="340"/>
      <c r="J838" s="341" t="s">
        <v>557</v>
      </c>
      <c r="K838" s="342"/>
      <c r="L838" s="342"/>
      <c r="M838" s="342"/>
      <c r="N838" s="342"/>
      <c r="O838" s="342"/>
      <c r="P838" s="355" t="s">
        <v>635</v>
      </c>
      <c r="Q838" s="343"/>
      <c r="R838" s="343"/>
      <c r="S838" s="343"/>
      <c r="T838" s="343"/>
      <c r="U838" s="343"/>
      <c r="V838" s="343"/>
      <c r="W838" s="343"/>
      <c r="X838" s="343"/>
      <c r="Y838" s="344">
        <v>1</v>
      </c>
      <c r="Z838" s="345"/>
      <c r="AA838" s="345"/>
      <c r="AB838" s="346"/>
      <c r="AC838" s="356" t="s">
        <v>196</v>
      </c>
      <c r="AD838" s="356"/>
      <c r="AE838" s="356"/>
      <c r="AF838" s="356"/>
      <c r="AG838" s="356"/>
      <c r="AH838" s="365" t="s">
        <v>636</v>
      </c>
      <c r="AI838" s="366"/>
      <c r="AJ838" s="366"/>
      <c r="AK838" s="366"/>
      <c r="AL838" s="367" t="s">
        <v>637</v>
      </c>
      <c r="AM838" s="368"/>
      <c r="AN838" s="368"/>
      <c r="AO838" s="369"/>
      <c r="AP838" s="353" t="s">
        <v>638</v>
      </c>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t="s">
        <v>557</v>
      </c>
      <c r="K839" s="342"/>
      <c r="L839" s="342"/>
      <c r="M839" s="342"/>
      <c r="N839" s="342"/>
      <c r="O839" s="342"/>
      <c r="P839" s="355" t="s">
        <v>635</v>
      </c>
      <c r="Q839" s="343"/>
      <c r="R839" s="343"/>
      <c r="S839" s="343"/>
      <c r="T839" s="343"/>
      <c r="U839" s="343"/>
      <c r="V839" s="343"/>
      <c r="W839" s="343"/>
      <c r="X839" s="343"/>
      <c r="Y839" s="344">
        <v>0.8</v>
      </c>
      <c r="Z839" s="345"/>
      <c r="AA839" s="345"/>
      <c r="AB839" s="346"/>
      <c r="AC839" s="356" t="s">
        <v>196</v>
      </c>
      <c r="AD839" s="356"/>
      <c r="AE839" s="356"/>
      <c r="AF839" s="356"/>
      <c r="AG839" s="356"/>
      <c r="AH839" s="348" t="s">
        <v>636</v>
      </c>
      <c r="AI839" s="349"/>
      <c r="AJ839" s="349"/>
      <c r="AK839" s="349"/>
      <c r="AL839" s="350" t="s">
        <v>636</v>
      </c>
      <c r="AM839" s="351"/>
      <c r="AN839" s="351"/>
      <c r="AO839" s="352"/>
      <c r="AP839" s="353" t="s">
        <v>638</v>
      </c>
      <c r="AQ839" s="353"/>
      <c r="AR839" s="353"/>
      <c r="AS839" s="353"/>
      <c r="AT839" s="353"/>
      <c r="AU839" s="353"/>
      <c r="AV839" s="353"/>
      <c r="AW839" s="353"/>
      <c r="AX839" s="353"/>
    </row>
    <row r="840" spans="1:50" ht="30" customHeight="1" x14ac:dyDescent="0.15">
      <c r="A840" s="372">
        <v>4</v>
      </c>
      <c r="B840" s="372">
        <v>1</v>
      </c>
      <c r="C840" s="354" t="s">
        <v>621</v>
      </c>
      <c r="D840" s="340"/>
      <c r="E840" s="340"/>
      <c r="F840" s="340"/>
      <c r="G840" s="340"/>
      <c r="H840" s="340"/>
      <c r="I840" s="340"/>
      <c r="J840" s="341" t="s">
        <v>557</v>
      </c>
      <c r="K840" s="342"/>
      <c r="L840" s="342"/>
      <c r="M840" s="342"/>
      <c r="N840" s="342"/>
      <c r="O840" s="342"/>
      <c r="P840" s="355" t="s">
        <v>635</v>
      </c>
      <c r="Q840" s="343"/>
      <c r="R840" s="343"/>
      <c r="S840" s="343"/>
      <c r="T840" s="343"/>
      <c r="U840" s="343"/>
      <c r="V840" s="343"/>
      <c r="W840" s="343"/>
      <c r="X840" s="343"/>
      <c r="Y840" s="344">
        <v>0.6</v>
      </c>
      <c r="Z840" s="345"/>
      <c r="AA840" s="345"/>
      <c r="AB840" s="346"/>
      <c r="AC840" s="356" t="s">
        <v>196</v>
      </c>
      <c r="AD840" s="356"/>
      <c r="AE840" s="356"/>
      <c r="AF840" s="356"/>
      <c r="AG840" s="356"/>
      <c r="AH840" s="348" t="s">
        <v>638</v>
      </c>
      <c r="AI840" s="349"/>
      <c r="AJ840" s="349"/>
      <c r="AK840" s="349"/>
      <c r="AL840" s="350" t="s">
        <v>637</v>
      </c>
      <c r="AM840" s="351"/>
      <c r="AN840" s="351"/>
      <c r="AO840" s="352"/>
      <c r="AP840" s="353" t="s">
        <v>638</v>
      </c>
      <c r="AQ840" s="353"/>
      <c r="AR840" s="353"/>
      <c r="AS840" s="353"/>
      <c r="AT840" s="353"/>
      <c r="AU840" s="353"/>
      <c r="AV840" s="353"/>
      <c r="AW840" s="353"/>
      <c r="AX840" s="353"/>
    </row>
    <row r="841" spans="1:50" ht="30" customHeight="1" x14ac:dyDescent="0.15">
      <c r="A841" s="372">
        <v>5</v>
      </c>
      <c r="B841" s="372">
        <v>1</v>
      </c>
      <c r="C841" s="354" t="s">
        <v>622</v>
      </c>
      <c r="D841" s="340"/>
      <c r="E841" s="340"/>
      <c r="F841" s="340"/>
      <c r="G841" s="340"/>
      <c r="H841" s="340"/>
      <c r="I841" s="340"/>
      <c r="J841" s="341" t="s">
        <v>557</v>
      </c>
      <c r="K841" s="342"/>
      <c r="L841" s="342"/>
      <c r="M841" s="342"/>
      <c r="N841" s="342"/>
      <c r="O841" s="342"/>
      <c r="P841" s="355" t="s">
        <v>635</v>
      </c>
      <c r="Q841" s="343"/>
      <c r="R841" s="343"/>
      <c r="S841" s="343"/>
      <c r="T841" s="343"/>
      <c r="U841" s="343"/>
      <c r="V841" s="343"/>
      <c r="W841" s="343"/>
      <c r="X841" s="343"/>
      <c r="Y841" s="344">
        <v>0.4</v>
      </c>
      <c r="Z841" s="345"/>
      <c r="AA841" s="345"/>
      <c r="AB841" s="346"/>
      <c r="AC841" s="347" t="s">
        <v>196</v>
      </c>
      <c r="AD841" s="347"/>
      <c r="AE841" s="347"/>
      <c r="AF841" s="347"/>
      <c r="AG841" s="347"/>
      <c r="AH841" s="348" t="s">
        <v>636</v>
      </c>
      <c r="AI841" s="349"/>
      <c r="AJ841" s="349"/>
      <c r="AK841" s="349"/>
      <c r="AL841" s="350" t="s">
        <v>636</v>
      </c>
      <c r="AM841" s="351"/>
      <c r="AN841" s="351"/>
      <c r="AO841" s="352"/>
      <c r="AP841" s="353" t="s">
        <v>638</v>
      </c>
      <c r="AQ841" s="353"/>
      <c r="AR841" s="353"/>
      <c r="AS841" s="353"/>
      <c r="AT841" s="353"/>
      <c r="AU841" s="353"/>
      <c r="AV841" s="353"/>
      <c r="AW841" s="353"/>
      <c r="AX841" s="353"/>
    </row>
    <row r="842" spans="1:50" ht="30" customHeight="1" x14ac:dyDescent="0.15">
      <c r="A842" s="372">
        <v>6</v>
      </c>
      <c r="B842" s="372">
        <v>1</v>
      </c>
      <c r="C842" s="354" t="s">
        <v>623</v>
      </c>
      <c r="D842" s="340"/>
      <c r="E842" s="340"/>
      <c r="F842" s="340"/>
      <c r="G842" s="340"/>
      <c r="H842" s="340"/>
      <c r="I842" s="340"/>
      <c r="J842" s="341" t="s">
        <v>557</v>
      </c>
      <c r="K842" s="342"/>
      <c r="L842" s="342"/>
      <c r="M842" s="342"/>
      <c r="N842" s="342"/>
      <c r="O842" s="342"/>
      <c r="P842" s="355" t="s">
        <v>635</v>
      </c>
      <c r="Q842" s="343"/>
      <c r="R842" s="343"/>
      <c r="S842" s="343"/>
      <c r="T842" s="343"/>
      <c r="U842" s="343"/>
      <c r="V842" s="343"/>
      <c r="W842" s="343"/>
      <c r="X842" s="343"/>
      <c r="Y842" s="344">
        <v>0.2</v>
      </c>
      <c r="Z842" s="345"/>
      <c r="AA842" s="345"/>
      <c r="AB842" s="346"/>
      <c r="AC842" s="347" t="s">
        <v>196</v>
      </c>
      <c r="AD842" s="347"/>
      <c r="AE842" s="347"/>
      <c r="AF842" s="347"/>
      <c r="AG842" s="347"/>
      <c r="AH842" s="348" t="s">
        <v>638</v>
      </c>
      <c r="AI842" s="349"/>
      <c r="AJ842" s="349"/>
      <c r="AK842" s="349"/>
      <c r="AL842" s="350" t="s">
        <v>637</v>
      </c>
      <c r="AM842" s="351"/>
      <c r="AN842" s="351"/>
      <c r="AO842" s="352"/>
      <c r="AP842" s="353" t="s">
        <v>637</v>
      </c>
      <c r="AQ842" s="353"/>
      <c r="AR842" s="353"/>
      <c r="AS842" s="353"/>
      <c r="AT842" s="353"/>
      <c r="AU842" s="353"/>
      <c r="AV842" s="353"/>
      <c r="AW842" s="353"/>
      <c r="AX842" s="353"/>
    </row>
    <row r="843" spans="1:50" ht="30" customHeight="1" x14ac:dyDescent="0.15">
      <c r="A843" s="372">
        <v>7</v>
      </c>
      <c r="B843" s="372">
        <v>1</v>
      </c>
      <c r="C843" s="354" t="s">
        <v>624</v>
      </c>
      <c r="D843" s="340"/>
      <c r="E843" s="340"/>
      <c r="F843" s="340"/>
      <c r="G843" s="340"/>
      <c r="H843" s="340"/>
      <c r="I843" s="340"/>
      <c r="J843" s="341" t="s">
        <v>557</v>
      </c>
      <c r="K843" s="342"/>
      <c r="L843" s="342"/>
      <c r="M843" s="342"/>
      <c r="N843" s="342"/>
      <c r="O843" s="342"/>
      <c r="P843" s="355" t="s">
        <v>635</v>
      </c>
      <c r="Q843" s="343"/>
      <c r="R843" s="343"/>
      <c r="S843" s="343"/>
      <c r="T843" s="343"/>
      <c r="U843" s="343"/>
      <c r="V843" s="343"/>
      <c r="W843" s="343"/>
      <c r="X843" s="343"/>
      <c r="Y843" s="344">
        <v>0.2</v>
      </c>
      <c r="Z843" s="345"/>
      <c r="AA843" s="345"/>
      <c r="AB843" s="346"/>
      <c r="AC843" s="347" t="s">
        <v>196</v>
      </c>
      <c r="AD843" s="347"/>
      <c r="AE843" s="347"/>
      <c r="AF843" s="347"/>
      <c r="AG843" s="347"/>
      <c r="AH843" s="348" t="s">
        <v>638</v>
      </c>
      <c r="AI843" s="349"/>
      <c r="AJ843" s="349"/>
      <c r="AK843" s="349"/>
      <c r="AL843" s="350" t="s">
        <v>638</v>
      </c>
      <c r="AM843" s="351"/>
      <c r="AN843" s="351"/>
      <c r="AO843" s="352"/>
      <c r="AP843" s="353" t="s">
        <v>637</v>
      </c>
      <c r="AQ843" s="353"/>
      <c r="AR843" s="353"/>
      <c r="AS843" s="353"/>
      <c r="AT843" s="353"/>
      <c r="AU843" s="353"/>
      <c r="AV843" s="353"/>
      <c r="AW843" s="353"/>
      <c r="AX843" s="353"/>
    </row>
    <row r="844" spans="1:50" ht="30" customHeight="1" x14ac:dyDescent="0.15">
      <c r="A844" s="372">
        <v>8</v>
      </c>
      <c r="B844" s="372">
        <v>1</v>
      </c>
      <c r="C844" s="354" t="s">
        <v>625</v>
      </c>
      <c r="D844" s="340"/>
      <c r="E844" s="340"/>
      <c r="F844" s="340"/>
      <c r="G844" s="340"/>
      <c r="H844" s="340"/>
      <c r="I844" s="340"/>
      <c r="J844" s="341" t="s">
        <v>557</v>
      </c>
      <c r="K844" s="342"/>
      <c r="L844" s="342"/>
      <c r="M844" s="342"/>
      <c r="N844" s="342"/>
      <c r="O844" s="342"/>
      <c r="P844" s="355" t="s">
        <v>635</v>
      </c>
      <c r="Q844" s="343"/>
      <c r="R844" s="343"/>
      <c r="S844" s="343"/>
      <c r="T844" s="343"/>
      <c r="U844" s="343"/>
      <c r="V844" s="343"/>
      <c r="W844" s="343"/>
      <c r="X844" s="343"/>
      <c r="Y844" s="344">
        <v>0.1</v>
      </c>
      <c r="Z844" s="345"/>
      <c r="AA844" s="345"/>
      <c r="AB844" s="346"/>
      <c r="AC844" s="347" t="s">
        <v>196</v>
      </c>
      <c r="AD844" s="347"/>
      <c r="AE844" s="347"/>
      <c r="AF844" s="347"/>
      <c r="AG844" s="347"/>
      <c r="AH844" s="348" t="s">
        <v>638</v>
      </c>
      <c r="AI844" s="349"/>
      <c r="AJ844" s="349"/>
      <c r="AK844" s="349"/>
      <c r="AL844" s="350" t="s">
        <v>638</v>
      </c>
      <c r="AM844" s="351"/>
      <c r="AN844" s="351"/>
      <c r="AO844" s="352"/>
      <c r="AP844" s="353" t="s">
        <v>637</v>
      </c>
      <c r="AQ844" s="353"/>
      <c r="AR844" s="353"/>
      <c r="AS844" s="353"/>
      <c r="AT844" s="353"/>
      <c r="AU844" s="353"/>
      <c r="AV844" s="353"/>
      <c r="AW844" s="353"/>
      <c r="AX844" s="353"/>
    </row>
    <row r="845" spans="1:50" ht="30" customHeight="1" x14ac:dyDescent="0.15">
      <c r="A845" s="372">
        <v>9</v>
      </c>
      <c r="B845" s="372">
        <v>1</v>
      </c>
      <c r="C845" s="354" t="s">
        <v>626</v>
      </c>
      <c r="D845" s="340"/>
      <c r="E845" s="340"/>
      <c r="F845" s="340"/>
      <c r="G845" s="340"/>
      <c r="H845" s="340"/>
      <c r="I845" s="340"/>
      <c r="J845" s="341" t="s">
        <v>557</v>
      </c>
      <c r="K845" s="342"/>
      <c r="L845" s="342"/>
      <c r="M845" s="342"/>
      <c r="N845" s="342"/>
      <c r="O845" s="342"/>
      <c r="P845" s="355" t="s">
        <v>635</v>
      </c>
      <c r="Q845" s="343"/>
      <c r="R845" s="343"/>
      <c r="S845" s="343"/>
      <c r="T845" s="343"/>
      <c r="U845" s="343"/>
      <c r="V845" s="343"/>
      <c r="W845" s="343"/>
      <c r="X845" s="343"/>
      <c r="Y845" s="344">
        <v>0.1</v>
      </c>
      <c r="Z845" s="345"/>
      <c r="AA845" s="345"/>
      <c r="AB845" s="346"/>
      <c r="AC845" s="347" t="s">
        <v>196</v>
      </c>
      <c r="AD845" s="347"/>
      <c r="AE845" s="347"/>
      <c r="AF845" s="347"/>
      <c r="AG845" s="347"/>
      <c r="AH845" s="348" t="s">
        <v>638</v>
      </c>
      <c r="AI845" s="349"/>
      <c r="AJ845" s="349"/>
      <c r="AK845" s="349"/>
      <c r="AL845" s="350" t="s">
        <v>638</v>
      </c>
      <c r="AM845" s="351"/>
      <c r="AN845" s="351"/>
      <c r="AO845" s="352"/>
      <c r="AP845" s="353" t="s">
        <v>638</v>
      </c>
      <c r="AQ845" s="353"/>
      <c r="AR845" s="353"/>
      <c r="AS845" s="353"/>
      <c r="AT845" s="353"/>
      <c r="AU845" s="353"/>
      <c r="AV845" s="353"/>
      <c r="AW845" s="353"/>
      <c r="AX845" s="353"/>
    </row>
    <row r="846" spans="1:50" ht="30" customHeight="1" x14ac:dyDescent="0.15">
      <c r="A846" s="372">
        <v>10</v>
      </c>
      <c r="B846" s="372">
        <v>1</v>
      </c>
      <c r="C846" s="354" t="s">
        <v>627</v>
      </c>
      <c r="D846" s="340"/>
      <c r="E846" s="340"/>
      <c r="F846" s="340"/>
      <c r="G846" s="340"/>
      <c r="H846" s="340"/>
      <c r="I846" s="340"/>
      <c r="J846" s="341" t="s">
        <v>557</v>
      </c>
      <c r="K846" s="342"/>
      <c r="L846" s="342"/>
      <c r="M846" s="342"/>
      <c r="N846" s="342"/>
      <c r="O846" s="342"/>
      <c r="P846" s="355" t="s">
        <v>635</v>
      </c>
      <c r="Q846" s="343"/>
      <c r="R846" s="343"/>
      <c r="S846" s="343"/>
      <c r="T846" s="343"/>
      <c r="U846" s="343"/>
      <c r="V846" s="343"/>
      <c r="W846" s="343"/>
      <c r="X846" s="343"/>
      <c r="Y846" s="344">
        <v>0.1</v>
      </c>
      <c r="Z846" s="345"/>
      <c r="AA846" s="345"/>
      <c r="AB846" s="346"/>
      <c r="AC846" s="347" t="s">
        <v>196</v>
      </c>
      <c r="AD846" s="347"/>
      <c r="AE846" s="347"/>
      <c r="AF846" s="347"/>
      <c r="AG846" s="347"/>
      <c r="AH846" s="348" t="s">
        <v>637</v>
      </c>
      <c r="AI846" s="349"/>
      <c r="AJ846" s="349"/>
      <c r="AK846" s="349"/>
      <c r="AL846" s="350" t="s">
        <v>637</v>
      </c>
      <c r="AM846" s="351"/>
      <c r="AN846" s="351"/>
      <c r="AO846" s="352"/>
      <c r="AP846" s="353" t="s">
        <v>638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644</v>
      </c>
      <c r="F1102" s="371"/>
      <c r="G1102" s="371"/>
      <c r="H1102" s="371"/>
      <c r="I1102" s="371"/>
      <c r="J1102" s="341" t="s">
        <v>645</v>
      </c>
      <c r="K1102" s="342"/>
      <c r="L1102" s="342"/>
      <c r="M1102" s="342"/>
      <c r="N1102" s="342"/>
      <c r="O1102" s="342"/>
      <c r="P1102" s="355" t="s">
        <v>646</v>
      </c>
      <c r="Q1102" s="343"/>
      <c r="R1102" s="343"/>
      <c r="S1102" s="343"/>
      <c r="T1102" s="343"/>
      <c r="U1102" s="343"/>
      <c r="V1102" s="343"/>
      <c r="W1102" s="343"/>
      <c r="X1102" s="343"/>
      <c r="Y1102" s="344" t="s">
        <v>644</v>
      </c>
      <c r="Z1102" s="345"/>
      <c r="AA1102" s="345"/>
      <c r="AB1102" s="346"/>
      <c r="AC1102" s="347"/>
      <c r="AD1102" s="347"/>
      <c r="AE1102" s="347"/>
      <c r="AF1102" s="347"/>
      <c r="AG1102" s="347"/>
      <c r="AH1102" s="348" t="s">
        <v>644</v>
      </c>
      <c r="AI1102" s="349"/>
      <c r="AJ1102" s="349"/>
      <c r="AK1102" s="349"/>
      <c r="AL1102" s="350" t="s">
        <v>644</v>
      </c>
      <c r="AM1102" s="351"/>
      <c r="AN1102" s="351"/>
      <c r="AO1102" s="352"/>
      <c r="AP1102" s="353" t="s">
        <v>646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3:AX13 P15:AX15">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AI34 AM34">
    <cfRule type="expression" dxfId="2747" priority="13457">
      <formula>IF(RIGHT(TEXT(AE34,"0.#"),1)=".",FALSE,TRUE)</formula>
    </cfRule>
    <cfRule type="expression" dxfId="2746" priority="13458">
      <formula>IF(RIGHT(TEXT(AE34,"0.#"),1)=".",TRUE,FALSE)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79" max="49" man="1"/>
    <brk id="483" max="49" man="1"/>
    <brk id="727"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2018-08-13T04:08:36Z</cp:lastPrinted>
  <dcterms:created xsi:type="dcterms:W3CDTF">2012-03-13T00:50:25Z</dcterms:created>
  <dcterms:modified xsi:type="dcterms:W3CDTF">2018-09-03T01:25:52Z</dcterms:modified>
</cp:coreProperties>
</file>