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<sst xmlns="http://schemas.openxmlformats.org/spreadsheetml/2006/main" count="2891" uniqueCount="627">
  <si>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</si>
  <si>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</si>
  <si>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</si>
  <si>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</si>
  <si>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</si>
  <si>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</si>
  <si>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</si>
  <si>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</si>
  <si>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</si>
  <si>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</si>
  <si>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</si>
  <si>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</si>
  <si>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</si>
  <si>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</si>
  <si>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</si>
  <si>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</si>
  <si>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</si>
  <si>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</si>
  <si>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</si>
  <si>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</si>
  <si>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</si>
  <si>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</si>
  <si>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</si>
  <si>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</si>
  <si>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</si>
  <si>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</si>
  <si>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</si>
  <si>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</si>
  <si>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</si>
  <si>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</si>
  <si>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</si>
  <si>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</si>
  <si>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</si>
  <si>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</si>
  <si>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</si>
  <si>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</si>
  <si>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</si>
  <si>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</si>
  <si>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</si>
  <si>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</si>
  <si>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</si>
  <si>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</si>
  <si>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</si>
  <si>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</si>
  <si>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</si>
  <si>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</si>
  <si>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</si>
  <si>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</si>
  <si>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</si>
  <si>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</si>
  <si>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</si>
  <si>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</si>
  <si>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</si>
  <si>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</si>
  <si>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</si>
  <si>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</si>
  <si>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</si>
  <si>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</si>
  <si>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</si>
  <si>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</si>
  <si>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</si>
  <si>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</si>
  <si>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</si>
  <si>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</si>
  <si>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</si>
  <si>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</si>
  <si>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</si>
  <si>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</si>
  <si>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</si>
  <si>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</si>
  <si>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</si>
  <si>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</si>
  <si>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</si>
  <si>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</si>
  <si>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</si>
  <si>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</si>
  <si>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</si>
  <si>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</si>
  <si>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</si>
  <si>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</si>
  <si>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</si>
  <si>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</si>
  <si>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</si>
  <si>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</si>
  <si>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</si>
  <si>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</si>
  <si>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</si>
  <si>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</si>
  <si>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</si>
  <si>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</si>
  <si>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</si>
  <si>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</si>
  <si>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</si>
  <si>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</si>
  <si>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</si>
  <si>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</si>
  <si>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</si>
  <si>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</si>
  <si>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</si>
  <si>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</si>
  <si>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</si>
  <si>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</si>
  <si>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</si>
  <si>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</si>
  <si>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</si>
  <si>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</si>
  <si>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</si>
  <si>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</si>
  <si>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</si>
  <si>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</si>
  <si>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</si>
  <si>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</si>
  <si>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</si>
  <si>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</si>
  <si>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</si>
  <si>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</si>
  <si>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</si>
  <si>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</si>
  <si>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</si>
  <si>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</si>
  <si>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</si>
  <si>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</si>
  <si>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</si>
  <si>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</si>
  <si>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</si>
  <si>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</si>
  <si>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</si>
  <si>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</si>
  <si>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</si>
  <si>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</si>
  <si>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</si>
  <si>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</si>
  <si>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</si>
  <si>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</si>
  <si>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</si>
  <si>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</si>
  <si>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</si>
  <si>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</si>
  <si>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</si>
  <si>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</si>
  <si>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</si>
  <si>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</si>
  <si>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</si>
  <si>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</si>
  <si>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</si>
  <si>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</si>
  <si>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</si>
  <si>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</si>
  <si>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</si>
  <si>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</si>
  <si>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</si>
  <si>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</si>
  <si>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</si>
  <si>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</si>
  <si>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</si>
  <si>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</si>
  <si>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</si>
  <si>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</si>
  <si>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</si>
  <si>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</si>
  <si>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</si>
  <si>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</si>
  <si>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</si>
  <si>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</si>
  <si>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</si>
  <si>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</si>
  <si>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</si>
  <si>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</si>
  <si>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</si>
  <si>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</si>
  <si>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</si>
  <si>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</si>
  <si>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</si>
  <si>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</si>
  <si>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</si>
  <si>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</si>
  <si>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</si>
  <si>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</si>
  <si>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</si>
  <si>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</si>
  <si>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</si>
  <si>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</si>
  <si>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</si>
  <si>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</si>
  <si>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</si>
  <si>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</si>
  <si>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</si>
  <si>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</si>
  <si>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</si>
  <si>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</si>
  <si>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</si>
  <si>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</si>
  <si>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</si>
  <si>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</si>
  <si>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</si>
  <si>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</si>
  <si>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</si>
  <si>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</si>
  <si>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</si>
  <si>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</si>
  <si>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</si>
  <si>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</si>
  <si>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</si>
  <si>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</si>
  <si>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</si>
  <si>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</si>
  <si>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</si>
  <si>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</si>
  <si>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</si>
  <si>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</si>
  <si>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</si>
  <si>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</si>
  <si>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</si>
  <si>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</si>
  <si>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</si>
  <si>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</si>
  <si>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</si>
  <si>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</si>
  <si>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</si>
  <si>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</si>
  <si>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</si>
  <si>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</si>
  <si>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</si>
  <si>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</si>
  <si>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</si>
  <si>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</si>
  <si>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</si>
  <si>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</si>
  <si>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</si>
  <si>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</si>
  <si>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</si>
  <si>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</si>
  <si>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</si>
  <si>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</si>
  <si>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</si>
  <si>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</si>
  <si>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</si>
  <si>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</si>
  <si>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</si>
  <si>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</si>
  <si>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</si>
  <si>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</si>
  <si>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</si>
  <si>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</si>
  <si>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</si>
  <si>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</si>
  <si>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</si>
  <si>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</si>
  <si>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</si>
  <si>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</si>
  <si>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</si>
  <si>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</si>
  <si>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</si>
  <si>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</si>
  <si>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</si>
  <si>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</si>
  <si>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</si>
  <si>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</si>
  <si>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</si>
  <si>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</si>
  <si>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</si>
  <si>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</si>
  <si>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</si>
  <si>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</si>
  <si>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</si>
  <si>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</si>
  <si>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</si>
  <si>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</si>
  <si>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</si>
  <si>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</si>
  <si>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</si>
  <si>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</si>
  <si>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</si>
  <si>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</si>
  <si>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</si>
  <si>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</si>
  <si>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</si>
  <si>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</si>
  <si>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</si>
  <si>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</si>
  <si>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</si>
  <si>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</si>
  <si>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</si>
  <si>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</si>
  <si>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</si>
  <si>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</si>
  <si>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</si>
  <si>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</si>
  <si>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</si>
  <si>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</si>
  <si>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</si>
  <si>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</si>
  <si>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</si>
  <si>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</si>
  <si>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</si>
  <si>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</si>
  <si>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</si>
  <si>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</si>
  <si>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</si>
  <si>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</si>
  <si>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</si>
  <si>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</si>
  <si>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</si>
  <si>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</si>
  <si>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</si>
  <si>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</si>
  <si>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</si>
  <si>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</si>
  <si>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</si>
  <si>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</si>
  <si>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</si>
  <si>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</si>
  <si>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</si>
  <si>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</si>
  <si>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</si>
  <si>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</si>
  <si>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</si>
  <si>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</si>
  <si>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</si>
  <si>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</si>
  <si>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</si>
  <si>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</si>
  <si>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</si>
  <si>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</si>
  <si>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</si>
  <si>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</si>
  <si>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</si>
  <si>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</si>
  <si>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</si>
  <si>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</si>
  <si>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</si>
  <si>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</si>
  <si>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</si>
  <si>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</si>
  <si>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</si>
  <si>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</si>
  <si>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</si>
  <si>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</si>
  <si>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</si>
  <si>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</si>
  <si>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</si>
  <si>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</si>
  <si>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</si>
  <si>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</si>
  <si>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</si>
  <si>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</si>
  <si>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</si>
  <si>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</si>
  <si>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</si>
  <si>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</si>
  <si>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</si>
  <si>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</si>
  <si>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</si>
  <si>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</si>
  <si>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</si>
  <si>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</si>
  <si>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</si>
  <si>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</si>
  <si>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</si>
  <si>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</si>
  <si>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</si>
  <si>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</si>
  <si>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</si>
  <si>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</si>
  <si>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</si>
  <si>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</si>
  <si>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</si>
  <si>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</si>
  <si>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</si>
  <si>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</si>
  <si>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</si>
  <si>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</si>
  <si>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</si>
  <si>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</si>
  <si>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</si>
  <si>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</si>
  <si>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</si>
  <si>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</si>
  <si>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</si>
  <si>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</si>
  <si>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</si>
  <si>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</si>
  <si>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</si>
  <si>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</si>
  <si>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</si>
  <si>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</si>
  <si>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</si>
  <si>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</si>
  <si>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</si>
  <si>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</si>
  <si>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</si>
  <si>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</si>
  <si>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</si>
  <si>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</si>
  <si>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</si>
  <si>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</si>
  <si>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</si>
  <si>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</si>
  <si>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</si>
  <si>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</si>
  <si>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</si>
  <si>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</si>
  <si>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</si>
  <si>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</si>
  <si>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</si>
  <si>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</si>
  <si>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</si>
  <si>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</si>
  <si>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</si>
  <si>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</si>
  <si>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</si>
  <si>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</si>
  <si>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</si>
  <si>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</si>
  <si>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</si>
  <si>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</si>
  <si>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</si>
  <si>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</si>
  <si>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</si>
  <si>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</si>
  <si>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</si>
  <si>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</si>
  <si>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</si>
  <si>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</si>
  <si>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</si>
  <si>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</si>
  <si>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</si>
  <si>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</si>
  <si>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</si>
  <si>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</si>
  <si>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</si>
  <si>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</si>
  <si>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</si>
  <si>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</si>
  <si>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</si>
  <si>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</si>
  <si>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</si>
  <si>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</si>
  <si>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</si>
  <si>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</si>
  <si>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</si>
  <si>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</si>
  <si>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</si>
  <si>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</si>
  <si>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</si>
  <si>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</si>
  <si>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</si>
  <si>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</si>
  <si>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</si>
  <si>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</si>
  <si>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</si>
  <si>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</si>
  <si>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</si>
  <si>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</si>
  <si>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</si>
  <si>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</si>
  <si>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</si>
  <si>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</si>
  <si>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</si>
  <si>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</si>
  <si>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</si>
  <si>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</si>
  <si>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</si>
  <si>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</si>
  <si>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</si>
  <si>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</si>
  <si>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</si>
  <si>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</si>
  <si>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</si>
  <si>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</si>
  <si>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</si>
  <si>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</si>
  <si>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</si>
  <si>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</si>
  <si>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</si>
  <si>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</si>
  <si>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</si>
  <si>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</si>
  <si>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</si>
  <si>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</si>
  <si>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</si>
  <si>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</si>
  <si>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</si>
  <si>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</si>
  <si>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</si>
  <si>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</si>
  <si>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</si>
  <si>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</si>
  <si>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</si>
  <si>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</si>
  <si>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</si>
  <si>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</si>
  <si>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</si>
  <si>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</si>
  <si>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</si>
  <si>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</si>
  <si>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</si>
  <si>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</si>
  <si>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</si>
  <si>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</si>
  <si>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</si>
  <si>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</si>
  <si>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</si>
  <si>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</si>
  <si>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</si>
  <si>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</si>
  <si>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</si>
  <si>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</si>
  <si>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</si>
  <si>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</si>
  <si>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</si>
  <si>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</si>
  <si>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</si>
  <si>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</si>
  <si>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</si>
  <si>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</si>
  <si>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</si>
  <si>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</si>
  <si>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</si>
  <si>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</si>
  <si>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</si>
  <si>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</si>
  <si>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</si>
  <si>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</si>
  <si>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</si>
  <si>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</si>
  <si>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</si>
  <si>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</si>
  <si>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</si>
  <si>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</si>
  <si>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</si>
  <si>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</si>
  <si>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</si>
  <si>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</si>
  <si>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</si>
  <si>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</si>
  <si>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</si>
  <si>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</si>
  <si>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</si>
  <si>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</si>
  <si>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</si>
  <si>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</si>
  <si>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</si>
  <si>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</si>
  <si>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</si>
  <si>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</si>
  <si>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</si>
  <si>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</si>
  <si>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</si>
  <si>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</si>
  <si>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</si>
  <si>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</si>
  <si>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</si>
  <si>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国際機関における事業への参加</t>
  </si>
  <si>
    <t>大臣官房</t>
  </si>
  <si>
    <t>国際課国際協力企画室</t>
    <rPh sb="0" eb="3">
      <t>コクサイカ</t>
    </rPh>
    <rPh sb="3" eb="10">
      <t>コクサイキョウリョクキカクシツ</t>
    </rPh>
    <phoneticPr fontId="5"/>
  </si>
  <si>
    <t>国際協力企画室長
原田　大地</t>
    <rPh sb="9" eb="11">
      <t>ハラダ</t>
    </rPh>
    <rPh sb="12" eb="14">
      <t>ダイチ</t>
    </rPh>
    <phoneticPr fontId="5"/>
  </si>
  <si>
    <t>-</t>
  </si>
  <si>
    <t>-</t>
    <phoneticPr fontId="5"/>
  </si>
  <si>
    <t>-</t>
    <phoneticPr fontId="5"/>
  </si>
  <si>
    <t>国際機関が主催する会議に出席するとともに、国際機関と共催して国際会議を開催し、多くのステークホルダーを対象として我が国からの情報発信、及び情報収集を図る。</t>
  </si>
  <si>
    <t>国際機関が開催する会合（OECD教育政策委員会等）に専門家の協力を得て出席し、我が国の教育情報の発信及び意見表明を行うと共に、教育政策上の課題などについて情報収集を行う。また、日本で関連テーマの国際会議を国際機関と共同で開催する。　　</t>
  </si>
  <si>
    <t>新23-0004</t>
    <phoneticPr fontId="5"/>
  </si>
  <si>
    <t>13</t>
    <phoneticPr fontId="5"/>
  </si>
  <si>
    <t>436</t>
    <phoneticPr fontId="5"/>
  </si>
  <si>
    <t>432</t>
    <phoneticPr fontId="5"/>
  </si>
  <si>
    <t>427</t>
    <phoneticPr fontId="5"/>
  </si>
  <si>
    <t>410</t>
    <phoneticPr fontId="5"/>
  </si>
  <si>
    <t>庁費</t>
    <rPh sb="0" eb="2">
      <t>チョウヒ</t>
    </rPh>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</si>
  <si>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</si>
  <si>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</si>
  <si>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職員旅費</t>
    <rPh sb="0" eb="2">
      <t>ショクイン</t>
    </rPh>
    <rPh sb="2" eb="4">
      <t>リョヒ</t>
    </rPh>
    <phoneticPr fontId="5"/>
  </si>
  <si>
    <t>招へい外国人滞在費</t>
    <rPh sb="0" eb="1">
      <t>ショウ</t>
    </rPh>
    <rPh sb="3" eb="5">
      <t>ガイコク</t>
    </rPh>
    <rPh sb="5" eb="6">
      <t>ジン</t>
    </rPh>
    <rPh sb="6" eb="9">
      <t>タイザイヒ</t>
    </rPh>
    <phoneticPr fontId="5"/>
  </si>
  <si>
    <t>※表示単位未満四捨五入の関係で、積み上げと合計は一致しない。</t>
  </si>
  <si>
    <t>教育政策についての対話と情報交換を行うために開催する、我が国と国際機関の共催による大規模な会合において、多くのステークホルダーを対象として情報発信・収集を行うこと。</t>
  </si>
  <si>
    <t xml:space="preserve">我が国と国際機関との共催で行った会議において、教育情報等の発信や収集を行った対象者数
</t>
  </si>
  <si>
    <t>-</t>
    <phoneticPr fontId="5"/>
  </si>
  <si>
    <t>-</t>
    <phoneticPr fontId="5"/>
  </si>
  <si>
    <t>文科省調べ
※28年度は、G7教育大臣会合、スポーツ・文化・ワールドフォーラムとOECD／Japanセミナーに代わる国際会議が開催されたため、セミナーは次年度に開催することとした。</t>
    <rPh sb="0" eb="3">
      <t>モンカショウ</t>
    </rPh>
    <rPh sb="3" eb="4">
      <t>シラ</t>
    </rPh>
    <phoneticPr fontId="5"/>
  </si>
  <si>
    <t>国際機関が主催する会合への出席及び国際機関と共催で開催したセミナー数</t>
  </si>
  <si>
    <t>　各年度のセミナー開催経費の執行額／各年度のセミナー参加者数（28年度は、G7教育大臣会合、スポーツ・文化・ワールドフォーラムとOECD／Japanセミナーに代わる国際会議が開催されたため、セミナーは次年度に開催することとした。）　　　　</t>
  </si>
  <si>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</si>
  <si>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</si>
  <si>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千円/人</t>
    <rPh sb="0" eb="1">
      <t>セン</t>
    </rPh>
    <rPh sb="1" eb="2">
      <t>エン</t>
    </rPh>
    <rPh sb="3" eb="4">
      <t>ヒト</t>
    </rPh>
    <phoneticPr fontId="5"/>
  </si>
  <si>
    <t>千円/人</t>
    <rPh sb="0" eb="2">
      <t>センエン</t>
    </rPh>
    <rPh sb="3" eb="4">
      <t>ヒト</t>
    </rPh>
    <phoneticPr fontId="5"/>
  </si>
  <si>
    <t>人</t>
    <rPh sb="0" eb="1">
      <t>ヒト</t>
    </rPh>
    <phoneticPr fontId="5"/>
  </si>
  <si>
    <t>-</t>
    <phoneticPr fontId="5"/>
  </si>
  <si>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</si>
  <si>
    <t>-</t>
    <phoneticPr fontId="5"/>
  </si>
  <si>
    <t>-</t>
    <phoneticPr fontId="5"/>
  </si>
  <si>
    <t>-</t>
    <phoneticPr fontId="5"/>
  </si>
  <si>
    <t>国民の関心の高いテーマについての国際機関主催の会合へ出席、セミナーを開催しており、国民のニーズに応えている。</t>
    <rPh sb="16" eb="18">
      <t>コクサイ</t>
    </rPh>
    <rPh sb="18" eb="20">
      <t>キカン</t>
    </rPh>
    <rPh sb="20" eb="22">
      <t>シュサイ</t>
    </rPh>
    <rPh sb="23" eb="25">
      <t>カイゴウ</t>
    </rPh>
    <rPh sb="26" eb="28">
      <t>シュッセキ</t>
    </rPh>
    <phoneticPr fontId="5"/>
  </si>
  <si>
    <t>国際機関との連携に基づき実施しており、国が実施することが適当である。</t>
    <rPh sb="0" eb="2">
      <t>コクサイ</t>
    </rPh>
    <rPh sb="2" eb="4">
      <t>キカン</t>
    </rPh>
    <rPh sb="6" eb="8">
      <t>レンケイ</t>
    </rPh>
    <rPh sb="9" eb="10">
      <t>モト</t>
    </rPh>
    <rPh sb="12" eb="14">
      <t>ジッシ</t>
    </rPh>
    <rPh sb="19" eb="20">
      <t>クニ</t>
    </rPh>
    <rPh sb="21" eb="23">
      <t>ジッシ</t>
    </rPh>
    <rPh sb="28" eb="30">
      <t>テキトウ</t>
    </rPh>
    <phoneticPr fontId="5"/>
  </si>
  <si>
    <t>本事業は、国際機関と共催して国際会議を開催又は国際機関が開催する会議に参加するものであり、「国際機関を通じて国際的な取組に日本が貢献する」という施策（13-2 国際協力の推進）において、直接的な達成手段の一つであり、優先度の高い事業である。</t>
    <rPh sb="0" eb="1">
      <t>ホン</t>
    </rPh>
    <rPh sb="1" eb="3">
      <t>ジギョウ</t>
    </rPh>
    <rPh sb="5" eb="7">
      <t>コクサイ</t>
    </rPh>
    <rPh sb="7" eb="9">
      <t>キカン</t>
    </rPh>
    <rPh sb="10" eb="12">
      <t>キョウサイ</t>
    </rPh>
    <rPh sb="14" eb="16">
      <t>コクサイ</t>
    </rPh>
    <rPh sb="16" eb="18">
      <t>カイギ</t>
    </rPh>
    <rPh sb="19" eb="21">
      <t>カイサイ</t>
    </rPh>
    <rPh sb="21" eb="22">
      <t>マタ</t>
    </rPh>
    <rPh sb="23" eb="25">
      <t>コクサイ</t>
    </rPh>
    <rPh sb="25" eb="27">
      <t>キカン</t>
    </rPh>
    <rPh sb="28" eb="30">
      <t>カイサイ</t>
    </rPh>
    <rPh sb="32" eb="34">
      <t>カイギ</t>
    </rPh>
    <rPh sb="35" eb="37">
      <t>サンカ</t>
    </rPh>
    <rPh sb="46" eb="48">
      <t>コクサイ</t>
    </rPh>
    <rPh sb="48" eb="50">
      <t>キカン</t>
    </rPh>
    <rPh sb="51" eb="52">
      <t>ツウ</t>
    </rPh>
    <rPh sb="54" eb="57">
      <t>コクサイテキ</t>
    </rPh>
    <rPh sb="58" eb="60">
      <t>トリクミ</t>
    </rPh>
    <rPh sb="61" eb="63">
      <t>ニホン</t>
    </rPh>
    <rPh sb="64" eb="66">
      <t>コウケン</t>
    </rPh>
    <rPh sb="72" eb="74">
      <t>シサク</t>
    </rPh>
    <rPh sb="80" eb="82">
      <t>コクサイ</t>
    </rPh>
    <rPh sb="82" eb="84">
      <t>キョウリョク</t>
    </rPh>
    <rPh sb="85" eb="87">
      <t>スイシン</t>
    </rPh>
    <rPh sb="93" eb="96">
      <t>チョクセツテキ</t>
    </rPh>
    <rPh sb="97" eb="99">
      <t>タッセイ</t>
    </rPh>
    <rPh sb="99" eb="101">
      <t>シュダン</t>
    </rPh>
    <rPh sb="102" eb="103">
      <t>ヒト</t>
    </rPh>
    <rPh sb="108" eb="111">
      <t>ユウセンド</t>
    </rPh>
    <rPh sb="112" eb="113">
      <t>タカ</t>
    </rPh>
    <rPh sb="114" eb="116">
      <t>ジギョウ</t>
    </rPh>
    <phoneticPr fontId="5"/>
  </si>
  <si>
    <t>国際会議へ出席する際は、日程を厳選し滞在経費の節約を行うなど、単位あたりコストの削減に努めている。また、セミナー開催の際は、内容・形態を経費削減の観点からも精査することにより、費目・使途を最低限必要なものに限定して執行しており、単位当たりコストの水準の妥当性を保っている。</t>
    <rPh sb="0" eb="2">
      <t>コクサイ</t>
    </rPh>
    <rPh sb="2" eb="4">
      <t>カイギ</t>
    </rPh>
    <rPh sb="5" eb="7">
      <t>シュッセキ</t>
    </rPh>
    <rPh sb="9" eb="10">
      <t>サイ</t>
    </rPh>
    <rPh sb="12" eb="14">
      <t>ニッテイ</t>
    </rPh>
    <rPh sb="56" eb="58">
      <t>カイサイ</t>
    </rPh>
    <rPh sb="59" eb="60">
      <t>サイ</t>
    </rPh>
    <rPh sb="68" eb="70">
      <t>ケイヒ</t>
    </rPh>
    <rPh sb="70" eb="72">
      <t>サクゲン</t>
    </rPh>
    <rPh sb="73" eb="75">
      <t>カンテン</t>
    </rPh>
    <phoneticPr fontId="5"/>
  </si>
  <si>
    <t>国際会議へ出席する際は、参加が真に必要な日程に厳選している。また、セミナー開催の際は、内容・形態を経費削減の観点からも精査することにより、費目・使途を最低限必要なものに限定して執行している。</t>
    <rPh sb="12" eb="14">
      <t>サンカ</t>
    </rPh>
    <rPh sb="15" eb="16">
      <t>シン</t>
    </rPh>
    <rPh sb="17" eb="19">
      <t>ヒツヨウ</t>
    </rPh>
    <rPh sb="49" eb="51">
      <t>ケイヒ</t>
    </rPh>
    <rPh sb="51" eb="53">
      <t>サクゲン</t>
    </rPh>
    <rPh sb="54" eb="56">
      <t>カンテン</t>
    </rPh>
    <phoneticPr fontId="5"/>
  </si>
  <si>
    <t>適切なテーマ設定の下、我が国の教育関係者に対して有意義な対話と情報交換が行われており、これまで目標に見合った実績となっている。</t>
    <rPh sb="0" eb="2">
      <t>テキセツ</t>
    </rPh>
    <rPh sb="6" eb="8">
      <t>セッテイ</t>
    </rPh>
    <rPh sb="11" eb="12">
      <t>ワ</t>
    </rPh>
    <rPh sb="13" eb="14">
      <t>クニ</t>
    </rPh>
    <rPh sb="15" eb="17">
      <t>キョウイク</t>
    </rPh>
    <rPh sb="17" eb="20">
      <t>カンケイシャ</t>
    </rPh>
    <rPh sb="21" eb="22">
      <t>タイ</t>
    </rPh>
    <rPh sb="24" eb="27">
      <t>ユウイギ</t>
    </rPh>
    <phoneticPr fontId="5"/>
  </si>
  <si>
    <t>会議運営にあたっては、コストを削減するように努めている。</t>
  </si>
  <si>
    <t>セミナー資料は、HP掲載等により、国内外の教育関係者・機関等に広く行きわたっている。</t>
    <rPh sb="4" eb="6">
      <t>シリョウ</t>
    </rPh>
    <rPh sb="17" eb="20">
      <t>コクナイガイ</t>
    </rPh>
    <rPh sb="33" eb="34">
      <t>イ</t>
    </rPh>
    <phoneticPr fontId="5"/>
  </si>
  <si>
    <t>‐</t>
  </si>
  <si>
    <t>教育関係専門家会合等への参加</t>
  </si>
  <si>
    <t>個人A</t>
    <rPh sb="0" eb="2">
      <t>コジン</t>
    </rPh>
    <phoneticPr fontId="5"/>
  </si>
  <si>
    <t>個人Ａ</t>
    <rPh sb="0" eb="2">
      <t>コジン</t>
    </rPh>
    <phoneticPr fontId="5"/>
  </si>
  <si>
    <t>個人Ｂ</t>
    <rPh sb="0" eb="2">
      <t>コジン</t>
    </rPh>
    <phoneticPr fontId="5"/>
  </si>
  <si>
    <t>教育関係専門家会合等への参加旅費</t>
    <rPh sb="14" eb="16">
      <t>リョヒ</t>
    </rPh>
    <phoneticPr fontId="5"/>
  </si>
  <si>
    <t>-</t>
    <phoneticPr fontId="5"/>
  </si>
  <si>
    <t>-</t>
    <phoneticPr fontId="5"/>
  </si>
  <si>
    <t>6,069/250</t>
    <phoneticPr fontId="5"/>
  </si>
  <si>
    <t>我が国で開催する会議運営にあたっては、一部一般競争入札を行い、競争性を確保し、コストの削減に努めている。</t>
    <rPh sb="0" eb="1">
      <t>ワ</t>
    </rPh>
    <rPh sb="2" eb="3">
      <t>クニ</t>
    </rPh>
    <rPh sb="4" eb="6">
      <t>カイサイ</t>
    </rPh>
    <rPh sb="8" eb="10">
      <t>カイギ</t>
    </rPh>
    <rPh sb="10" eb="12">
      <t>ウンエイ</t>
    </rPh>
    <rPh sb="19" eb="21">
      <t>イチブ</t>
    </rPh>
    <rPh sb="21" eb="23">
      <t>イッパン</t>
    </rPh>
    <rPh sb="23" eb="25">
      <t>キョウソウ</t>
    </rPh>
    <rPh sb="25" eb="27">
      <t>ニュウサツ</t>
    </rPh>
    <rPh sb="28" eb="29">
      <t>オコナ</t>
    </rPh>
    <rPh sb="31" eb="34">
      <t>キョウソウセイ</t>
    </rPh>
    <rPh sb="35" eb="37">
      <t>カクホ</t>
    </rPh>
    <rPh sb="43" eb="45">
      <t>サクゲン</t>
    </rPh>
    <rPh sb="46" eb="47">
      <t>ツト</t>
    </rPh>
    <phoneticPr fontId="5"/>
  </si>
  <si>
    <t>見込み（250人）を上回る参加者を得ており、有効性が認められる。</t>
    <rPh sb="0" eb="2">
      <t>ミコ</t>
    </rPh>
    <rPh sb="7" eb="8">
      <t>ニン</t>
    </rPh>
    <rPh sb="10" eb="12">
      <t>ウワマワ</t>
    </rPh>
    <rPh sb="13" eb="16">
      <t>サンカシャ</t>
    </rPh>
    <rPh sb="17" eb="18">
      <t>エ</t>
    </rPh>
    <rPh sb="22" eb="25">
      <t>ユウコウセイ</t>
    </rPh>
    <rPh sb="26" eb="27">
      <t>ミト</t>
    </rPh>
    <phoneticPr fontId="5"/>
  </si>
  <si>
    <t>-</t>
    <phoneticPr fontId="5"/>
  </si>
  <si>
    <t>今後も、本事業の成果を更に高めるため、時宜にかなった適切なテーマ設定を行うべく関係者と調整を図っていくとともに、引き続き経費削減の観点から積算単価の見直し等により効率化を図っていく。</t>
    <rPh sb="19" eb="21">
      <t>ジギ</t>
    </rPh>
    <rPh sb="26" eb="28">
      <t>テキセツ</t>
    </rPh>
    <rPh sb="32" eb="34">
      <t>セッテイ</t>
    </rPh>
    <rPh sb="35" eb="36">
      <t>オコナ</t>
    </rPh>
    <rPh sb="39" eb="42">
      <t>カンケイシャ</t>
    </rPh>
    <rPh sb="43" eb="45">
      <t>チョウセイ</t>
    </rPh>
    <rPh sb="46" eb="47">
      <t>ハカ</t>
    </rPh>
    <rPh sb="56" eb="57">
      <t>ヒ</t>
    </rPh>
    <rPh sb="58" eb="59">
      <t>ツヅ</t>
    </rPh>
    <rPh sb="60" eb="62">
      <t>ケイヒ</t>
    </rPh>
    <rPh sb="62" eb="64">
      <t>サクゲン</t>
    </rPh>
    <rPh sb="65" eb="67">
      <t>カンテン</t>
    </rPh>
    <rPh sb="69" eb="71">
      <t>セキサン</t>
    </rPh>
    <rPh sb="71" eb="73">
      <t>タンカ</t>
    </rPh>
    <rPh sb="74" eb="76">
      <t>ミナオ</t>
    </rPh>
    <rPh sb="77" eb="78">
      <t>トウ</t>
    </rPh>
    <rPh sb="81" eb="84">
      <t>コウリツカ</t>
    </rPh>
    <rPh sb="85" eb="86">
      <t>ハカ</t>
    </rPh>
    <phoneticPr fontId="6"/>
  </si>
  <si>
    <t>国際会議へ出席する際は、通訳経費などの見直し等により、必要経費の削減に努めている。また、セミナー開催の際は、内容・形態の精査や積算単価の見直し等により、コスト削減に努めている。</t>
    <rPh sb="12" eb="14">
      <t>ツウヤク</t>
    </rPh>
    <rPh sb="14" eb="16">
      <t>ケイヒ</t>
    </rPh>
    <rPh sb="19" eb="20">
      <t>ミ</t>
    </rPh>
    <rPh sb="20" eb="21">
      <t>ナオ</t>
    </rPh>
    <rPh sb="22" eb="23">
      <t>トウ</t>
    </rPh>
    <rPh sb="27" eb="29">
      <t>ヒツヨウ</t>
    </rPh>
    <rPh sb="29" eb="31">
      <t>ケイヒ</t>
    </rPh>
    <rPh sb="32" eb="34">
      <t>サクゲン</t>
    </rPh>
    <rPh sb="35" eb="36">
      <t>ツト</t>
    </rPh>
    <rPh sb="48" eb="50">
      <t>カイサイ</t>
    </rPh>
    <rPh sb="51" eb="52">
      <t>サイ</t>
    </rPh>
    <rPh sb="63" eb="65">
      <t>セキサン</t>
    </rPh>
    <rPh sb="65" eb="67">
      <t>タンカ</t>
    </rPh>
    <rPh sb="68" eb="70">
      <t>ミナオ</t>
    </rPh>
    <rPh sb="71" eb="72">
      <t>トウ</t>
    </rPh>
    <phoneticPr fontId="5"/>
  </si>
  <si>
    <t>平成29年度は、「PISA2015から見えるこれからの学び～科学的リテラシーと主体的・対話的で深い学び～」をテーマにセミナーを開催。国内外の関係者（国内学校関係者、PISA参加国の専門家等）へ会議開催を周知し、国内外から目標を上回る389名の参加を得るなど、現行の手段は適切。</t>
    <rPh sb="63" eb="65">
      <t>カイサイ</t>
    </rPh>
    <rPh sb="66" eb="69">
      <t>コクナイガイ</t>
    </rPh>
    <rPh sb="70" eb="73">
      <t>カンケイシャ</t>
    </rPh>
    <rPh sb="74" eb="76">
      <t>コクナイ</t>
    </rPh>
    <rPh sb="76" eb="78">
      <t>ガッコウ</t>
    </rPh>
    <rPh sb="78" eb="81">
      <t>カンケイシャ</t>
    </rPh>
    <rPh sb="86" eb="89">
      <t>サンカコク</t>
    </rPh>
    <rPh sb="90" eb="93">
      <t>センモンカ</t>
    </rPh>
    <rPh sb="93" eb="94">
      <t>トウ</t>
    </rPh>
    <rPh sb="96" eb="98">
      <t>カイギ</t>
    </rPh>
    <rPh sb="98" eb="100">
      <t>カイサイ</t>
    </rPh>
    <rPh sb="101" eb="103">
      <t>シュウチ</t>
    </rPh>
    <rPh sb="105" eb="108">
      <t>コクナイガイ</t>
    </rPh>
    <rPh sb="119" eb="120">
      <t>メイ</t>
    </rPh>
    <phoneticPr fontId="6"/>
  </si>
  <si>
    <t>人</t>
    <rPh sb="0" eb="1">
      <t>ヒト</t>
    </rPh>
    <phoneticPr fontId="5"/>
  </si>
  <si>
    <t>回</t>
    <rPh sb="0" eb="1">
      <t>カイ</t>
    </rPh>
    <phoneticPr fontId="5"/>
  </si>
  <si>
    <t>無</t>
  </si>
  <si>
    <t>A.個人A</t>
    <rPh sb="2" eb="4">
      <t>コジン</t>
    </rPh>
    <phoneticPr fontId="5"/>
  </si>
  <si>
    <t>-</t>
    <phoneticPr fontId="5"/>
  </si>
  <si>
    <t>OECD／Japanセミナーの開催（参加者数）
（28年度は、G7教育大臣会合、スポーツ・文化・ワールドフォーラムとOECD／Japanセミナーに代わる国際会議が開催されため、セミナーは次年度に開催することとした。）</t>
    <phoneticPr fontId="5"/>
  </si>
  <si>
    <t>-</t>
    <phoneticPr fontId="5"/>
  </si>
  <si>
    <t>執行等改善</t>
  </si>
  <si>
    <t>これまでの成果を踏まえながら、内容・形態を経費削減の観点からも最低限なものに精査するとともに、計画的な執行を徹底することで、コスト削減を図る。</t>
    <phoneticPr fontId="5"/>
  </si>
  <si>
    <t>外部有識者による点検対象外</t>
    <phoneticPr fontId="5"/>
  </si>
  <si>
    <t>6,219/389</t>
    <phoneticPr fontId="5"/>
  </si>
  <si>
    <t>6,327/230</t>
    <phoneticPr fontId="5"/>
  </si>
  <si>
    <t>１．事業評価の観点：本事業は、国際機関と共催して国際会議を開催し、多くのステークホルダーを対象として我が国からの情報発信をするとともに、教育政策上の課題について情報収集を図ることを目的に実施しているものであり、事業評価に当たって予算執行状況及び長期継続事業の観点から検証を行った。
２．所見：我が国の教育施策の充実のために有益な情報の収集等を行うなど、本事業の必要性が認められる。本事業は概ね計画通りに実施されているものと考えられるが、更なる事業の効率化を目指し、積算単価を再検証するなど、引き続きコスト削減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</si>
</sst>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38100</xdr:colOff>
      <xdr:row>741</xdr:row>
      <xdr:rowOff>215900</xdr:rowOff>
    </xdr:from>
    <xdr:to>
      <xdr:col>32</xdr:col>
      <xdr:colOff>115074</xdr:colOff>
      <xdr:row>743</xdr:row>
      <xdr:rowOff>317873</xdr:rowOff>
    </xdr:to>
    <xdr:sp macro="" textlink="">
      <xdr:nvSpPr>
        <xdr:cNvPr id="2" name="AutoShape 15">
          <a:extLst>
            <a:ext uri="{FF2B5EF4-FFF2-40B4-BE49-F238E27FC236}">
              <a16:creationId xmlns:a16="http://schemas.microsoft.com/office/drawing/2014/main" id="{E9296160-B7FA-427C-89A2-29A30B0DBE9A}"/>
            </a:ext>
          </a:extLst>
        </xdr:cNvPr>
        <xdr:cNvSpPr>
          <a:spLocks noChangeArrowheads="1"/>
        </xdr:cNvSpPr>
      </xdr:nvSpPr>
      <xdr:spPr bwMode="auto">
        <a:xfrm>
          <a:off x="3289300" y="37960300"/>
          <a:ext cx="3328174" cy="81317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ja-JP" altLang="en-US" sz="2000" b="1" i="0" u="none" strike="noStrike" baseline="0">
              <a:solidFill>
                <a:sysClr val="windowText" lastClr="000000"/>
              </a:solidFill>
              <a:latin typeface="ＭＳ Ｐゴシック"/>
              <a:ea typeface="ＭＳ Ｐゴシック"/>
            </a:rPr>
            <a:t>９．６</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145116</xdr:colOff>
      <xdr:row>742</xdr:row>
      <xdr:rowOff>92821</xdr:rowOff>
    </xdr:from>
    <xdr:to>
      <xdr:col>48</xdr:col>
      <xdr:colOff>7283</xdr:colOff>
      <xdr:row>744</xdr:row>
      <xdr:rowOff>291539</xdr:rowOff>
    </xdr:to>
    <xdr:sp macro="" textlink="">
      <xdr:nvSpPr>
        <xdr:cNvPr id="3" name="AutoShape 5">
          <a:extLst>
            <a:ext uri="{FF2B5EF4-FFF2-40B4-BE49-F238E27FC236}">
              <a16:creationId xmlns:a16="http://schemas.microsoft.com/office/drawing/2014/main" id="{E86A7D31-890A-4197-BE8F-F88A6D064A2A}"/>
            </a:ext>
          </a:extLst>
        </xdr:cNvPr>
        <xdr:cNvSpPr>
          <a:spLocks noChangeArrowheads="1"/>
        </xdr:cNvSpPr>
      </xdr:nvSpPr>
      <xdr:spPr bwMode="auto">
        <a:xfrm>
          <a:off x="6850716" y="38192821"/>
          <a:ext cx="2910167" cy="90991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会議出席に係る旅費</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①職員旅費　　  １．２百万円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②庁費　　　　　　４．８百万円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③招へい旅費・滞在費　１．４百万円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86283</xdr:colOff>
      <xdr:row>741</xdr:row>
      <xdr:rowOff>257912</xdr:rowOff>
    </xdr:from>
    <xdr:to>
      <xdr:col>48</xdr:col>
      <xdr:colOff>40901</xdr:colOff>
      <xdr:row>745</xdr:row>
      <xdr:rowOff>14380</xdr:rowOff>
    </xdr:to>
    <xdr:sp macro="" textlink="">
      <xdr:nvSpPr>
        <xdr:cNvPr id="4" name="AutoShape 20">
          <a:extLst>
            <a:ext uri="{FF2B5EF4-FFF2-40B4-BE49-F238E27FC236}">
              <a16:creationId xmlns:a16="http://schemas.microsoft.com/office/drawing/2014/main" id="{F0D7DCC4-6C62-484A-AEED-347898839FA8}"/>
            </a:ext>
          </a:extLst>
        </xdr:cNvPr>
        <xdr:cNvSpPr>
          <a:spLocks noChangeArrowheads="1"/>
        </xdr:cNvSpPr>
      </xdr:nvSpPr>
      <xdr:spPr bwMode="auto">
        <a:xfrm>
          <a:off x="6791883" y="38002312"/>
          <a:ext cx="3002618" cy="11788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52106</xdr:colOff>
      <xdr:row>743</xdr:row>
      <xdr:rowOff>336362</xdr:rowOff>
    </xdr:from>
    <xdr:to>
      <xdr:col>24</xdr:col>
      <xdr:colOff>53811</xdr:colOff>
      <xdr:row>746</xdr:row>
      <xdr:rowOff>246715</xdr:rowOff>
    </xdr:to>
    <xdr:sp macro="" textlink="">
      <xdr:nvSpPr>
        <xdr:cNvPr id="5" name="Line 19">
          <a:extLst>
            <a:ext uri="{FF2B5EF4-FFF2-40B4-BE49-F238E27FC236}">
              <a16:creationId xmlns:a16="http://schemas.microsoft.com/office/drawing/2014/main" id="{C4A9935C-EED2-4343-A522-C7AE413A84FD}"/>
            </a:ext>
          </a:extLst>
        </xdr:cNvPr>
        <xdr:cNvSpPr>
          <a:spLocks noChangeShapeType="1"/>
        </xdr:cNvSpPr>
      </xdr:nvSpPr>
      <xdr:spPr bwMode="auto">
        <a:xfrm flipH="1">
          <a:off x="4928906" y="38791962"/>
          <a:ext cx="1705" cy="977153"/>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92450</xdr:colOff>
      <xdr:row>746</xdr:row>
      <xdr:rowOff>320673</xdr:rowOff>
    </xdr:from>
    <xdr:to>
      <xdr:col>28</xdr:col>
      <xdr:colOff>47627</xdr:colOff>
      <xdr:row>748</xdr:row>
      <xdr:rowOff>22782</xdr:rowOff>
    </xdr:to>
    <xdr:sp macro="" textlink="">
      <xdr:nvSpPr>
        <xdr:cNvPr id="6" name="AutoShape 18">
          <a:extLst>
            <a:ext uri="{FF2B5EF4-FFF2-40B4-BE49-F238E27FC236}">
              <a16:creationId xmlns:a16="http://schemas.microsoft.com/office/drawing/2014/main" id="{4006149B-D7AF-4B85-8995-1E8553745C31}"/>
            </a:ext>
          </a:extLst>
        </xdr:cNvPr>
        <xdr:cNvSpPr>
          <a:spLocks noChangeArrowheads="1"/>
        </xdr:cNvSpPr>
      </xdr:nvSpPr>
      <xdr:spPr bwMode="auto">
        <a:xfrm>
          <a:off x="4156450" y="39843073"/>
          <a:ext cx="1580777" cy="41330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47625</xdr:colOff>
      <xdr:row>747</xdr:row>
      <xdr:rowOff>354298</xdr:rowOff>
    </xdr:from>
    <xdr:to>
      <xdr:col>29</xdr:col>
      <xdr:colOff>103657</xdr:colOff>
      <xdr:row>750</xdr:row>
      <xdr:rowOff>110752</xdr:rowOff>
    </xdr:to>
    <xdr:sp macro="" textlink="">
      <xdr:nvSpPr>
        <xdr:cNvPr id="7" name="AutoShape 17">
          <a:extLst>
            <a:ext uri="{FF2B5EF4-FFF2-40B4-BE49-F238E27FC236}">
              <a16:creationId xmlns:a16="http://schemas.microsoft.com/office/drawing/2014/main" id="{983A305C-D006-43DA-AFB3-E91292CBBD75}"/>
            </a:ext>
          </a:extLst>
        </xdr:cNvPr>
        <xdr:cNvSpPr>
          <a:spLocks noChangeArrowheads="1"/>
        </xdr:cNvSpPr>
      </xdr:nvSpPr>
      <xdr:spPr bwMode="auto">
        <a:xfrm>
          <a:off x="3908425" y="40232298"/>
          <a:ext cx="2088032" cy="82325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Ａ：委員</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２．３</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137827</xdr:colOff>
      <xdr:row>750</xdr:row>
      <xdr:rowOff>268007</xdr:rowOff>
    </xdr:from>
    <xdr:to>
      <xdr:col>30</xdr:col>
      <xdr:colOff>148472</xdr:colOff>
      <xdr:row>752</xdr:row>
      <xdr:rowOff>179108</xdr:rowOff>
    </xdr:to>
    <xdr:sp macro="" textlink="">
      <xdr:nvSpPr>
        <xdr:cNvPr id="8" name="AutoShape 21">
          <a:extLst>
            <a:ext uri="{FF2B5EF4-FFF2-40B4-BE49-F238E27FC236}">
              <a16:creationId xmlns:a16="http://schemas.microsoft.com/office/drawing/2014/main" id="{FC7A98FC-7F8A-4AB2-B29D-5B9D2C041119}"/>
            </a:ext>
          </a:extLst>
        </xdr:cNvPr>
        <xdr:cNvSpPr>
          <a:spLocks noChangeArrowheads="1"/>
        </xdr:cNvSpPr>
      </xdr:nvSpPr>
      <xdr:spPr bwMode="auto">
        <a:xfrm>
          <a:off x="3998627" y="41212807"/>
          <a:ext cx="2245845" cy="6223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国際機関への参加の一環として、教育関係専門家会合等への参加を行う。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16242</xdr:colOff>
      <xdr:row>750</xdr:row>
      <xdr:rowOff>236620</xdr:rowOff>
    </xdr:from>
    <xdr:to>
      <xdr:col>30</xdr:col>
      <xdr:colOff>103650</xdr:colOff>
      <xdr:row>752</xdr:row>
      <xdr:rowOff>126436</xdr:rowOff>
    </xdr:to>
    <xdr:sp macro="" textlink="">
      <xdr:nvSpPr>
        <xdr:cNvPr id="9" name="AutoShape 20">
          <a:extLst>
            <a:ext uri="{FF2B5EF4-FFF2-40B4-BE49-F238E27FC236}">
              <a16:creationId xmlns:a16="http://schemas.microsoft.com/office/drawing/2014/main" id="{4F384FBC-BDE6-4EA0-8AFA-3B0B892942C9}"/>
            </a:ext>
          </a:extLst>
        </xdr:cNvPr>
        <xdr:cNvSpPr>
          <a:spLocks noChangeArrowheads="1"/>
        </xdr:cNvSpPr>
      </xdr:nvSpPr>
      <xdr:spPr bwMode="auto">
        <a:xfrm>
          <a:off x="3877042" y="41181420"/>
          <a:ext cx="2322608" cy="6010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BJ732" sqref="BJ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v>
      </c>
      <c r="Q13" s="657"/>
      <c r="R13" s="657"/>
      <c r="S13" s="657"/>
      <c r="T13" s="657"/>
      <c r="U13" s="657"/>
      <c r="V13" s="658"/>
      <c r="W13" s="656">
        <v>11</v>
      </c>
      <c r="X13" s="657"/>
      <c r="Y13" s="657"/>
      <c r="Z13" s="657"/>
      <c r="AA13" s="657"/>
      <c r="AB13" s="657"/>
      <c r="AC13" s="658"/>
      <c r="AD13" s="656">
        <v>10</v>
      </c>
      <c r="AE13" s="657"/>
      <c r="AF13" s="657"/>
      <c r="AG13" s="657"/>
      <c r="AH13" s="657"/>
      <c r="AI13" s="657"/>
      <c r="AJ13" s="658"/>
      <c r="AK13" s="656">
        <v>10</v>
      </c>
      <c r="AL13" s="657"/>
      <c r="AM13" s="657"/>
      <c r="AN13" s="657"/>
      <c r="AO13" s="657"/>
      <c r="AP13" s="657"/>
      <c r="AQ13" s="658"/>
      <c r="AR13" s="917">
        <v>10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v>
      </c>
      <c r="Q18" s="878"/>
      <c r="R18" s="878"/>
      <c r="S18" s="878"/>
      <c r="T18" s="878"/>
      <c r="U18" s="878"/>
      <c r="V18" s="879"/>
      <c r="W18" s="877">
        <f>SUM(W13:AC17)</f>
        <v>11</v>
      </c>
      <c r="X18" s="878"/>
      <c r="Y18" s="878"/>
      <c r="Z18" s="878"/>
      <c r="AA18" s="878"/>
      <c r="AB18" s="878"/>
      <c r="AC18" s="879"/>
      <c r="AD18" s="877">
        <f>SUM(AD13:AJ17)</f>
        <v>10</v>
      </c>
      <c r="AE18" s="878"/>
      <c r="AF18" s="878"/>
      <c r="AG18" s="878"/>
      <c r="AH18" s="878"/>
      <c r="AI18" s="878"/>
      <c r="AJ18" s="879"/>
      <c r="AK18" s="877">
        <f>SUM(AK13:AQ17)</f>
        <v>10</v>
      </c>
      <c r="AL18" s="878"/>
      <c r="AM18" s="878"/>
      <c r="AN18" s="878"/>
      <c r="AO18" s="878"/>
      <c r="AP18" s="878"/>
      <c r="AQ18" s="879"/>
      <c r="AR18" s="877">
        <f>SUM(AR13:AX17)</f>
        <v>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v>
      </c>
      <c r="Q19" s="657"/>
      <c r="R19" s="657"/>
      <c r="S19" s="657"/>
      <c r="T19" s="657"/>
      <c r="U19" s="657"/>
      <c r="V19" s="658"/>
      <c r="W19" s="656">
        <v>6</v>
      </c>
      <c r="X19" s="657"/>
      <c r="Y19" s="657"/>
      <c r="Z19" s="657"/>
      <c r="AA19" s="657"/>
      <c r="AB19" s="657"/>
      <c r="AC19" s="658"/>
      <c r="AD19" s="656">
        <v>9.6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0.90909090909090906</v>
      </c>
      <c r="Q20" s="311"/>
      <c r="R20" s="311"/>
      <c r="S20" s="311"/>
      <c r="T20" s="311"/>
      <c r="U20" s="311"/>
      <c r="V20" s="311"/>
      <c r="W20" s="311">
        <f t="shared" ref="W20" si="0">IF(W18=0, "-", SUM(W19)/W18)</f>
        <v>0.54545454545454541</v>
      </c>
      <c r="X20" s="311"/>
      <c r="Y20" s="311"/>
      <c r="Z20" s="311"/>
      <c r="AA20" s="311"/>
      <c r="AB20" s="311"/>
      <c r="AC20" s="311"/>
      <c r="AD20" s="311">
        <f t="shared" ref="AD20" si="1">IF(AD18=0, "-", SUM(AD19)/AD18)</f>
        <v>0.96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0.54545454545454541</v>
      </c>
      <c r="X21" s="311"/>
      <c r="Y21" s="311"/>
      <c r="Z21" s="311"/>
      <c r="AA21" s="311"/>
      <c r="AB21" s="311"/>
      <c r="AC21" s="311"/>
      <c r="AD21" s="311">
        <f t="shared" ref="AD21" si="3">IF(AD19=0, "-", SUM(AD19)/SUM(AD13,AD14))</f>
        <v>0.96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v>4.4000000000000004</v>
      </c>
      <c r="Q23" s="918"/>
      <c r="R23" s="918"/>
      <c r="S23" s="918"/>
      <c r="T23" s="918"/>
      <c r="U23" s="918"/>
      <c r="V23" s="935"/>
      <c r="W23" s="917">
        <v>4.4000000000000004</v>
      </c>
      <c r="X23" s="918"/>
      <c r="Y23" s="918"/>
      <c r="Z23" s="918"/>
      <c r="AA23" s="918"/>
      <c r="AB23" s="918"/>
      <c r="AC23" s="935"/>
      <c r="AD23" s="972" t="s">
        <v>573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569</v>
      </c>
      <c r="H24" s="954"/>
      <c r="I24" s="954"/>
      <c r="J24" s="954"/>
      <c r="K24" s="954"/>
      <c r="L24" s="954"/>
      <c r="M24" s="954"/>
      <c r="N24" s="954"/>
      <c r="O24" s="955"/>
      <c r="P24" s="656">
        <v>2.4</v>
      </c>
      <c r="Q24" s="657"/>
      <c r="R24" s="657"/>
      <c r="S24" s="657"/>
      <c r="T24" s="657"/>
      <c r="U24" s="657"/>
      <c r="V24" s="658"/>
      <c r="W24" s="656">
        <v>2.4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570</v>
      </c>
      <c r="H25" s="954"/>
      <c r="I25" s="954"/>
      <c r="J25" s="954"/>
      <c r="K25" s="954"/>
      <c r="L25" s="954"/>
      <c r="M25" s="954"/>
      <c r="N25" s="954"/>
      <c r="O25" s="955"/>
      <c r="P25" s="656">
        <v>1.5</v>
      </c>
      <c r="Q25" s="657"/>
      <c r="R25" s="657"/>
      <c r="S25" s="657"/>
      <c r="T25" s="657"/>
      <c r="U25" s="657"/>
      <c r="V25" s="658"/>
      <c r="W25" s="656">
        <v>1.5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571</v>
      </c>
      <c r="H26" s="954"/>
      <c r="I26" s="954"/>
      <c r="J26" s="954"/>
      <c r="K26" s="954"/>
      <c r="L26" s="954"/>
      <c r="M26" s="954"/>
      <c r="N26" s="954"/>
      <c r="O26" s="955"/>
      <c r="P26" s="656">
        <v>1.3</v>
      </c>
      <c r="Q26" s="657"/>
      <c r="R26" s="657"/>
      <c r="S26" s="657"/>
      <c r="T26" s="657"/>
      <c r="U26" s="657"/>
      <c r="V26" s="658"/>
      <c r="W26" s="656">
        <v>1.3</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572</v>
      </c>
      <c r="H27" s="954"/>
      <c r="I27" s="954"/>
      <c r="J27" s="954"/>
      <c r="K27" s="954"/>
      <c r="L27" s="954"/>
      <c r="M27" s="954"/>
      <c r="N27" s="954"/>
      <c r="O27" s="955"/>
      <c r="P27" s="656">
        <v>0.2</v>
      </c>
      <c r="Q27" s="657"/>
      <c r="R27" s="657"/>
      <c r="S27" s="657"/>
      <c r="T27" s="657"/>
      <c r="U27" s="657"/>
      <c r="V27" s="658"/>
      <c r="W27" s="656">
        <v>0.2</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0.19999999999999929</v>
      </c>
      <c r="Q28" s="878"/>
      <c r="R28" s="878"/>
      <c r="S28" s="878"/>
      <c r="T28" s="878"/>
      <c r="U28" s="878"/>
      <c r="V28" s="879"/>
      <c r="W28" s="877">
        <f>W29-SUM(W23:W27)</f>
        <v>0.19999999999999929</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10</v>
      </c>
      <c r="Q29" s="932"/>
      <c r="R29" s="932"/>
      <c r="S29" s="932"/>
      <c r="T29" s="932"/>
      <c r="U29" s="932"/>
      <c r="V29" s="933"/>
      <c r="W29" s="931">
        <f>AR13</f>
        <v>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576</v>
      </c>
      <c r="AV31" s="192"/>
      <c r="AW31" s="394" t="s">
        <v>300</v>
      </c>
      <c r="AX31" s="395"/>
    </row>
    <row r="32" spans="1:50" ht="23.25" customHeight="1" x14ac:dyDescent="0.15">
      <c r="A32" s="399"/>
      <c r="B32" s="397"/>
      <c r="C32" s="397"/>
      <c r="D32" s="397"/>
      <c r="E32" s="397"/>
      <c r="F32" s="398"/>
      <c r="G32" s="560" t="s">
        <v>574</v>
      </c>
      <c r="H32" s="561"/>
      <c r="I32" s="561"/>
      <c r="J32" s="561"/>
      <c r="K32" s="561"/>
      <c r="L32" s="561"/>
      <c r="M32" s="561"/>
      <c r="N32" s="561"/>
      <c r="O32" s="562"/>
      <c r="P32" s="98" t="s">
        <v>575</v>
      </c>
      <c r="Q32" s="98"/>
      <c r="R32" s="98"/>
      <c r="S32" s="98"/>
      <c r="T32" s="98"/>
      <c r="U32" s="98"/>
      <c r="V32" s="98"/>
      <c r="W32" s="98"/>
      <c r="X32" s="99"/>
      <c r="Y32" s="467" t="s">
        <v>12</v>
      </c>
      <c r="Z32" s="527"/>
      <c r="AA32" s="528"/>
      <c r="AB32" s="457" t="s">
        <v>614</v>
      </c>
      <c r="AC32" s="457"/>
      <c r="AD32" s="457"/>
      <c r="AE32" s="211">
        <v>230</v>
      </c>
      <c r="AF32" s="212"/>
      <c r="AG32" s="212"/>
      <c r="AH32" s="212"/>
      <c r="AI32" s="211" t="s">
        <v>557</v>
      </c>
      <c r="AJ32" s="212"/>
      <c r="AK32" s="212"/>
      <c r="AL32" s="212"/>
      <c r="AM32" s="211">
        <v>389</v>
      </c>
      <c r="AN32" s="212"/>
      <c r="AO32" s="212"/>
      <c r="AP32" s="212"/>
      <c r="AQ32" s="333" t="s">
        <v>620</v>
      </c>
      <c r="AR32" s="200"/>
      <c r="AS32" s="200"/>
      <c r="AT32" s="334"/>
      <c r="AU32" s="212" t="s">
        <v>577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614</v>
      </c>
      <c r="AC33" s="519"/>
      <c r="AD33" s="519"/>
      <c r="AE33" s="211">
        <v>200</v>
      </c>
      <c r="AF33" s="212"/>
      <c r="AG33" s="212"/>
      <c r="AH33" s="212"/>
      <c r="AI33" s="211" t="s">
        <v>557</v>
      </c>
      <c r="AJ33" s="212"/>
      <c r="AK33" s="212"/>
      <c r="AL33" s="212"/>
      <c r="AM33" s="211">
        <v>250</v>
      </c>
      <c r="AN33" s="212"/>
      <c r="AO33" s="212"/>
      <c r="AP33" s="212"/>
      <c r="AQ33" s="333">
        <v>250</v>
      </c>
      <c r="AR33" s="200"/>
      <c r="AS33" s="200"/>
      <c r="AT33" s="334"/>
      <c r="AU33" s="212" t="s">
        <v>576</v>
      </c>
      <c r="AV33" s="212"/>
      <c r="AW33" s="212"/>
      <c r="AX33" s="214"/>
    </row>
    <row r="34" spans="1:50" ht="7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115</v>
      </c>
      <c r="AF34" s="212"/>
      <c r="AG34" s="212"/>
      <c r="AH34" s="212"/>
      <c r="AI34" s="211" t="s">
        <v>557</v>
      </c>
      <c r="AJ34" s="212"/>
      <c r="AK34" s="212"/>
      <c r="AL34" s="212"/>
      <c r="AM34" s="211">
        <v>156</v>
      </c>
      <c r="AN34" s="212"/>
      <c r="AO34" s="212"/>
      <c r="AP34" s="212"/>
      <c r="AQ34" s="333" t="s">
        <v>620</v>
      </c>
      <c r="AR34" s="200"/>
      <c r="AS34" s="200"/>
      <c r="AT34" s="334"/>
      <c r="AU34" s="212" t="s">
        <v>576</v>
      </c>
      <c r="AV34" s="212"/>
      <c r="AW34" s="212"/>
      <c r="AX34" s="214"/>
    </row>
    <row r="35" spans="1:50" ht="27.75" customHeight="1" x14ac:dyDescent="0.15">
      <c r="A35" s="219" t="s">
        <v>528</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7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615</v>
      </c>
      <c r="AC101" s="457"/>
      <c r="AD101" s="457"/>
      <c r="AE101" s="211">
        <v>6</v>
      </c>
      <c r="AF101" s="212"/>
      <c r="AG101" s="212"/>
      <c r="AH101" s="213"/>
      <c r="AI101" s="211">
        <v>7</v>
      </c>
      <c r="AJ101" s="212"/>
      <c r="AK101" s="212"/>
      <c r="AL101" s="213"/>
      <c r="AM101" s="211">
        <v>9</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615</v>
      </c>
      <c r="AC102" s="457"/>
      <c r="AD102" s="457"/>
      <c r="AE102" s="414">
        <v>6</v>
      </c>
      <c r="AF102" s="414"/>
      <c r="AG102" s="414"/>
      <c r="AH102" s="414"/>
      <c r="AI102" s="414">
        <v>6</v>
      </c>
      <c r="AJ102" s="414"/>
      <c r="AK102" s="414"/>
      <c r="AL102" s="414"/>
      <c r="AM102" s="414">
        <v>6</v>
      </c>
      <c r="AN102" s="414"/>
      <c r="AO102" s="414"/>
      <c r="AP102" s="414"/>
      <c r="AQ102" s="266">
        <v>6</v>
      </c>
      <c r="AR102" s="267"/>
      <c r="AS102" s="267"/>
      <c r="AT102" s="312"/>
      <c r="AU102" s="266">
        <v>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28</v>
      </c>
      <c r="AF116" s="414"/>
      <c r="AG116" s="414"/>
      <c r="AH116" s="414"/>
      <c r="AI116" s="414" t="s">
        <v>557</v>
      </c>
      <c r="AJ116" s="414"/>
      <c r="AK116" s="414"/>
      <c r="AL116" s="414"/>
      <c r="AM116" s="414">
        <v>16</v>
      </c>
      <c r="AN116" s="414"/>
      <c r="AO116" s="414"/>
      <c r="AP116" s="414"/>
      <c r="AQ116" s="211">
        <v>24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47" t="s">
        <v>625</v>
      </c>
      <c r="AF117" s="547"/>
      <c r="AG117" s="547"/>
      <c r="AH117" s="547"/>
      <c r="AI117" s="547" t="s">
        <v>557</v>
      </c>
      <c r="AJ117" s="547"/>
      <c r="AK117" s="547"/>
      <c r="AL117" s="547"/>
      <c r="AM117" s="547" t="s">
        <v>624</v>
      </c>
      <c r="AN117" s="547"/>
      <c r="AO117" s="547"/>
      <c r="AP117" s="547"/>
      <c r="AQ117" s="547" t="s">
        <v>607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230</v>
      </c>
      <c r="AF134" s="200"/>
      <c r="AG134" s="200"/>
      <c r="AH134" s="200"/>
      <c r="AI134" s="199" t="s">
        <v>557</v>
      </c>
      <c r="AJ134" s="200"/>
      <c r="AK134" s="200"/>
      <c r="AL134" s="200"/>
      <c r="AM134" s="199">
        <v>389</v>
      </c>
      <c r="AN134" s="200"/>
      <c r="AO134" s="200"/>
      <c r="AP134" s="200"/>
      <c r="AQ134" s="199" t="s">
        <v>577</v>
      </c>
      <c r="AR134" s="200"/>
      <c r="AS134" s="200"/>
      <c r="AT134" s="200"/>
      <c r="AU134" s="199" t="s">
        <v>620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557</v>
      </c>
      <c r="AF135" s="200"/>
      <c r="AG135" s="200"/>
      <c r="AH135" s="200"/>
      <c r="AI135" s="199" t="s">
        <v>557</v>
      </c>
      <c r="AJ135" s="200"/>
      <c r="AK135" s="200"/>
      <c r="AL135" s="200"/>
      <c r="AM135" s="199">
        <v>250</v>
      </c>
      <c r="AN135" s="200"/>
      <c r="AO135" s="200"/>
      <c r="AP135" s="200"/>
      <c r="AQ135" s="199" t="s">
        <v>586</v>
      </c>
      <c r="AR135" s="200"/>
      <c r="AS135" s="200"/>
      <c r="AT135" s="200"/>
      <c r="AU135" s="199">
        <v>250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588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9" t="s">
        <v>577</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9" t="s">
        <v>576</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599</v>
      </c>
      <c r="AE705" s="714"/>
      <c r="AF705" s="714"/>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599</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6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0.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599</v>
      </c>
      <c r="AE712" s="782"/>
      <c r="AF712" s="782"/>
      <c r="AG712" s="809" t="s">
        <v>610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599</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612</v>
      </c>
      <c r="AH714" s="736"/>
      <c r="AI714" s="736"/>
      <c r="AJ714" s="736"/>
      <c r="AK714" s="736"/>
      <c r="AL714" s="736"/>
      <c r="AM714" s="736"/>
      <c r="AN714" s="736"/>
      <c r="AO714" s="736"/>
      <c r="AP714" s="736"/>
      <c r="AQ714" s="736"/>
      <c r="AR714" s="736"/>
      <c r="AS714" s="736"/>
      <c r="AT714" s="736"/>
      <c r="AU714" s="736"/>
      <c r="AV714" s="736"/>
      <c r="AW714" s="736"/>
      <c r="AX714" s="737"/>
    </row>
    <row r="715" spans="1:50" ht="49.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599</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t="s">
        <v>623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9.5" customHeight="1" thickBot="1" x14ac:dyDescent="0.2">
      <c r="A731" s="798" t="s">
        <v>256</v>
      </c>
      <c r="B731" s="799"/>
      <c r="C731" s="799"/>
      <c r="D731" s="799"/>
      <c r="E731" s="800"/>
      <c r="F731" s="728"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t="s">
        <v>621</v>
      </c>
      <c r="B733" s="673"/>
      <c r="C733" s="673"/>
      <c r="D733" s="673"/>
      <c r="E733" s="674"/>
      <c r="F733" s="636" t="s">
        <v>622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4.25"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564</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566</v>
      </c>
      <c r="S738" s="986"/>
      <c r="T738" s="986"/>
      <c r="U738" s="986"/>
      <c r="V738" s="986"/>
      <c r="W738" s="986"/>
      <c r="X738" s="986"/>
      <c r="Y738" s="986"/>
      <c r="Z738" s="986"/>
      <c r="AA738" s="358" t="s">
        <v>482</v>
      </c>
      <c r="AB738" s="358"/>
      <c r="AC738" s="358"/>
      <c r="AD738" s="358"/>
      <c r="AE738" s="986" t="s">
        <v>567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418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5.25" customHeight="1" x14ac:dyDescent="0.15">
      <c r="A781" s="630"/>
      <c r="B781" s="631"/>
      <c r="C781" s="631"/>
      <c r="D781" s="631"/>
      <c r="E781" s="631"/>
      <c r="F781" s="632"/>
      <c r="G781" s="669" t="s">
        <v>601</v>
      </c>
      <c r="H781" s="670"/>
      <c r="I781" s="670"/>
      <c r="J781" s="670"/>
      <c r="K781" s="671"/>
      <c r="L781" s="663" t="s">
        <v>600</v>
      </c>
      <c r="M781" s="664"/>
      <c r="N781" s="664"/>
      <c r="O781" s="664"/>
      <c r="P781" s="664"/>
      <c r="Q781" s="664"/>
      <c r="R781" s="664"/>
      <c r="S781" s="664"/>
      <c r="T781" s="664"/>
      <c r="U781" s="664"/>
      <c r="V781" s="664"/>
      <c r="W781" s="664"/>
      <c r="X781" s="665"/>
      <c r="Y781" s="384">
        <v>1.4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35.2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602</v>
      </c>
      <c r="D837" s="340"/>
      <c r="E837" s="340"/>
      <c r="F837" s="340"/>
      <c r="G837" s="340"/>
      <c r="H837" s="340"/>
      <c r="I837" s="340"/>
      <c r="J837" s="341" t="s">
        <v>588</v>
      </c>
      <c r="K837" s="342"/>
      <c r="L837" s="342"/>
      <c r="M837" s="342"/>
      <c r="N837" s="342"/>
      <c r="O837" s="342"/>
      <c r="P837" s="343" t="s">
        <v>604</v>
      </c>
      <c r="Q837" s="343"/>
      <c r="R837" s="343"/>
      <c r="S837" s="343"/>
      <c r="T837" s="343"/>
      <c r="U837" s="343"/>
      <c r="V837" s="343"/>
      <c r="W837" s="343"/>
      <c r="X837" s="343"/>
      <c r="Y837" s="344">
        <v>1.4</v>
      </c>
      <c r="Z837" s="345"/>
      <c r="AA837" s="345"/>
      <c r="AB837" s="346"/>
      <c r="AC837" s="356" t="s">
        <v>196</v>
      </c>
      <c r="AD837" s="364"/>
      <c r="AE837" s="364"/>
      <c r="AF837" s="364"/>
      <c r="AG837" s="364"/>
      <c r="AH837" s="365" t="s">
        <v>605</v>
      </c>
      <c r="AI837" s="366"/>
      <c r="AJ837" s="366"/>
      <c r="AK837" s="366"/>
      <c r="AL837" s="350" t="s">
        <v>576</v>
      </c>
      <c r="AM837" s="351"/>
      <c r="AN837" s="351"/>
      <c r="AO837" s="352"/>
      <c r="AP837" s="353" t="s">
        <v>588</v>
      </c>
      <c r="AQ837" s="353"/>
      <c r="AR837" s="353"/>
      <c r="AS837" s="353"/>
      <c r="AT837" s="353"/>
      <c r="AU837" s="353"/>
      <c r="AV837" s="353"/>
      <c r="AW837" s="353"/>
      <c r="AX837" s="353"/>
    </row>
    <row r="838" spans="1:50" ht="30" customHeight="1" x14ac:dyDescent="0.15">
      <c r="A838" s="372">
        <v>2</v>
      </c>
      <c r="B838" s="372">
        <v>1</v>
      </c>
      <c r="C838" s="340" t="s">
        <v>603</v>
      </c>
      <c r="D838" s="340"/>
      <c r="E838" s="340"/>
      <c r="F838" s="340"/>
      <c r="G838" s="340"/>
      <c r="H838" s="340"/>
      <c r="I838" s="340"/>
      <c r="J838" s="341" t="s">
        <v>576</v>
      </c>
      <c r="K838" s="342"/>
      <c r="L838" s="342"/>
      <c r="M838" s="342"/>
      <c r="N838" s="342"/>
      <c r="O838" s="342"/>
      <c r="P838" s="343" t="s">
        <v>604</v>
      </c>
      <c r="Q838" s="343"/>
      <c r="R838" s="343"/>
      <c r="S838" s="343"/>
      <c r="T838" s="343"/>
      <c r="U838" s="343"/>
      <c r="V838" s="343"/>
      <c r="W838" s="343"/>
      <c r="X838" s="343"/>
      <c r="Y838" s="344">
        <v>0.9</v>
      </c>
      <c r="Z838" s="345"/>
      <c r="AA838" s="345"/>
      <c r="AB838" s="346"/>
      <c r="AC838" s="356" t="s">
        <v>196</v>
      </c>
      <c r="AD838" s="356"/>
      <c r="AE838" s="356"/>
      <c r="AF838" s="356"/>
      <c r="AG838" s="356"/>
      <c r="AH838" s="365" t="s">
        <v>576</v>
      </c>
      <c r="AI838" s="366"/>
      <c r="AJ838" s="366"/>
      <c r="AK838" s="366"/>
      <c r="AL838" s="367" t="s">
        <v>577</v>
      </c>
      <c r="AM838" s="368"/>
      <c r="AN838" s="368"/>
      <c r="AO838" s="369"/>
      <c r="AP838" s="353" t="s">
        <v>588</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606</v>
      </c>
      <c r="F1102" s="371"/>
      <c r="G1102" s="371"/>
      <c r="H1102" s="371"/>
      <c r="I1102" s="371"/>
      <c r="J1102" s="341" t="s">
        <v>586</v>
      </c>
      <c r="K1102" s="342"/>
      <c r="L1102" s="342"/>
      <c r="M1102" s="342"/>
      <c r="N1102" s="342"/>
      <c r="O1102" s="342"/>
      <c r="P1102" s="355" t="s">
        <v>586</v>
      </c>
      <c r="Q1102" s="343"/>
      <c r="R1102" s="343"/>
      <c r="S1102" s="343"/>
      <c r="T1102" s="343"/>
      <c r="U1102" s="343"/>
      <c r="V1102" s="343"/>
      <c r="W1102" s="343"/>
      <c r="X1102" s="343"/>
      <c r="Y1102" s="344" t="s">
        <v>577</v>
      </c>
      <c r="Z1102" s="345"/>
      <c r="AA1102" s="345"/>
      <c r="AB1102" s="346"/>
      <c r="AC1102" s="347"/>
      <c r="AD1102" s="347"/>
      <c r="AE1102" s="347"/>
      <c r="AF1102" s="347"/>
      <c r="AG1102" s="347"/>
      <c r="AH1102" s="348" t="s">
        <v>576</v>
      </c>
      <c r="AI1102" s="349"/>
      <c r="AJ1102" s="349"/>
      <c r="AK1102" s="349"/>
      <c r="AL1102" s="350" t="s">
        <v>576</v>
      </c>
      <c r="AM1102" s="351"/>
      <c r="AN1102" s="351"/>
      <c r="AO1102" s="352"/>
      <c r="AP1102" s="353" t="s">
        <v>577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2018-08-16T08:20:14Z</cp:lastPrinted>
  <dcterms:created xsi:type="dcterms:W3CDTF">2012-03-13T00:50:25Z</dcterms:created>
  <dcterms:modified xsi:type="dcterms:W3CDTF">2020-11-30T10:37:30Z</dcterms:modified>
</cp:coreProperties>
</file>