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h-ogura\Document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4640" windowHeight="10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別紙3!$A$1:$AX$1197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<sst xmlns="http://schemas.openxmlformats.org/spreadsheetml/2006/main" count="3015" uniqueCount="704">
  <si>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</si>
  <si>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</si>
  <si>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</si>
  <si>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</si>
  <si>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</si>
  <si>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</si>
  <si>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</si>
  <si>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</si>
  <si>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</si>
  <si>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</si>
  <si>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</si>
  <si>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</si>
  <si>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</si>
  <si>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</si>
  <si>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</si>
  <si>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</si>
  <si>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</si>
  <si>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</si>
  <si>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</si>
  <si>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</si>
  <si>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</si>
  <si>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</si>
  <si>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</si>
  <si>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</si>
  <si>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</si>
  <si>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</si>
  <si>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</si>
  <si>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</si>
  <si>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</si>
  <si>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</si>
  <si>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</si>
  <si>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</si>
  <si>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</si>
  <si>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</si>
  <si>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</si>
  <si>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</si>
  <si>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</si>
  <si>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</si>
  <si>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</si>
  <si>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</si>
  <si>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</si>
  <si>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</si>
  <si>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</si>
  <si>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</si>
  <si>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</si>
  <si>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</si>
  <si>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</si>
  <si>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</si>
  <si>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</si>
  <si>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</si>
  <si>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</si>
  <si>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</si>
  <si>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</si>
  <si>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</si>
  <si>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</si>
  <si>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</si>
  <si>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</si>
  <si>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</si>
  <si>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</si>
  <si>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</si>
  <si>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</si>
  <si>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</si>
  <si>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</si>
  <si>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</si>
  <si>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</si>
  <si>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</si>
  <si>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</si>
  <si>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</si>
  <si>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</si>
  <si>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</si>
  <si>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</si>
  <si>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</si>
  <si>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</si>
  <si>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</si>
  <si>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</si>
  <si>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</si>
  <si>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</si>
  <si>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</si>
  <si>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</si>
  <si>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</si>
  <si>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</si>
  <si>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</si>
  <si>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</si>
  <si>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</si>
  <si>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</si>
  <si>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</si>
  <si>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</si>
  <si>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</si>
  <si>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</si>
  <si>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</si>
  <si>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</si>
  <si>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</si>
  <si>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</si>
  <si>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</si>
  <si>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</si>
  <si>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</si>
  <si>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</si>
  <si>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</si>
  <si>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</si>
  <si>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</si>
  <si>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</si>
  <si>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</si>
  <si>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</si>
  <si>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</si>
  <si>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</si>
  <si>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</si>
  <si>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</si>
  <si>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</si>
  <si>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</si>
  <si>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</si>
  <si>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</si>
  <si>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</si>
  <si>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</si>
  <si>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</si>
  <si>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</si>
  <si>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</si>
  <si>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</si>
  <si>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</si>
  <si>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</si>
  <si>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</si>
  <si>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</si>
  <si>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</si>
  <si>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</si>
  <si>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</si>
  <si>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</si>
  <si>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</si>
  <si>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</si>
  <si>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</si>
  <si>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</si>
  <si>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</si>
  <si>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</si>
  <si>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</si>
  <si>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</si>
  <si>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</si>
  <si>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</si>
  <si>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</si>
  <si>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</si>
  <si>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</si>
  <si>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</si>
  <si>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</si>
  <si>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</si>
  <si>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</si>
  <si>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</si>
  <si>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</si>
  <si>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</si>
  <si>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</si>
  <si>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</si>
  <si>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</si>
  <si>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</si>
  <si>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</si>
  <si>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</si>
  <si>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</si>
  <si>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</si>
  <si>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</si>
  <si>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</si>
  <si>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</si>
  <si>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</si>
  <si>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</si>
  <si>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</si>
  <si>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</si>
  <si>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</si>
  <si>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</si>
  <si>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</si>
  <si>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</si>
  <si>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</si>
  <si>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</si>
  <si>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</si>
  <si>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</si>
  <si>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</si>
  <si>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</si>
  <si>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</si>
  <si>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</si>
  <si>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</si>
  <si>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</si>
  <si>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</si>
  <si>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</si>
  <si>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</si>
  <si>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</si>
  <si>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</si>
  <si>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</si>
  <si>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</si>
  <si>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</si>
  <si>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</si>
  <si>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</si>
  <si>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</si>
  <si>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</si>
  <si>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</si>
  <si>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</si>
  <si>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</si>
  <si>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</si>
  <si>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</si>
  <si>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</si>
  <si>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</si>
  <si>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</si>
  <si>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</si>
  <si>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</si>
  <si>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</si>
  <si>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</si>
  <si>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</si>
  <si>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</si>
  <si>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</si>
  <si>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</si>
  <si>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</si>
  <si>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</si>
  <si>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</si>
  <si>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</si>
  <si>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</si>
  <si>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</si>
  <si>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</si>
  <si>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</si>
  <si>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</si>
  <si>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</si>
  <si>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</si>
  <si>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</si>
  <si>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</si>
  <si>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</si>
  <si>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</si>
  <si>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</si>
  <si>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</si>
  <si>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</si>
  <si>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</si>
  <si>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</si>
  <si>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</si>
  <si>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</si>
  <si>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</si>
  <si>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</si>
  <si>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</si>
  <si>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</si>
  <si>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</si>
  <si>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</si>
  <si>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</si>
  <si>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</si>
  <si>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</si>
  <si>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</si>
  <si>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</si>
  <si>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</si>
  <si>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</si>
  <si>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</si>
  <si>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</si>
  <si>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</si>
  <si>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</si>
  <si>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</si>
  <si>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</si>
  <si>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</si>
  <si>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</si>
  <si>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</si>
  <si>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</si>
  <si>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</si>
  <si>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</si>
  <si>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</si>
  <si>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</si>
  <si>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</si>
  <si>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</si>
  <si>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</si>
  <si>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</si>
  <si>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</si>
  <si>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</si>
  <si>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</si>
  <si>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</si>
  <si>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</si>
  <si>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</si>
  <si>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</si>
  <si>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</si>
  <si>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</si>
  <si>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</si>
  <si>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</si>
  <si>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</si>
  <si>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</si>
  <si>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</si>
  <si>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</si>
  <si>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</si>
  <si>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</si>
  <si>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</si>
  <si>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</si>
  <si>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</si>
  <si>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</si>
  <si>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</si>
  <si>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</si>
  <si>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</si>
  <si>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</si>
  <si>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</si>
  <si>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</si>
  <si>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</si>
  <si>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</si>
  <si>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</si>
  <si>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</si>
  <si>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</si>
  <si>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</si>
  <si>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</si>
  <si>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</si>
  <si>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</si>
  <si>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</si>
  <si>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</si>
  <si>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</si>
  <si>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</si>
  <si>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</si>
  <si>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</si>
  <si>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</si>
  <si>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</si>
  <si>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</si>
  <si>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</si>
  <si>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</si>
  <si>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</si>
  <si>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</si>
  <si>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</si>
  <si>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</si>
  <si>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</si>
  <si>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</si>
  <si>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</si>
  <si>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</si>
  <si>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</si>
  <si>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</si>
  <si>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</si>
  <si>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</si>
  <si>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</si>
  <si>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</si>
  <si>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</si>
  <si>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</si>
  <si>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</si>
  <si>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</si>
  <si>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</si>
  <si>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</si>
  <si>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</si>
  <si>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</si>
  <si>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</si>
  <si>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</si>
  <si>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</si>
  <si>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</si>
  <si>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</si>
  <si>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</si>
  <si>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</si>
  <si>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</si>
  <si>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</si>
  <si>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</si>
  <si>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</si>
  <si>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</si>
  <si>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</si>
  <si>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</si>
  <si>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</si>
  <si>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</si>
  <si>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</si>
  <si>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</si>
  <si>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</si>
  <si>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</si>
  <si>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</si>
  <si>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</si>
  <si>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</si>
  <si>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</si>
  <si>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</si>
  <si>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</si>
  <si>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</si>
  <si>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</si>
  <si>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</si>
  <si>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</si>
  <si>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</si>
  <si>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</si>
  <si>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</si>
  <si>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</si>
  <si>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</si>
  <si>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</si>
  <si>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</si>
  <si>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</si>
  <si>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</si>
  <si>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</si>
  <si>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</si>
  <si>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</si>
  <si>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</si>
  <si>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</si>
  <si>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</si>
  <si>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</si>
  <si>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</si>
  <si>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</si>
  <si>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</si>
  <si>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</si>
  <si>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</si>
  <si>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</si>
  <si>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</si>
  <si>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</si>
  <si>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</si>
  <si>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</si>
  <si>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</si>
  <si>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</si>
  <si>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</si>
  <si>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</si>
  <si>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</si>
  <si>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</si>
  <si>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</si>
  <si>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</si>
  <si>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</si>
  <si>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</si>
  <si>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</si>
  <si>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</si>
  <si>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</si>
  <si>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</si>
  <si>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</si>
  <si>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</si>
  <si>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</si>
  <si>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</si>
  <si>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</si>
  <si>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</si>
  <si>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</si>
  <si>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</si>
  <si>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</si>
  <si>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</si>
  <si>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</si>
  <si>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</si>
  <si>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</si>
  <si>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</si>
  <si>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</si>
  <si>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</si>
  <si>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</si>
  <si>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</si>
  <si>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</si>
  <si>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</si>
  <si>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</si>
  <si>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</si>
  <si>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</si>
  <si>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</si>
  <si>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</si>
  <si>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</si>
  <si>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</si>
  <si>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</si>
  <si>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</si>
  <si>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</si>
  <si>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</si>
  <si>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</si>
  <si>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</si>
  <si>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</si>
  <si>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</si>
  <si>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</si>
  <si>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</si>
  <si>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</si>
  <si>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</si>
  <si>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</si>
  <si>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</si>
  <si>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</si>
  <si>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</si>
  <si>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</si>
  <si>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</si>
  <si>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</si>
  <si>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</si>
  <si>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</si>
  <si>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</si>
  <si>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</si>
  <si>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</si>
  <si>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</si>
  <si>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</si>
  <si>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</si>
  <si>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</si>
  <si>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</si>
  <si>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</si>
  <si>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</si>
  <si>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</si>
  <si>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</si>
  <si>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</si>
  <si>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</si>
  <si>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</si>
  <si>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</si>
  <si>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</si>
  <si>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</si>
  <si>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</si>
  <si>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</si>
  <si>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</si>
  <si>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</si>
  <si>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</si>
  <si>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</si>
  <si>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</si>
  <si>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</si>
  <si>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</si>
  <si>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</si>
  <si>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</si>
  <si>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</si>
  <si>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</si>
  <si>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</si>
  <si>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</si>
  <si>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</si>
  <si>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</si>
  <si>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</si>
  <si>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</si>
  <si>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</si>
  <si>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</si>
  <si>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</si>
  <si>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</si>
  <si>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</si>
  <si>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</si>
  <si>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</si>
  <si>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</si>
  <si>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</si>
  <si>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</si>
  <si>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</si>
  <si>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</si>
  <si>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</si>
  <si>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</si>
  <si>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</si>
  <si>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</si>
  <si>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</si>
  <si>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</si>
  <si>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</si>
  <si>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</si>
  <si>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</si>
  <si>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</si>
  <si>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</si>
  <si>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</si>
  <si>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</si>
  <si>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</si>
  <si>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</si>
  <si>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</si>
  <si>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</si>
  <si>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</si>
  <si>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</si>
  <si>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</si>
  <si>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</si>
  <si>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</si>
  <si>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</si>
  <si>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</si>
  <si>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</si>
  <si>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</si>
  <si>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</si>
  <si>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</si>
  <si>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</si>
  <si>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</si>
  <si>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</si>
  <si>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</si>
  <si>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</si>
  <si>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</si>
  <si>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</si>
  <si>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</si>
  <si>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</si>
  <si>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</si>
  <si>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</si>
  <si>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</si>
  <si>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</si>
  <si>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</si>
  <si>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</si>
  <si>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</si>
  <si>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</si>
  <si>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</si>
  <si>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</si>
  <si>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</si>
  <si>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</si>
  <si>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</si>
  <si>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</si>
  <si>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</si>
  <si>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</si>
  <si>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近現代建築資料の収集・保存</t>
    <rPh sb="0" eb="3">
      <t>キンゲンダイ</t>
    </rPh>
    <rPh sb="3" eb="5">
      <t>ケンチク</t>
    </rPh>
    <rPh sb="5" eb="7">
      <t>シリョウ</t>
    </rPh>
    <rPh sb="8" eb="10">
      <t>シュウシュウ</t>
    </rPh>
    <rPh sb="11" eb="13">
      <t>ホゾン</t>
    </rPh>
    <phoneticPr fontId="5"/>
  </si>
  <si>
    <t>文化庁</t>
    <rPh sb="0" eb="3">
      <t>ブンカチョウ</t>
    </rPh>
    <phoneticPr fontId="5"/>
  </si>
  <si>
    <t>長官官房政策課</t>
    <rPh sb="0" eb="2">
      <t>チョウカン</t>
    </rPh>
    <rPh sb="2" eb="4">
      <t>カンボウ</t>
    </rPh>
    <rPh sb="4" eb="6">
      <t>セイサク</t>
    </rPh>
    <rPh sb="6" eb="7">
      <t>カ</t>
    </rPh>
    <phoneticPr fontId="5"/>
  </si>
  <si>
    <t>政策課長　杉浦久弘</t>
    <rPh sb="0" eb="2">
      <t>セイサク</t>
    </rPh>
    <rPh sb="2" eb="4">
      <t>カチョウ</t>
    </rPh>
    <rPh sb="5" eb="7">
      <t>スギウラ</t>
    </rPh>
    <rPh sb="7" eb="9">
      <t>ヒサヒロ</t>
    </rPh>
    <phoneticPr fontId="5"/>
  </si>
  <si>
    <t>文化芸術振興基本法　第17条</t>
    <rPh sb="0" eb="2">
      <t>ブンカ</t>
    </rPh>
    <rPh sb="2" eb="4">
      <t>ゲイジュツ</t>
    </rPh>
    <rPh sb="4" eb="6">
      <t>シンコウ</t>
    </rPh>
    <rPh sb="6" eb="9">
      <t>キホンホウ</t>
    </rPh>
    <rPh sb="10" eb="11">
      <t>ダイ</t>
    </rPh>
    <rPh sb="13" eb="14">
      <t>ジョウ</t>
    </rPh>
    <phoneticPr fontId="5"/>
  </si>
  <si>
    <t>文化芸術の振興に関する基本的な方針（第４次基本方針）
（平成27年5月22日）</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phoneticPr fontId="5"/>
  </si>
  <si>
    <t>我が国の近現代建築に係る資料（図面や模型等）の海外流出や散逸を防ぐため、国立近現代建築資料館を拠点としてアーカイブの構築を図り、学術的・歴史的・芸術的価値を次世代に継承する。</t>
    <rPh sb="0" eb="1">
      <t>ワ</t>
    </rPh>
    <rPh sb="2" eb="3">
      <t>クニ</t>
    </rPh>
    <rPh sb="4" eb="7">
      <t>キンゲンダイ</t>
    </rPh>
    <rPh sb="7" eb="9">
      <t>ケンチク</t>
    </rPh>
    <rPh sb="10" eb="11">
      <t>カカ</t>
    </rPh>
    <rPh sb="12" eb="14">
      <t>シリョウ</t>
    </rPh>
    <rPh sb="15" eb="17">
      <t>ズメン</t>
    </rPh>
    <rPh sb="18" eb="20">
      <t>モケイ</t>
    </rPh>
    <rPh sb="20" eb="21">
      <t>トウ</t>
    </rPh>
    <rPh sb="23" eb="25">
      <t>カイガイ</t>
    </rPh>
    <rPh sb="25" eb="27">
      <t>リュウシュツ</t>
    </rPh>
    <rPh sb="28" eb="30">
      <t>サンイツ</t>
    </rPh>
    <rPh sb="31" eb="32">
      <t>フセ</t>
    </rPh>
    <rPh sb="36" eb="46">
      <t>コクリツキンゲンダイケンチクシリョウカン</t>
    </rPh>
    <rPh sb="47" eb="49">
      <t>キョテン</t>
    </rPh>
    <rPh sb="58" eb="60">
      <t>コウチク</t>
    </rPh>
    <rPh sb="61" eb="62">
      <t>ハカ</t>
    </rPh>
    <rPh sb="64" eb="67">
      <t>ガクジュツテキ</t>
    </rPh>
    <rPh sb="68" eb="71">
      <t>レキシテキ</t>
    </rPh>
    <rPh sb="72" eb="75">
      <t>ゲイジュツテキ</t>
    </rPh>
    <rPh sb="75" eb="77">
      <t>カチ</t>
    </rPh>
    <rPh sb="78" eb="81">
      <t>ジセダイ</t>
    </rPh>
    <rPh sb="82" eb="84">
      <t>ケイショウ</t>
    </rPh>
    <phoneticPr fontId="5"/>
  </si>
  <si>
    <t>湯島地方合同庁舎を一部改修して設置された国立近現代建築資料館を拠点として、全国的な所在状況の調査・把握、関連資料を持つ大学等の機関との連携、緊急に保護が必要な資料の収集・保管を行う。また、収集した資料群の調査、その成果の展示や普及活動を通じ、近現代建築とその関係資料に対する国民の理解増進を図る。</t>
    <rPh sb="0" eb="2">
      <t>ユシマ</t>
    </rPh>
    <rPh sb="2" eb="4">
      <t>チホウ</t>
    </rPh>
    <rPh sb="4" eb="6">
      <t>ゴウドウ</t>
    </rPh>
    <rPh sb="6" eb="8">
      <t>チョウシャ</t>
    </rPh>
    <rPh sb="9" eb="11">
      <t>イチブ</t>
    </rPh>
    <rPh sb="11" eb="13">
      <t>カイシュウ</t>
    </rPh>
    <rPh sb="15" eb="17">
      <t>セッチ</t>
    </rPh>
    <rPh sb="20" eb="22">
      <t>コクリツ</t>
    </rPh>
    <rPh sb="22" eb="25">
      <t>キンゲンダイ</t>
    </rPh>
    <rPh sb="25" eb="27">
      <t>ケンチク</t>
    </rPh>
    <rPh sb="27" eb="30">
      <t>シリョウカン</t>
    </rPh>
    <rPh sb="31" eb="33">
      <t>キョテン</t>
    </rPh>
    <rPh sb="37" eb="40">
      <t>ゼンコクテキ</t>
    </rPh>
    <rPh sb="41" eb="43">
      <t>ショザイ</t>
    </rPh>
    <rPh sb="43" eb="45">
      <t>ジョウキョウ</t>
    </rPh>
    <rPh sb="46" eb="48">
      <t>チョウサ</t>
    </rPh>
    <rPh sb="49" eb="51">
      <t>ハアク</t>
    </rPh>
    <rPh sb="52" eb="54">
      <t>カンレン</t>
    </rPh>
    <rPh sb="54" eb="56">
      <t>シリョウ</t>
    </rPh>
    <rPh sb="57" eb="58">
      <t>モ</t>
    </rPh>
    <rPh sb="59" eb="61">
      <t>ダイガク</t>
    </rPh>
    <rPh sb="61" eb="62">
      <t>トウ</t>
    </rPh>
    <rPh sb="63" eb="65">
      <t>キカン</t>
    </rPh>
    <rPh sb="67" eb="69">
      <t>レンケイ</t>
    </rPh>
    <rPh sb="70" eb="72">
      <t>キンキュウ</t>
    </rPh>
    <rPh sb="73" eb="75">
      <t>ホゴ</t>
    </rPh>
    <rPh sb="76" eb="78">
      <t>ヒツヨウ</t>
    </rPh>
    <rPh sb="79" eb="81">
      <t>シリョウ</t>
    </rPh>
    <rPh sb="82" eb="84">
      <t>シュウシュウ</t>
    </rPh>
    <rPh sb="85" eb="87">
      <t>ホカン</t>
    </rPh>
    <rPh sb="88" eb="89">
      <t>オコナ</t>
    </rPh>
    <rPh sb="94" eb="96">
      <t>シュウシュウ</t>
    </rPh>
    <rPh sb="98" eb="100">
      <t>シリョウ</t>
    </rPh>
    <rPh sb="100" eb="101">
      <t>グン</t>
    </rPh>
    <rPh sb="102" eb="104">
      <t>チョウサ</t>
    </rPh>
    <rPh sb="107" eb="109">
      <t>セイカ</t>
    </rPh>
    <rPh sb="110" eb="112">
      <t>テンジ</t>
    </rPh>
    <rPh sb="113" eb="115">
      <t>フキュウ</t>
    </rPh>
    <rPh sb="115" eb="117">
      <t>カツドウ</t>
    </rPh>
    <rPh sb="118" eb="119">
      <t>ツウ</t>
    </rPh>
    <rPh sb="121" eb="124">
      <t>キンゲンダイ</t>
    </rPh>
    <rPh sb="124" eb="126">
      <t>ケンチク</t>
    </rPh>
    <rPh sb="129" eb="131">
      <t>カンケイ</t>
    </rPh>
    <rPh sb="131" eb="133">
      <t>シリョウ</t>
    </rPh>
    <rPh sb="134" eb="135">
      <t>タイ</t>
    </rPh>
    <rPh sb="137" eb="139">
      <t>コクミン</t>
    </rPh>
    <rPh sb="140" eb="142">
      <t>リカイ</t>
    </rPh>
    <rPh sb="142" eb="144">
      <t>ゾウシン</t>
    </rPh>
    <rPh sb="145" eb="146">
      <t>ハカ</t>
    </rPh>
    <phoneticPr fontId="5"/>
  </si>
  <si>
    <t>-</t>
  </si>
  <si>
    <t>-</t>
    <phoneticPr fontId="5"/>
  </si>
  <si>
    <t>新24-0060</t>
    <phoneticPr fontId="5"/>
  </si>
  <si>
    <t>24-0049</t>
    <phoneticPr fontId="5"/>
  </si>
  <si>
    <t>413</t>
    <phoneticPr fontId="5"/>
  </si>
  <si>
    <t>412</t>
    <phoneticPr fontId="5"/>
  </si>
  <si>
    <t>406</t>
    <phoneticPr fontId="5"/>
  </si>
  <si>
    <t>389</t>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</si>
  <si>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</si>
  <si>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</si>
  <si>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諸謝金</t>
    <rPh sb="0" eb="1">
      <t>ショ</t>
    </rPh>
    <rPh sb="1" eb="3">
      <t>シャキン</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</si>
  <si>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</si>
  <si>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</si>
  <si>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資料館が受け入れる建築資料（設計図面：推定70,000件）について、活用に向けたデジタル化を実施する。</t>
    <rPh sb="0" eb="3">
      <t>シリョウカン</t>
    </rPh>
    <rPh sb="4" eb="5">
      <t>ウ</t>
    </rPh>
    <rPh sb="6" eb="7">
      <t>イ</t>
    </rPh>
    <rPh sb="9" eb="11">
      <t>ケンチク</t>
    </rPh>
    <rPh sb="11" eb="13">
      <t>シリョウ</t>
    </rPh>
    <rPh sb="14" eb="16">
      <t>セッケイ</t>
    </rPh>
    <rPh sb="16" eb="18">
      <t>ズメン</t>
    </rPh>
    <rPh sb="19" eb="21">
      <t>スイテイ</t>
    </rPh>
    <rPh sb="27" eb="28">
      <t>ケン</t>
    </rPh>
    <rPh sb="34" eb="36">
      <t>カツヨウ</t>
    </rPh>
    <rPh sb="37" eb="38">
      <t>ム</t>
    </rPh>
    <rPh sb="44" eb="45">
      <t>カ</t>
    </rPh>
    <rPh sb="46" eb="48">
      <t>ジッシ</t>
    </rPh>
    <phoneticPr fontId="5"/>
  </si>
  <si>
    <t>受入れ資料件数に対する累積デジタル化件数</t>
    <rPh sb="0" eb="2">
      <t>ウケイ</t>
    </rPh>
    <rPh sb="3" eb="5">
      <t>シリョウ</t>
    </rPh>
    <rPh sb="5" eb="7">
      <t>ケンスウ</t>
    </rPh>
    <rPh sb="8" eb="9">
      <t>タイ</t>
    </rPh>
    <rPh sb="11" eb="13">
      <t>ルイセキ</t>
    </rPh>
    <rPh sb="17" eb="18">
      <t>カ</t>
    </rPh>
    <rPh sb="18" eb="20">
      <t>ケンスウ</t>
    </rPh>
    <phoneticPr fontId="5"/>
  </si>
  <si>
    <t>受入れ資料数、デジタル化数統計（資料館内部資料）</t>
    <rPh sb="0" eb="2">
      <t>ウケイ</t>
    </rPh>
    <rPh sb="3" eb="5">
      <t>シリョウ</t>
    </rPh>
    <rPh sb="5" eb="6">
      <t>スウ</t>
    </rPh>
    <rPh sb="11" eb="12">
      <t>カ</t>
    </rPh>
    <rPh sb="12" eb="13">
      <t>スウ</t>
    </rPh>
    <rPh sb="13" eb="15">
      <t>トウケイ</t>
    </rPh>
    <rPh sb="16" eb="19">
      <t>シリョウカン</t>
    </rPh>
    <rPh sb="19" eb="21">
      <t>ナイブ</t>
    </rPh>
    <rPh sb="21" eb="23">
      <t>シリョウ</t>
    </rPh>
    <phoneticPr fontId="5"/>
  </si>
  <si>
    <t>累積件数</t>
    <rPh sb="0" eb="2">
      <t>ルイセキ</t>
    </rPh>
    <rPh sb="2" eb="4">
      <t>ケンスウ</t>
    </rPh>
    <phoneticPr fontId="5"/>
  </si>
  <si>
    <t>累積目標件数</t>
    <rPh sb="0" eb="2">
      <t>ルイセキ</t>
    </rPh>
    <rPh sb="2" eb="4">
      <t>モクヒョウ</t>
    </rPh>
    <rPh sb="4" eb="6">
      <t>ケンスウ</t>
    </rPh>
    <phoneticPr fontId="5"/>
  </si>
  <si>
    <t>過去3年間の平均来場者数を目指す。</t>
    <rPh sb="0" eb="2">
      <t>カコ</t>
    </rPh>
    <rPh sb="3" eb="5">
      <t>ネンカン</t>
    </rPh>
    <rPh sb="6" eb="8">
      <t>ヘイキン</t>
    </rPh>
    <rPh sb="8" eb="11">
      <t>ライジョウシャ</t>
    </rPh>
    <rPh sb="11" eb="12">
      <t>スウ</t>
    </rPh>
    <rPh sb="13" eb="15">
      <t>メザ</t>
    </rPh>
    <phoneticPr fontId="5"/>
  </si>
  <si>
    <t>収集・調査の成果に基づく展示会の来場者数</t>
    <rPh sb="0" eb="2">
      <t>シュウシュウ</t>
    </rPh>
    <rPh sb="3" eb="5">
      <t>チョウサ</t>
    </rPh>
    <rPh sb="6" eb="8">
      <t>セイカ</t>
    </rPh>
    <rPh sb="9" eb="10">
      <t>モト</t>
    </rPh>
    <rPh sb="12" eb="15">
      <t>テンジカイ</t>
    </rPh>
    <rPh sb="16" eb="19">
      <t>ライジョウシャ</t>
    </rPh>
    <rPh sb="19" eb="20">
      <t>スウ</t>
    </rPh>
    <phoneticPr fontId="5"/>
  </si>
  <si>
    <t>-</t>
    <phoneticPr fontId="5"/>
  </si>
  <si>
    <t>-</t>
    <phoneticPr fontId="5"/>
  </si>
  <si>
    <t>-</t>
    <phoneticPr fontId="5"/>
  </si>
  <si>
    <t>-</t>
    <phoneticPr fontId="5"/>
  </si>
  <si>
    <t>各展覧会の来館者数統計（資料館内部資料）</t>
    <rPh sb="0" eb="1">
      <t>カク</t>
    </rPh>
    <rPh sb="1" eb="4">
      <t>テンランカイ</t>
    </rPh>
    <rPh sb="5" eb="8">
      <t>ライカンシャ</t>
    </rPh>
    <rPh sb="8" eb="9">
      <t>スウ</t>
    </rPh>
    <rPh sb="9" eb="11">
      <t>トウケイ</t>
    </rPh>
    <rPh sb="12" eb="15">
      <t>シリョウカン</t>
    </rPh>
    <rPh sb="15" eb="17">
      <t>ナイブ</t>
    </rPh>
    <rPh sb="17" eb="19">
      <t>シリョウ</t>
    </rPh>
    <phoneticPr fontId="5"/>
  </si>
  <si>
    <t>近現代建築資料の収集・調査事業等を実施する。</t>
    <rPh sb="0" eb="3">
      <t>キンゲンダイ</t>
    </rPh>
    <rPh sb="3" eb="5">
      <t>ケンチク</t>
    </rPh>
    <rPh sb="5" eb="7">
      <t>シリョウ</t>
    </rPh>
    <rPh sb="8" eb="10">
      <t>シュウシュウ</t>
    </rPh>
    <rPh sb="11" eb="13">
      <t>チョウサ</t>
    </rPh>
    <rPh sb="13" eb="15">
      <t>ジギョウ</t>
    </rPh>
    <rPh sb="15" eb="16">
      <t>トウ</t>
    </rPh>
    <rPh sb="17" eb="19">
      <t>ジッシ</t>
    </rPh>
    <phoneticPr fontId="5"/>
  </si>
  <si>
    <t>資料館の活動により所在が判明し、受入方針が確定した資料14件の寄贈契約締結を実施する。</t>
    <rPh sb="0" eb="3">
      <t>シリョウカン</t>
    </rPh>
    <rPh sb="4" eb="6">
      <t>カツドウ</t>
    </rPh>
    <rPh sb="9" eb="11">
      <t>ショザイ</t>
    </rPh>
    <rPh sb="12" eb="14">
      <t>ハンメイ</t>
    </rPh>
    <rPh sb="16" eb="18">
      <t>ウケイ</t>
    </rPh>
    <rPh sb="18" eb="20">
      <t>ホウシン</t>
    </rPh>
    <rPh sb="21" eb="23">
      <t>カクテイ</t>
    </rPh>
    <rPh sb="25" eb="27">
      <t>シリョウ</t>
    </rPh>
    <rPh sb="29" eb="30">
      <t>ケン</t>
    </rPh>
    <rPh sb="31" eb="33">
      <t>キゾウ</t>
    </rPh>
    <rPh sb="33" eb="35">
      <t>ケイヤク</t>
    </rPh>
    <rPh sb="35" eb="37">
      <t>テイケツ</t>
    </rPh>
    <rPh sb="38" eb="40">
      <t>ジッシ</t>
    </rPh>
    <phoneticPr fontId="5"/>
  </si>
  <si>
    <t>近現代建築資料の収集・調査事業等の成果に基づく展示・図録作成等を実施する。</t>
    <rPh sb="0" eb="3">
      <t>キンゲンダイ</t>
    </rPh>
    <rPh sb="3" eb="5">
      <t>ケンチク</t>
    </rPh>
    <rPh sb="5" eb="7">
      <t>シリョウ</t>
    </rPh>
    <rPh sb="8" eb="10">
      <t>シュウシュウ</t>
    </rPh>
    <rPh sb="11" eb="13">
      <t>チョウサ</t>
    </rPh>
    <rPh sb="13" eb="15">
      <t>ジギョウ</t>
    </rPh>
    <rPh sb="15" eb="16">
      <t>トウ</t>
    </rPh>
    <rPh sb="17" eb="19">
      <t>セイカ</t>
    </rPh>
    <rPh sb="20" eb="21">
      <t>モト</t>
    </rPh>
    <rPh sb="23" eb="25">
      <t>テンジ</t>
    </rPh>
    <rPh sb="26" eb="28">
      <t>ズロク</t>
    </rPh>
    <rPh sb="28" eb="30">
      <t>サクセイ</t>
    </rPh>
    <rPh sb="30" eb="31">
      <t>トウ</t>
    </rPh>
    <rPh sb="32" eb="34">
      <t>ジッシ</t>
    </rPh>
    <phoneticPr fontId="5"/>
  </si>
  <si>
    <t>回</t>
    <rPh sb="0" eb="1">
      <t>カイ</t>
    </rPh>
    <phoneticPr fontId="5"/>
  </si>
  <si>
    <t>-</t>
    <phoneticPr fontId="5"/>
  </si>
  <si>
    <t>収集・調査事業等執行額／収集・調査事業等件数　　　　　　　　　　　　　　</t>
    <rPh sb="0" eb="2">
      <t>シュウシュウ</t>
    </rPh>
    <rPh sb="3" eb="5">
      <t>チョウサ</t>
    </rPh>
    <rPh sb="5" eb="7">
      <t>ジギョウ</t>
    </rPh>
    <rPh sb="7" eb="8">
      <t>トウ</t>
    </rPh>
    <rPh sb="8" eb="10">
      <t>シッコウ</t>
    </rPh>
    <rPh sb="10" eb="11">
      <t>ガク</t>
    </rPh>
    <rPh sb="12" eb="14">
      <t>シュウシュウ</t>
    </rPh>
    <rPh sb="15" eb="17">
      <t>チョウサ</t>
    </rPh>
    <rPh sb="17" eb="19">
      <t>ジギョウ</t>
    </rPh>
    <rPh sb="19" eb="20">
      <t>トウ</t>
    </rPh>
    <rPh sb="20" eb="22">
      <t>ケンスウ</t>
    </rPh>
    <phoneticPr fontId="5"/>
  </si>
  <si>
    <t>百万円</t>
    <rPh sb="0" eb="3">
      <t>ヒャクマンエン</t>
    </rPh>
    <phoneticPr fontId="5"/>
  </si>
  <si>
    <t>百万円/件</t>
    <rPh sb="0" eb="3">
      <t>ヒャクマンエン</t>
    </rPh>
    <rPh sb="4" eb="5">
      <t>ケン</t>
    </rPh>
    <phoneticPr fontId="5"/>
  </si>
  <si>
    <t>25.8/3</t>
    <phoneticPr fontId="5"/>
  </si>
  <si>
    <t>29/4</t>
    <phoneticPr fontId="5"/>
  </si>
  <si>
    <t>12　文化による心豊かな社会の実現</t>
    <rPh sb="3" eb="5">
      <t>ブンカ</t>
    </rPh>
    <rPh sb="8" eb="9">
      <t>ココロ</t>
    </rPh>
    <rPh sb="9" eb="10">
      <t>ユタ</t>
    </rPh>
    <rPh sb="12" eb="14">
      <t>シャカイ</t>
    </rPh>
    <rPh sb="15" eb="17">
      <t>ジツゲン</t>
    </rPh>
    <phoneticPr fontId="5"/>
  </si>
  <si>
    <t>-</t>
    <phoneticPr fontId="5"/>
  </si>
  <si>
    <t>-</t>
    <phoneticPr fontId="5"/>
  </si>
  <si>
    <t>-</t>
    <phoneticPr fontId="5"/>
  </si>
  <si>
    <t>-</t>
    <phoneticPr fontId="5"/>
  </si>
  <si>
    <t>-</t>
    <phoneticPr fontId="5"/>
  </si>
  <si>
    <t>-</t>
    <phoneticPr fontId="5"/>
  </si>
  <si>
    <t>-</t>
    <phoneticPr fontId="5"/>
  </si>
  <si>
    <t>-</t>
    <phoneticPr fontId="5"/>
  </si>
  <si>
    <t>無</t>
  </si>
  <si>
    <t>有</t>
  </si>
  <si>
    <t>‐</t>
  </si>
  <si>
    <t>建築資料の海外流失・散逸を防ぎ、次世代への継承に結実している。</t>
    <rPh sb="0" eb="2">
      <t>ケンチク</t>
    </rPh>
    <rPh sb="2" eb="4">
      <t>シリョウ</t>
    </rPh>
    <rPh sb="5" eb="7">
      <t>カイガイ</t>
    </rPh>
    <rPh sb="7" eb="9">
      <t>リュウシツ</t>
    </rPh>
    <rPh sb="10" eb="12">
      <t>サンイツ</t>
    </rPh>
    <rPh sb="13" eb="14">
      <t>フセ</t>
    </rPh>
    <rPh sb="16" eb="19">
      <t>ジセダイ</t>
    </rPh>
    <rPh sb="21" eb="23">
      <t>ケイショウ</t>
    </rPh>
    <rPh sb="24" eb="26">
      <t>ケツジツ</t>
    </rPh>
    <phoneticPr fontId="5"/>
  </si>
  <si>
    <t>特定の地域や資料に偏ることなく資料を群で収集・保管するには国レベルの関与が必要である。</t>
    <rPh sb="0" eb="2">
      <t>トクテイ</t>
    </rPh>
    <rPh sb="3" eb="5">
      <t>チイキ</t>
    </rPh>
    <rPh sb="6" eb="8">
      <t>シリョウ</t>
    </rPh>
    <rPh sb="9" eb="10">
      <t>カタヨ</t>
    </rPh>
    <rPh sb="15" eb="17">
      <t>シリョウ</t>
    </rPh>
    <rPh sb="18" eb="19">
      <t>グン</t>
    </rPh>
    <rPh sb="20" eb="22">
      <t>シュウシュウ</t>
    </rPh>
    <rPh sb="23" eb="25">
      <t>ホカン</t>
    </rPh>
    <rPh sb="29" eb="30">
      <t>クニ</t>
    </rPh>
    <rPh sb="34" eb="36">
      <t>カンヨ</t>
    </rPh>
    <rPh sb="37" eb="39">
      <t>ヒツヨウ</t>
    </rPh>
    <phoneticPr fontId="5"/>
  </si>
  <si>
    <t>海外の研究機関等が我が国の建築資料を収集している状況下では喫緊の事業である。</t>
    <rPh sb="0" eb="2">
      <t>カイガイ</t>
    </rPh>
    <rPh sb="3" eb="5">
      <t>ケンキュウ</t>
    </rPh>
    <rPh sb="5" eb="7">
      <t>キカン</t>
    </rPh>
    <rPh sb="7" eb="8">
      <t>トウ</t>
    </rPh>
    <rPh sb="9" eb="10">
      <t>ワ</t>
    </rPh>
    <rPh sb="11" eb="12">
      <t>クニ</t>
    </rPh>
    <rPh sb="13" eb="15">
      <t>ケンチク</t>
    </rPh>
    <rPh sb="15" eb="17">
      <t>シリョウ</t>
    </rPh>
    <rPh sb="18" eb="20">
      <t>シュウシュウ</t>
    </rPh>
    <rPh sb="24" eb="26">
      <t>ジョウキョウ</t>
    </rPh>
    <rPh sb="26" eb="27">
      <t>シタ</t>
    </rPh>
    <rPh sb="29" eb="31">
      <t>キッキン</t>
    </rPh>
    <rPh sb="32" eb="34">
      <t>ジギョウ</t>
    </rPh>
    <phoneticPr fontId="5"/>
  </si>
  <si>
    <t>原則として、一般競争入札・企画競争を行うなど、競争性を確保しながら支出先を選定しているが、一般競争入札、企画競争においても、一者応札、一者応募となったものがあった。このような状況を踏まえ、公告期間の延長だけでなく、仕様書の改善を行っていく。</t>
    <rPh sb="0" eb="2">
      <t>ゲンソク</t>
    </rPh>
    <rPh sb="6" eb="8">
      <t>イッパン</t>
    </rPh>
    <rPh sb="8" eb="10">
      <t>キョウソウ</t>
    </rPh>
    <rPh sb="10" eb="12">
      <t>ニュウサツ</t>
    </rPh>
    <rPh sb="13" eb="15">
      <t>キカク</t>
    </rPh>
    <rPh sb="15" eb="17">
      <t>キョウソウ</t>
    </rPh>
    <rPh sb="18" eb="19">
      <t>オコナ</t>
    </rPh>
    <rPh sb="23" eb="26">
      <t>キョウソウセイ</t>
    </rPh>
    <rPh sb="27" eb="29">
      <t>カクホ</t>
    </rPh>
    <rPh sb="33" eb="35">
      <t>シシュツ</t>
    </rPh>
    <rPh sb="35" eb="36">
      <t>サキ</t>
    </rPh>
    <rPh sb="37" eb="39">
      <t>センテイ</t>
    </rPh>
    <rPh sb="45" eb="47">
      <t>イッパン</t>
    </rPh>
    <rPh sb="47" eb="49">
      <t>キョウソウ</t>
    </rPh>
    <rPh sb="49" eb="51">
      <t>ニュウサツ</t>
    </rPh>
    <rPh sb="52" eb="54">
      <t>キカク</t>
    </rPh>
    <rPh sb="54" eb="56">
      <t>キョウソウ</t>
    </rPh>
    <rPh sb="62" eb="63">
      <t>イッ</t>
    </rPh>
    <rPh sb="63" eb="64">
      <t>シャ</t>
    </rPh>
    <rPh sb="64" eb="66">
      <t>オウサツ</t>
    </rPh>
    <rPh sb="67" eb="69">
      <t>イッシャ</t>
    </rPh>
    <rPh sb="69" eb="71">
      <t>オウボ</t>
    </rPh>
    <rPh sb="87" eb="89">
      <t>ジョウキョウ</t>
    </rPh>
    <rPh sb="90" eb="91">
      <t>フ</t>
    </rPh>
    <rPh sb="94" eb="96">
      <t>コウコク</t>
    </rPh>
    <rPh sb="96" eb="98">
      <t>キカン</t>
    </rPh>
    <rPh sb="99" eb="101">
      <t>エンチョウ</t>
    </rPh>
    <rPh sb="107" eb="110">
      <t>シヨウショ</t>
    </rPh>
    <rPh sb="111" eb="113">
      <t>カイゼン</t>
    </rPh>
    <rPh sb="114" eb="115">
      <t>オコナ</t>
    </rPh>
    <phoneticPr fontId="5"/>
  </si>
  <si>
    <t>謝金・旅費は文化庁の基準単価を適用し、役務費等は見積の内容を精査した上で契約を行っている。</t>
    <rPh sb="0" eb="2">
      <t>シャキン</t>
    </rPh>
    <rPh sb="3" eb="5">
      <t>リョヒ</t>
    </rPh>
    <rPh sb="6" eb="9">
      <t>ブンカチョウ</t>
    </rPh>
    <rPh sb="10" eb="12">
      <t>キジュン</t>
    </rPh>
    <rPh sb="12" eb="14">
      <t>タンカ</t>
    </rPh>
    <rPh sb="15" eb="17">
      <t>テキヨウ</t>
    </rPh>
    <rPh sb="19" eb="21">
      <t>エキム</t>
    </rPh>
    <rPh sb="21" eb="22">
      <t>ヒ</t>
    </rPh>
    <rPh sb="22" eb="23">
      <t>トウ</t>
    </rPh>
    <rPh sb="24" eb="26">
      <t>ミツ</t>
    </rPh>
    <rPh sb="27" eb="29">
      <t>ナイヨウ</t>
    </rPh>
    <rPh sb="30" eb="32">
      <t>セイサ</t>
    </rPh>
    <rPh sb="34" eb="35">
      <t>ウエ</t>
    </rPh>
    <rPh sb="36" eb="38">
      <t>ケイヤク</t>
    </rPh>
    <rPh sb="39" eb="40">
      <t>オコナ</t>
    </rPh>
    <phoneticPr fontId="5"/>
  </si>
  <si>
    <t>事業に必要な支出に限られている。</t>
    <rPh sb="0" eb="2">
      <t>ジギョウ</t>
    </rPh>
    <rPh sb="3" eb="5">
      <t>ヒツヨウ</t>
    </rPh>
    <rPh sb="6" eb="8">
      <t>シシュツ</t>
    </rPh>
    <rPh sb="9" eb="10">
      <t>カギ</t>
    </rPh>
    <phoneticPr fontId="5"/>
  </si>
  <si>
    <t>実績報告書の精査を行うことで、より適正かつ効率的な予算執行に努めている。</t>
    <rPh sb="0" eb="2">
      <t>ジッセキ</t>
    </rPh>
    <rPh sb="2" eb="4">
      <t>ホウコク</t>
    </rPh>
    <rPh sb="4" eb="5">
      <t>ショ</t>
    </rPh>
    <rPh sb="6" eb="8">
      <t>セイサ</t>
    </rPh>
    <rPh sb="9" eb="10">
      <t>オコナ</t>
    </rPh>
    <rPh sb="17" eb="19">
      <t>テキセイ</t>
    </rPh>
    <rPh sb="21" eb="23">
      <t>コウリツ</t>
    </rPh>
    <rPh sb="23" eb="24">
      <t>テキ</t>
    </rPh>
    <rPh sb="25" eb="27">
      <t>ヨサン</t>
    </rPh>
    <rPh sb="27" eb="29">
      <t>シッコウ</t>
    </rPh>
    <rPh sb="30" eb="31">
      <t>ツト</t>
    </rPh>
    <phoneticPr fontId="5"/>
  </si>
  <si>
    <t>建築資料を次世代へ継承していくために必要な活動の認知度向上や資料の活用に成果実績が反映されている。</t>
    <rPh sb="0" eb="2">
      <t>ケンチク</t>
    </rPh>
    <rPh sb="2" eb="4">
      <t>シリョウ</t>
    </rPh>
    <rPh sb="5" eb="8">
      <t>ジセダイ</t>
    </rPh>
    <rPh sb="9" eb="11">
      <t>ケイショウ</t>
    </rPh>
    <rPh sb="18" eb="20">
      <t>ヒツヨウ</t>
    </rPh>
    <rPh sb="21" eb="23">
      <t>カツドウ</t>
    </rPh>
    <rPh sb="24" eb="27">
      <t>ニンチド</t>
    </rPh>
    <rPh sb="27" eb="29">
      <t>コウジョウ</t>
    </rPh>
    <rPh sb="30" eb="32">
      <t>シリョウ</t>
    </rPh>
    <rPh sb="33" eb="35">
      <t>カツヨウ</t>
    </rPh>
    <rPh sb="36" eb="38">
      <t>セイカ</t>
    </rPh>
    <rPh sb="38" eb="40">
      <t>ジッセキ</t>
    </rPh>
    <rPh sb="41" eb="43">
      <t>ハンエイ</t>
    </rPh>
    <phoneticPr fontId="5"/>
  </si>
  <si>
    <t>各建築資料の特性を踏まえ、企画競争等の選定過程を経ることにより、より効果的に低コストで実施している。</t>
    <rPh sb="0" eb="1">
      <t>カク</t>
    </rPh>
    <rPh sb="1" eb="3">
      <t>ケンチク</t>
    </rPh>
    <rPh sb="3" eb="5">
      <t>シリョウ</t>
    </rPh>
    <rPh sb="6" eb="8">
      <t>トクセイ</t>
    </rPh>
    <rPh sb="9" eb="10">
      <t>フ</t>
    </rPh>
    <rPh sb="13" eb="15">
      <t>キカク</t>
    </rPh>
    <rPh sb="15" eb="17">
      <t>キョウソウ</t>
    </rPh>
    <rPh sb="17" eb="18">
      <t>トウ</t>
    </rPh>
    <rPh sb="19" eb="21">
      <t>センテイ</t>
    </rPh>
    <rPh sb="21" eb="23">
      <t>カテイ</t>
    </rPh>
    <rPh sb="24" eb="25">
      <t>ヘ</t>
    </rPh>
    <rPh sb="34" eb="37">
      <t>コウカテキ</t>
    </rPh>
    <rPh sb="38" eb="39">
      <t>テイ</t>
    </rPh>
    <rPh sb="43" eb="45">
      <t>ジッシ</t>
    </rPh>
    <phoneticPr fontId="5"/>
  </si>
  <si>
    <t>計画的に資料収集・調査を行うことにより、展示等の普及活動につながっている。</t>
    <rPh sb="0" eb="2">
      <t>ケイカク</t>
    </rPh>
    <rPh sb="2" eb="3">
      <t>テキ</t>
    </rPh>
    <rPh sb="4" eb="6">
      <t>シリョウ</t>
    </rPh>
    <rPh sb="6" eb="8">
      <t>シュウシュウ</t>
    </rPh>
    <rPh sb="9" eb="11">
      <t>チョウサ</t>
    </rPh>
    <rPh sb="12" eb="13">
      <t>オコナ</t>
    </rPh>
    <rPh sb="20" eb="22">
      <t>テンジ</t>
    </rPh>
    <rPh sb="22" eb="23">
      <t>トウ</t>
    </rPh>
    <rPh sb="24" eb="26">
      <t>フキュウ</t>
    </rPh>
    <rPh sb="26" eb="28">
      <t>カツドウ</t>
    </rPh>
    <phoneticPr fontId="5"/>
  </si>
  <si>
    <t>展示、シンポジウム等の実施により活用されている。</t>
    <rPh sb="0" eb="2">
      <t>テンジ</t>
    </rPh>
    <rPh sb="9" eb="10">
      <t>トウ</t>
    </rPh>
    <rPh sb="11" eb="13">
      <t>ジッシ</t>
    </rPh>
    <rPh sb="16" eb="18">
      <t>カツヨウ</t>
    </rPh>
    <phoneticPr fontId="5"/>
  </si>
  <si>
    <t>本事業は、平成24年秋に設置された国立近現代建築資料館による近現代建築資料のアーカイブズ構築に向けた取組に関するものであり、文化芸術の振興に関する基本的な方針（第4次基本方針）においても、資料館の機能の充実について言及されている。定型的な業務については、一般競争入札、業務に企画力や効率性が求められる業務については公募を行うことにより、競争性を確保するとともに、効率的に業務の質を確保することを目指した取組を行っている。</t>
    <rPh sb="0" eb="1">
      <t>ホン</t>
    </rPh>
    <rPh sb="1" eb="3">
      <t>ジギョウ</t>
    </rPh>
    <rPh sb="5" eb="7">
      <t>ヘイセイ</t>
    </rPh>
    <rPh sb="9" eb="10">
      <t>ネン</t>
    </rPh>
    <rPh sb="10" eb="11">
      <t>アキ</t>
    </rPh>
    <rPh sb="12" eb="14">
      <t>セッチ</t>
    </rPh>
    <rPh sb="17" eb="19">
      <t>コクリツ</t>
    </rPh>
    <rPh sb="19" eb="22">
      <t>キンゲンダイ</t>
    </rPh>
    <rPh sb="22" eb="24">
      <t>ケンチク</t>
    </rPh>
    <rPh sb="24" eb="27">
      <t>シリョウカン</t>
    </rPh>
    <rPh sb="30" eb="33">
      <t>キンゲンダイ</t>
    </rPh>
    <rPh sb="33" eb="35">
      <t>ケンチク</t>
    </rPh>
    <rPh sb="35" eb="37">
      <t>シリョウ</t>
    </rPh>
    <rPh sb="44" eb="46">
      <t>コウチク</t>
    </rPh>
    <rPh sb="47" eb="48">
      <t>ム</t>
    </rPh>
    <rPh sb="50" eb="52">
      <t>トリクミ</t>
    </rPh>
    <rPh sb="53" eb="54">
      <t>カン</t>
    </rPh>
    <rPh sb="62" eb="64">
      <t>ブンカ</t>
    </rPh>
    <rPh sb="64" eb="66">
      <t>ゲイジュツ</t>
    </rPh>
    <rPh sb="67" eb="69">
      <t>シンコウ</t>
    </rPh>
    <rPh sb="70" eb="71">
      <t>カン</t>
    </rPh>
    <rPh sb="73" eb="76">
      <t>キホンテキ</t>
    </rPh>
    <rPh sb="77" eb="79">
      <t>ホウシン</t>
    </rPh>
    <rPh sb="80" eb="81">
      <t>ダイ</t>
    </rPh>
    <rPh sb="82" eb="83">
      <t>ツギ</t>
    </rPh>
    <rPh sb="83" eb="85">
      <t>キホン</t>
    </rPh>
    <rPh sb="85" eb="87">
      <t>ホウシン</t>
    </rPh>
    <rPh sb="94" eb="97">
      <t>シリョウカン</t>
    </rPh>
    <rPh sb="98" eb="100">
      <t>キノウ</t>
    </rPh>
    <rPh sb="101" eb="103">
      <t>ジュウジツ</t>
    </rPh>
    <rPh sb="107" eb="109">
      <t>ゲンキュウ</t>
    </rPh>
    <rPh sb="115" eb="118">
      <t>テイケイテキ</t>
    </rPh>
    <rPh sb="119" eb="121">
      <t>ギョウム</t>
    </rPh>
    <rPh sb="127" eb="129">
      <t>イッパン</t>
    </rPh>
    <rPh sb="129" eb="131">
      <t>キョウソウ</t>
    </rPh>
    <rPh sb="131" eb="133">
      <t>ニュウサツ</t>
    </rPh>
    <rPh sb="134" eb="136">
      <t>ギョウム</t>
    </rPh>
    <rPh sb="137" eb="140">
      <t>キカクリョク</t>
    </rPh>
    <rPh sb="141" eb="144">
      <t>コウリツセイ</t>
    </rPh>
    <rPh sb="145" eb="146">
      <t>モト</t>
    </rPh>
    <rPh sb="150" eb="152">
      <t>ギョウム</t>
    </rPh>
    <rPh sb="157" eb="159">
      <t>コウボ</t>
    </rPh>
    <rPh sb="160" eb="161">
      <t>オコナ</t>
    </rPh>
    <rPh sb="168" eb="171">
      <t>キョウソウセイ</t>
    </rPh>
    <rPh sb="172" eb="174">
      <t>カクホ</t>
    </rPh>
    <rPh sb="181" eb="184">
      <t>コウリツテキ</t>
    </rPh>
    <rPh sb="185" eb="187">
      <t>ギョウム</t>
    </rPh>
    <rPh sb="188" eb="189">
      <t>シツ</t>
    </rPh>
    <rPh sb="190" eb="192">
      <t>カクホ</t>
    </rPh>
    <rPh sb="197" eb="199">
      <t>メザ</t>
    </rPh>
    <rPh sb="201" eb="203">
      <t>トリクミ</t>
    </rPh>
    <rPh sb="204" eb="205">
      <t>オコナ</t>
    </rPh>
    <phoneticPr fontId="5"/>
  </si>
  <si>
    <t>資料の調査、収集後のデジタル化、普及活動としての展示業務に関しては、原則として、一般競争入札、企画競争を行うが、さらに十分な公告期間を確保することにより、競争性の確保に努める。さらに、既存の関係機関との相互協力関係を広げていくことにより、資料の収集、活用を促進していくとともに、アーカイブズ関係者の意見を積極的に事業に反映していく。</t>
    <rPh sb="0" eb="2">
      <t>シリョウ</t>
    </rPh>
    <rPh sb="3" eb="5">
      <t>チョウサ</t>
    </rPh>
    <rPh sb="6" eb="8">
      <t>シュウシュウ</t>
    </rPh>
    <rPh sb="8" eb="9">
      <t>ゴ</t>
    </rPh>
    <rPh sb="14" eb="15">
      <t>カ</t>
    </rPh>
    <rPh sb="16" eb="18">
      <t>フキュウ</t>
    </rPh>
    <rPh sb="18" eb="20">
      <t>カツドウ</t>
    </rPh>
    <rPh sb="24" eb="26">
      <t>テンジ</t>
    </rPh>
    <rPh sb="26" eb="28">
      <t>ギョウム</t>
    </rPh>
    <rPh sb="29" eb="30">
      <t>カン</t>
    </rPh>
    <rPh sb="34" eb="36">
      <t>ゲンソク</t>
    </rPh>
    <rPh sb="40" eb="42">
      <t>イッパン</t>
    </rPh>
    <rPh sb="42" eb="44">
      <t>キョウソウ</t>
    </rPh>
    <rPh sb="44" eb="46">
      <t>ニュウサツ</t>
    </rPh>
    <rPh sb="47" eb="49">
      <t>キカク</t>
    </rPh>
    <rPh sb="49" eb="51">
      <t>キョウソウ</t>
    </rPh>
    <rPh sb="52" eb="53">
      <t>オコナ</t>
    </rPh>
    <rPh sb="59" eb="61">
      <t>ジュウブン</t>
    </rPh>
    <rPh sb="62" eb="64">
      <t>コウコク</t>
    </rPh>
    <rPh sb="64" eb="66">
      <t>キカン</t>
    </rPh>
    <rPh sb="67" eb="69">
      <t>カクホ</t>
    </rPh>
    <rPh sb="77" eb="80">
      <t>キョウソウセイ</t>
    </rPh>
    <rPh sb="81" eb="83">
      <t>カクホ</t>
    </rPh>
    <rPh sb="84" eb="85">
      <t>ツト</t>
    </rPh>
    <rPh sb="92" eb="94">
      <t>キゾン</t>
    </rPh>
    <rPh sb="95" eb="97">
      <t>カンケイ</t>
    </rPh>
    <rPh sb="97" eb="99">
      <t>キカン</t>
    </rPh>
    <rPh sb="101" eb="103">
      <t>ソウゴ</t>
    </rPh>
    <rPh sb="103" eb="105">
      <t>キョウリョク</t>
    </rPh>
    <rPh sb="105" eb="107">
      <t>カンケイ</t>
    </rPh>
    <rPh sb="108" eb="109">
      <t>ヒロ</t>
    </rPh>
    <rPh sb="119" eb="121">
      <t>シリョウ</t>
    </rPh>
    <rPh sb="122" eb="124">
      <t>シュウシュウ</t>
    </rPh>
    <rPh sb="125" eb="127">
      <t>カツヨウ</t>
    </rPh>
    <rPh sb="128" eb="130">
      <t>ソクシン</t>
    </rPh>
    <rPh sb="145" eb="148">
      <t>カンケイシャ</t>
    </rPh>
    <rPh sb="149" eb="151">
      <t>イケン</t>
    </rPh>
    <rPh sb="152" eb="155">
      <t>セッキョクテキ</t>
    </rPh>
    <rPh sb="156" eb="158">
      <t>ジギョウ</t>
    </rPh>
    <rPh sb="159" eb="161">
      <t>ハンエイ</t>
    </rPh>
    <phoneticPr fontId="5"/>
  </si>
  <si>
    <t>-</t>
    <phoneticPr fontId="5"/>
  </si>
  <si>
    <t>-</t>
    <phoneticPr fontId="5"/>
  </si>
  <si>
    <t>-</t>
    <phoneticPr fontId="5"/>
  </si>
  <si>
    <t>-</t>
    <phoneticPr fontId="5"/>
  </si>
  <si>
    <t>-</t>
    <phoneticPr fontId="5"/>
  </si>
  <si>
    <t>-</t>
    <phoneticPr fontId="5"/>
  </si>
  <si>
    <t>26/6</t>
    <phoneticPr fontId="5"/>
  </si>
  <si>
    <t>24/5</t>
    <phoneticPr fontId="5"/>
  </si>
  <si>
    <t>A.株式会社トータルメディア開発研究所</t>
    <rPh sb="2" eb="4">
      <t>カブシキ</t>
    </rPh>
    <rPh sb="4" eb="6">
      <t>カイシャ</t>
    </rPh>
    <rPh sb="14" eb="16">
      <t>カイハツ</t>
    </rPh>
    <rPh sb="16" eb="19">
      <t>ケンキュウショ</t>
    </rPh>
    <phoneticPr fontId="5"/>
  </si>
  <si>
    <t>B.関東財務局東京財務事務所</t>
    <rPh sb="2" eb="4">
      <t>カントウ</t>
    </rPh>
    <rPh sb="4" eb="7">
      <t>ザイムキョク</t>
    </rPh>
    <rPh sb="7" eb="9">
      <t>トウキョウ</t>
    </rPh>
    <rPh sb="9" eb="11">
      <t>ザイム</t>
    </rPh>
    <rPh sb="11" eb="13">
      <t>ジム</t>
    </rPh>
    <rPh sb="13" eb="14">
      <t>ショ</t>
    </rPh>
    <phoneticPr fontId="5"/>
  </si>
  <si>
    <t>C.倉敷紡績株式会社</t>
    <rPh sb="2" eb="4">
      <t>クラシキ</t>
    </rPh>
    <rPh sb="4" eb="6">
      <t>ボウセキ</t>
    </rPh>
    <rPh sb="6" eb="8">
      <t>カブシキ</t>
    </rPh>
    <rPh sb="8" eb="10">
      <t>カイシャ</t>
    </rPh>
    <phoneticPr fontId="5"/>
  </si>
  <si>
    <t>D.株式会社アート・ベンチャー・オフィスショウ</t>
    <rPh sb="2" eb="4">
      <t>カブシキ</t>
    </rPh>
    <rPh sb="4" eb="6">
      <t>カイシャ</t>
    </rPh>
    <phoneticPr fontId="5"/>
  </si>
  <si>
    <t>E.株式会社エコ・プラン</t>
    <rPh sb="2" eb="4">
      <t>カブシキ</t>
    </rPh>
    <rPh sb="4" eb="6">
      <t>カイシャ</t>
    </rPh>
    <phoneticPr fontId="5"/>
  </si>
  <si>
    <t>F. 学校法人早稲田大学</t>
    <rPh sb="3" eb="5">
      <t>ガッコウ</t>
    </rPh>
    <rPh sb="5" eb="7">
      <t>ホウジン</t>
    </rPh>
    <rPh sb="7" eb="10">
      <t>ワセダ</t>
    </rPh>
    <rPh sb="10" eb="12">
      <t>ダイガク</t>
    </rPh>
    <phoneticPr fontId="5"/>
  </si>
  <si>
    <t>G.学習院大学</t>
    <rPh sb="2" eb="5">
      <t>ガクシュウイン</t>
    </rPh>
    <rPh sb="5" eb="7">
      <t>ダイガク</t>
    </rPh>
    <phoneticPr fontId="5"/>
  </si>
  <si>
    <t>H.株式会社第一文眞堂</t>
    <rPh sb="2" eb="4">
      <t>カブシキ</t>
    </rPh>
    <rPh sb="4" eb="6">
      <t>カイシャ</t>
    </rPh>
    <rPh sb="6" eb="8">
      <t>ダイイチ</t>
    </rPh>
    <rPh sb="8" eb="9">
      <t>ブン</t>
    </rPh>
    <rPh sb="9" eb="10">
      <t>シン</t>
    </rPh>
    <rPh sb="10" eb="11">
      <t>ドウ</t>
    </rPh>
    <phoneticPr fontId="5"/>
  </si>
  <si>
    <t>☑</t>
  </si>
  <si>
    <t>株式会社トータルメディア開発研究所</t>
    <rPh sb="0" eb="2">
      <t>カブシキ</t>
    </rPh>
    <rPh sb="2" eb="4">
      <t>カイシャ</t>
    </rPh>
    <rPh sb="12" eb="14">
      <t>カイハツ</t>
    </rPh>
    <rPh sb="14" eb="17">
      <t>ケンキュウショ</t>
    </rPh>
    <phoneticPr fontId="5"/>
  </si>
  <si>
    <t>関東財務局東京財務事務所</t>
    <rPh sb="0" eb="2">
      <t>カントウ</t>
    </rPh>
    <rPh sb="2" eb="5">
      <t>ザイムキョク</t>
    </rPh>
    <rPh sb="5" eb="7">
      <t>トウキョウ</t>
    </rPh>
    <rPh sb="7" eb="9">
      <t>ザイム</t>
    </rPh>
    <rPh sb="9" eb="11">
      <t>ジム</t>
    </rPh>
    <rPh sb="11" eb="12">
      <t>ショ</t>
    </rPh>
    <phoneticPr fontId="5"/>
  </si>
  <si>
    <t>倉敷紡績株式会社</t>
    <rPh sb="0" eb="2">
      <t>クラシキ</t>
    </rPh>
    <rPh sb="2" eb="4">
      <t>ボウセキ</t>
    </rPh>
    <rPh sb="4" eb="6">
      <t>カブシキ</t>
    </rPh>
    <rPh sb="6" eb="8">
      <t>カイシャ</t>
    </rPh>
    <phoneticPr fontId="5"/>
  </si>
  <si>
    <t>株式会社アート・ベンチャー・オフィスショウ</t>
    <rPh sb="0" eb="2">
      <t>カブシキ</t>
    </rPh>
    <rPh sb="2" eb="4">
      <t>カイシャ</t>
    </rPh>
    <phoneticPr fontId="5"/>
  </si>
  <si>
    <t>株式会社エコ・プラン</t>
    <rPh sb="0" eb="2">
      <t>カブシキ</t>
    </rPh>
    <rPh sb="2" eb="4">
      <t>カイシャ</t>
    </rPh>
    <phoneticPr fontId="5"/>
  </si>
  <si>
    <t>学校法人早稲田大学</t>
    <rPh sb="0" eb="2">
      <t>ガッコウ</t>
    </rPh>
    <rPh sb="2" eb="4">
      <t>ホウジン</t>
    </rPh>
    <rPh sb="4" eb="7">
      <t>ワセダ</t>
    </rPh>
    <rPh sb="7" eb="9">
      <t>ダイガク</t>
    </rPh>
    <phoneticPr fontId="5"/>
  </si>
  <si>
    <t>学習院大学</t>
    <rPh sb="0" eb="3">
      <t>ガクシュウイン</t>
    </rPh>
    <rPh sb="3" eb="5">
      <t>ダイガク</t>
    </rPh>
    <phoneticPr fontId="5"/>
  </si>
  <si>
    <t>株式会社第一文眞堂</t>
    <rPh sb="0" eb="2">
      <t>カブシキ</t>
    </rPh>
    <rPh sb="2" eb="4">
      <t>カイシャ</t>
    </rPh>
    <rPh sb="4" eb="6">
      <t>ダイイチ</t>
    </rPh>
    <rPh sb="6" eb="7">
      <t>ブン</t>
    </rPh>
    <rPh sb="7" eb="8">
      <t>シン</t>
    </rPh>
    <rPh sb="8" eb="9">
      <t>ドウ</t>
    </rPh>
    <phoneticPr fontId="5"/>
  </si>
  <si>
    <t>近現代建築資料－ドローイング展（仮称）の展示業務及び調査</t>
    <rPh sb="0" eb="3">
      <t>キンゲンダイ</t>
    </rPh>
    <rPh sb="3" eb="5">
      <t>ケンチク</t>
    </rPh>
    <rPh sb="5" eb="7">
      <t>シリョウ</t>
    </rPh>
    <rPh sb="14" eb="15">
      <t>テン</t>
    </rPh>
    <rPh sb="16" eb="18">
      <t>カショウ</t>
    </rPh>
    <rPh sb="20" eb="22">
      <t>テンジ</t>
    </rPh>
    <rPh sb="22" eb="24">
      <t>ギョウム</t>
    </rPh>
    <rPh sb="24" eb="25">
      <t>オヨ</t>
    </rPh>
    <rPh sb="26" eb="28">
      <t>チョウサ</t>
    </rPh>
    <phoneticPr fontId="5"/>
  </si>
  <si>
    <t>湯島地方合同庁舎管理運営業務</t>
    <rPh sb="0" eb="2">
      <t>ユシマ</t>
    </rPh>
    <rPh sb="2" eb="4">
      <t>チホウ</t>
    </rPh>
    <rPh sb="4" eb="6">
      <t>ゴウドウ</t>
    </rPh>
    <rPh sb="6" eb="8">
      <t>チョウシャ</t>
    </rPh>
    <rPh sb="8" eb="10">
      <t>カンリ</t>
    </rPh>
    <rPh sb="10" eb="12">
      <t>ウンエイ</t>
    </rPh>
    <rPh sb="12" eb="14">
      <t>ギョウム</t>
    </rPh>
    <phoneticPr fontId="5"/>
  </si>
  <si>
    <t>-</t>
    <phoneticPr fontId="5"/>
  </si>
  <si>
    <t>-</t>
    <phoneticPr fontId="5"/>
  </si>
  <si>
    <r>
      <t>A</t>
    </r>
    <r>
      <rPr>
        <sz val="11"/>
        <rFont val="ＭＳ Ｐゴシック"/>
        <family val="3"/>
        <charset val="128"/>
      </rPr>
      <t>0フラットベッドスキャナーの購入</t>
    </r>
    <rPh sb="15" eb="17">
      <t>コウニュウ</t>
    </rPh>
    <phoneticPr fontId="5"/>
  </si>
  <si>
    <t>明治期の高等教育施設等に関する建築資料の調査・リスト化・展示準備業務</t>
    <rPh sb="0" eb="2">
      <t>メイジ</t>
    </rPh>
    <rPh sb="2" eb="3">
      <t>キ</t>
    </rPh>
    <rPh sb="4" eb="6">
      <t>コウトウ</t>
    </rPh>
    <rPh sb="6" eb="8">
      <t>キョウイク</t>
    </rPh>
    <rPh sb="8" eb="10">
      <t>シセツ</t>
    </rPh>
    <rPh sb="10" eb="11">
      <t>トウ</t>
    </rPh>
    <rPh sb="12" eb="13">
      <t>カン</t>
    </rPh>
    <rPh sb="15" eb="17">
      <t>ケンチク</t>
    </rPh>
    <rPh sb="17" eb="19">
      <t>シリョウ</t>
    </rPh>
    <rPh sb="20" eb="22">
      <t>チョウサ</t>
    </rPh>
    <rPh sb="26" eb="27">
      <t>カ</t>
    </rPh>
    <rPh sb="28" eb="30">
      <t>テンジ</t>
    </rPh>
    <rPh sb="30" eb="32">
      <t>ジュンビ</t>
    </rPh>
    <rPh sb="32" eb="34">
      <t>ギョウム</t>
    </rPh>
    <phoneticPr fontId="5"/>
  </si>
  <si>
    <t>国立近現代建築資料館西が丘収蔵施設空調及び電気設備設置業務</t>
    <rPh sb="0" eb="2">
      <t>コクリツ</t>
    </rPh>
    <rPh sb="2" eb="5">
      <t>キンゲンダイ</t>
    </rPh>
    <rPh sb="5" eb="7">
      <t>ケンチク</t>
    </rPh>
    <rPh sb="7" eb="10">
      <t>シリョウカン</t>
    </rPh>
    <rPh sb="10" eb="11">
      <t>ニシ</t>
    </rPh>
    <rPh sb="12" eb="13">
      <t>オカ</t>
    </rPh>
    <rPh sb="13" eb="15">
      <t>シュウゾウ</t>
    </rPh>
    <rPh sb="15" eb="17">
      <t>シセツ</t>
    </rPh>
    <rPh sb="17" eb="19">
      <t>クウチョウ</t>
    </rPh>
    <rPh sb="19" eb="20">
      <t>オヨ</t>
    </rPh>
    <rPh sb="21" eb="23">
      <t>デンキ</t>
    </rPh>
    <rPh sb="23" eb="25">
      <t>セツビ</t>
    </rPh>
    <rPh sb="25" eb="27">
      <t>セッチ</t>
    </rPh>
    <rPh sb="27" eb="29">
      <t>ギョウム</t>
    </rPh>
    <phoneticPr fontId="5"/>
  </si>
  <si>
    <t>菊竹清訓建築資料デジタル・アーカイブズ構築に係る調査研究</t>
    <rPh sb="0" eb="2">
      <t>キクタケ</t>
    </rPh>
    <rPh sb="2" eb="3">
      <t>キヨ</t>
    </rPh>
    <rPh sb="3" eb="4">
      <t>クン</t>
    </rPh>
    <rPh sb="4" eb="6">
      <t>ケンチク</t>
    </rPh>
    <rPh sb="6" eb="8">
      <t>シリョウ</t>
    </rPh>
    <rPh sb="19" eb="21">
      <t>コウチク</t>
    </rPh>
    <rPh sb="22" eb="23">
      <t>カカ</t>
    </rPh>
    <rPh sb="24" eb="26">
      <t>チョウサ</t>
    </rPh>
    <rPh sb="26" eb="28">
      <t>ケンキュウ</t>
    </rPh>
    <phoneticPr fontId="5"/>
  </si>
  <si>
    <t>国立近現代建築資料館において採用するべき情報システムの比較検討業務</t>
    <rPh sb="0" eb="2">
      <t>コクリツ</t>
    </rPh>
    <rPh sb="2" eb="5">
      <t>キンゲンダイ</t>
    </rPh>
    <rPh sb="5" eb="7">
      <t>ケンチク</t>
    </rPh>
    <rPh sb="7" eb="10">
      <t>シリョウカン</t>
    </rPh>
    <rPh sb="14" eb="16">
      <t>サイヨウ</t>
    </rPh>
    <rPh sb="20" eb="22">
      <t>ジョウホウ</t>
    </rPh>
    <rPh sb="27" eb="29">
      <t>ヒカク</t>
    </rPh>
    <rPh sb="29" eb="31">
      <t>ケントウ</t>
    </rPh>
    <rPh sb="31" eb="33">
      <t>ギョウム</t>
    </rPh>
    <phoneticPr fontId="5"/>
  </si>
  <si>
    <t>国立近現代建築資料館西が丘収蔵施設の棚の購入</t>
    <rPh sb="0" eb="2">
      <t>コクリツ</t>
    </rPh>
    <rPh sb="2" eb="5">
      <t>キンゲンダイ</t>
    </rPh>
    <rPh sb="5" eb="7">
      <t>ケンチク</t>
    </rPh>
    <rPh sb="7" eb="10">
      <t>シリョウカン</t>
    </rPh>
    <rPh sb="10" eb="11">
      <t>ニシ</t>
    </rPh>
    <rPh sb="12" eb="13">
      <t>オカ</t>
    </rPh>
    <rPh sb="13" eb="15">
      <t>シュウゾウ</t>
    </rPh>
    <rPh sb="15" eb="17">
      <t>シセツ</t>
    </rPh>
    <rPh sb="18" eb="19">
      <t>タナ</t>
    </rPh>
    <rPh sb="20" eb="22">
      <t>コウニュウ</t>
    </rPh>
    <phoneticPr fontId="5"/>
  </si>
  <si>
    <t>-</t>
    <phoneticPr fontId="5"/>
  </si>
  <si>
    <t>I.株式会社芸宣</t>
    <rPh sb="2" eb="4">
      <t>カブシキ</t>
    </rPh>
    <rPh sb="4" eb="6">
      <t>カイシャ</t>
    </rPh>
    <rPh sb="6" eb="7">
      <t>ゲイ</t>
    </rPh>
    <rPh sb="7" eb="8">
      <t>セン</t>
    </rPh>
    <phoneticPr fontId="5"/>
  </si>
  <si>
    <t>J.緒方デザインルーム</t>
    <rPh sb="2" eb="4">
      <t>オガタ</t>
    </rPh>
    <phoneticPr fontId="5"/>
  </si>
  <si>
    <t>役務費</t>
    <rPh sb="0" eb="2">
      <t>エキム</t>
    </rPh>
    <rPh sb="2" eb="3">
      <t>ヒ</t>
    </rPh>
    <phoneticPr fontId="5"/>
  </si>
  <si>
    <t>企画展示印刷物デザイン</t>
    <rPh sb="0" eb="2">
      <t>キカク</t>
    </rPh>
    <rPh sb="2" eb="4">
      <t>テンジ</t>
    </rPh>
    <rPh sb="4" eb="7">
      <t>インサツブツ</t>
    </rPh>
    <phoneticPr fontId="5"/>
  </si>
  <si>
    <t>企画展示会場設営造作</t>
    <rPh sb="0" eb="2">
      <t>キカク</t>
    </rPh>
    <rPh sb="2" eb="4">
      <t>テンジ</t>
    </rPh>
    <rPh sb="4" eb="6">
      <t>カイジョウ</t>
    </rPh>
    <rPh sb="6" eb="8">
      <t>セツエイ</t>
    </rPh>
    <rPh sb="8" eb="10">
      <t>ゾウサク</t>
    </rPh>
    <phoneticPr fontId="5"/>
  </si>
  <si>
    <t>株式会社芸宣</t>
    <rPh sb="0" eb="2">
      <t>カブシキ</t>
    </rPh>
    <rPh sb="2" eb="4">
      <t>カイシャ</t>
    </rPh>
    <rPh sb="4" eb="5">
      <t>ゲイ</t>
    </rPh>
    <rPh sb="5" eb="6">
      <t>セン</t>
    </rPh>
    <phoneticPr fontId="5"/>
  </si>
  <si>
    <t>-</t>
    <phoneticPr fontId="5"/>
  </si>
  <si>
    <t>-</t>
    <phoneticPr fontId="5"/>
  </si>
  <si>
    <t>緒方デザインルーム</t>
    <rPh sb="0" eb="2">
      <t>オガタ</t>
    </rPh>
    <phoneticPr fontId="5"/>
  </si>
  <si>
    <t>-</t>
    <phoneticPr fontId="5"/>
  </si>
  <si>
    <t>-</t>
    <phoneticPr fontId="5"/>
  </si>
  <si>
    <t>その他</t>
    <rPh sb="2" eb="3">
      <t>タ</t>
    </rPh>
    <phoneticPr fontId="5"/>
  </si>
  <si>
    <t>支出委任</t>
    <rPh sb="0" eb="2">
      <t>シシュツ</t>
    </rPh>
    <rPh sb="2" eb="4">
      <t>イニン</t>
    </rPh>
    <phoneticPr fontId="5"/>
  </si>
  <si>
    <t>役務費</t>
    <rPh sb="0" eb="2">
      <t>エキム</t>
    </rPh>
    <rPh sb="2" eb="3">
      <t>ヒ</t>
    </rPh>
    <phoneticPr fontId="5"/>
  </si>
  <si>
    <t>A0フラットベッドスキャナーのｔ購入</t>
    <rPh sb="16" eb="18">
      <t>コウニュウ</t>
    </rPh>
    <phoneticPr fontId="5"/>
  </si>
  <si>
    <t>西が丘収蔵施設空調及び電気設備設置</t>
    <rPh sb="0" eb="1">
      <t>ニシ</t>
    </rPh>
    <rPh sb="2" eb="3">
      <t>オカ</t>
    </rPh>
    <rPh sb="3" eb="5">
      <t>シュウゾウ</t>
    </rPh>
    <rPh sb="5" eb="7">
      <t>シセツ</t>
    </rPh>
    <rPh sb="7" eb="9">
      <t>クウチョウ</t>
    </rPh>
    <rPh sb="9" eb="10">
      <t>オヨ</t>
    </rPh>
    <rPh sb="11" eb="13">
      <t>デンキ</t>
    </rPh>
    <rPh sb="13" eb="15">
      <t>セツビ</t>
    </rPh>
    <rPh sb="15" eb="17">
      <t>セッチ</t>
    </rPh>
    <phoneticPr fontId="5"/>
  </si>
  <si>
    <t>西が丘収蔵施設棚の購入</t>
    <rPh sb="0" eb="1">
      <t>ニシ</t>
    </rPh>
    <rPh sb="2" eb="3">
      <t>オカ</t>
    </rPh>
    <rPh sb="3" eb="5">
      <t>シュウゾウ</t>
    </rPh>
    <rPh sb="5" eb="7">
      <t>シセツ</t>
    </rPh>
    <rPh sb="7" eb="8">
      <t>タナ</t>
    </rPh>
    <rPh sb="9" eb="11">
      <t>コウニュウ</t>
    </rPh>
    <phoneticPr fontId="5"/>
  </si>
  <si>
    <t>人件費</t>
    <rPh sb="0" eb="3">
      <t>ジンケンヒ</t>
    </rPh>
    <phoneticPr fontId="5"/>
  </si>
  <si>
    <t>諸謝金</t>
    <rPh sb="0" eb="1">
      <t>ショ</t>
    </rPh>
    <rPh sb="1" eb="3">
      <t>シャキン</t>
    </rPh>
    <phoneticPr fontId="5"/>
  </si>
  <si>
    <t>旅費</t>
    <rPh sb="0" eb="2">
      <t>リョヒ</t>
    </rPh>
    <phoneticPr fontId="5"/>
  </si>
  <si>
    <t>借損料</t>
    <rPh sb="0" eb="3">
      <t>シャクソンリョウ</t>
    </rPh>
    <phoneticPr fontId="5"/>
  </si>
  <si>
    <t>保険料</t>
    <rPh sb="0" eb="3">
      <t>ホケンリョウ</t>
    </rPh>
    <phoneticPr fontId="5"/>
  </si>
  <si>
    <t>一般管理費</t>
    <rPh sb="0" eb="2">
      <t>イッパン</t>
    </rPh>
    <rPh sb="2" eb="5">
      <t>カンリヒ</t>
    </rPh>
    <phoneticPr fontId="5"/>
  </si>
  <si>
    <t>事務員</t>
    <rPh sb="0" eb="3">
      <t>ジムイン</t>
    </rPh>
    <phoneticPr fontId="5"/>
  </si>
  <si>
    <t>調査謝金等</t>
    <rPh sb="0" eb="2">
      <t>チョウサ</t>
    </rPh>
    <rPh sb="2" eb="4">
      <t>シャキン</t>
    </rPh>
    <rPh sb="4" eb="5">
      <t>トウ</t>
    </rPh>
    <phoneticPr fontId="5"/>
  </si>
  <si>
    <t>移動旅費等</t>
    <rPh sb="0" eb="2">
      <t>イドウ</t>
    </rPh>
    <rPh sb="2" eb="4">
      <t>リョヒ</t>
    </rPh>
    <rPh sb="4" eb="5">
      <t>トウ</t>
    </rPh>
    <phoneticPr fontId="5"/>
  </si>
  <si>
    <t>会場借料</t>
    <rPh sb="0" eb="2">
      <t>カイジョウ</t>
    </rPh>
    <rPh sb="2" eb="4">
      <t>シャクリョウ</t>
    </rPh>
    <phoneticPr fontId="5"/>
  </si>
  <si>
    <t>展示設営等</t>
    <rPh sb="0" eb="2">
      <t>テンジ</t>
    </rPh>
    <rPh sb="2" eb="4">
      <t>セツエイ</t>
    </rPh>
    <rPh sb="4" eb="5">
      <t>トウ</t>
    </rPh>
    <phoneticPr fontId="5"/>
  </si>
  <si>
    <t>資料借用に係る保険料</t>
    <rPh sb="0" eb="2">
      <t>シリョウ</t>
    </rPh>
    <rPh sb="2" eb="4">
      <t>シャクヨウ</t>
    </rPh>
    <rPh sb="5" eb="6">
      <t>カカ</t>
    </rPh>
    <rPh sb="7" eb="10">
      <t>ホケンリョウ</t>
    </rPh>
    <phoneticPr fontId="5"/>
  </si>
  <si>
    <t>諸謝金</t>
    <rPh sb="0" eb="3">
      <t>ショシャキン</t>
    </rPh>
    <phoneticPr fontId="5"/>
  </si>
  <si>
    <t>通信運搬費</t>
    <rPh sb="0" eb="2">
      <t>ツウシン</t>
    </rPh>
    <rPh sb="2" eb="4">
      <t>ウンパン</t>
    </rPh>
    <rPh sb="4" eb="5">
      <t>ヒ</t>
    </rPh>
    <phoneticPr fontId="5"/>
  </si>
  <si>
    <t>一般管理費</t>
    <phoneticPr fontId="5"/>
  </si>
  <si>
    <t>役務費</t>
    <phoneticPr fontId="5"/>
  </si>
  <si>
    <t>展示準備</t>
    <phoneticPr fontId="5"/>
  </si>
  <si>
    <t>案内等送付</t>
    <rPh sb="0" eb="2">
      <t>アンナイ</t>
    </rPh>
    <rPh sb="2" eb="3">
      <t>トウ</t>
    </rPh>
    <rPh sb="3" eb="5">
      <t>ソウフ</t>
    </rPh>
    <phoneticPr fontId="5"/>
  </si>
  <si>
    <t>一般管理費</t>
    <phoneticPr fontId="5"/>
  </si>
  <si>
    <t>会議出席謝金等</t>
    <rPh sb="0" eb="2">
      <t>カイギ</t>
    </rPh>
    <rPh sb="2" eb="4">
      <t>シュッセキ</t>
    </rPh>
    <rPh sb="4" eb="6">
      <t>シャキン</t>
    </rPh>
    <rPh sb="6" eb="7">
      <t>トウ</t>
    </rPh>
    <phoneticPr fontId="5"/>
  </si>
  <si>
    <t>資料輸送</t>
    <rPh sb="0" eb="2">
      <t>シリョウ</t>
    </rPh>
    <rPh sb="2" eb="4">
      <t>ユソウ</t>
    </rPh>
    <phoneticPr fontId="5"/>
  </si>
  <si>
    <t>資料のデジタル化等</t>
    <rPh sb="0" eb="2">
      <t>シリョウ</t>
    </rPh>
    <rPh sb="7" eb="8">
      <t>カ</t>
    </rPh>
    <rPh sb="8" eb="9">
      <t>トウ</t>
    </rPh>
    <phoneticPr fontId="5"/>
  </si>
  <si>
    <t>資料輸送に係る保険料</t>
    <rPh sb="0" eb="2">
      <t>シリョウ</t>
    </rPh>
    <rPh sb="2" eb="4">
      <t>ユソウ</t>
    </rPh>
    <rPh sb="5" eb="6">
      <t>カカ</t>
    </rPh>
    <rPh sb="7" eb="10">
      <t>ホケンリョウ</t>
    </rPh>
    <phoneticPr fontId="5"/>
  </si>
  <si>
    <t>消耗品費</t>
    <rPh sb="0" eb="3">
      <t>ショウモウヒン</t>
    </rPh>
    <rPh sb="3" eb="4">
      <t>ヒ</t>
    </rPh>
    <phoneticPr fontId="5"/>
  </si>
  <si>
    <t>ハードディスク等</t>
    <rPh sb="7" eb="8">
      <t>トウ</t>
    </rPh>
    <phoneticPr fontId="5"/>
  </si>
  <si>
    <t>製本等</t>
    <rPh sb="0" eb="2">
      <t>セイホン</t>
    </rPh>
    <rPh sb="2" eb="3">
      <t>トウ</t>
    </rPh>
    <phoneticPr fontId="5"/>
  </si>
  <si>
    <t>本事業では、文化芸術振興施策の基盤の充実化を図る施策の一つとして、我が国の近現代建築に関する資料（図面や模型など）について、資料の劣化、散逸、海外への流出などを防ぐため、全国的な所在状況の調査・把握、関連資料を持つ機関（大学など）との連携、緊急に保護が必要な資料の収集・保管を実施している。これらの成果を踏まえて、収集した資料群の調査、その成果の展示や普及活動を行っていることから、文化芸術振興のための基盤の充実に寄与している。</t>
    <rPh sb="0" eb="1">
      <t>ホン</t>
    </rPh>
    <rPh sb="1" eb="3">
      <t>ジギョウ</t>
    </rPh>
    <rPh sb="6" eb="8">
      <t>ブンカ</t>
    </rPh>
    <rPh sb="8" eb="10">
      <t>ゲイジュツ</t>
    </rPh>
    <rPh sb="10" eb="12">
      <t>シンコウ</t>
    </rPh>
    <rPh sb="12" eb="13">
      <t>セ</t>
    </rPh>
    <rPh sb="13" eb="14">
      <t>サク</t>
    </rPh>
    <rPh sb="15" eb="17">
      <t>キバン</t>
    </rPh>
    <rPh sb="18" eb="21">
      <t>ジュウジツカ</t>
    </rPh>
    <rPh sb="22" eb="23">
      <t>ハカ</t>
    </rPh>
    <rPh sb="24" eb="25">
      <t>セ</t>
    </rPh>
    <rPh sb="25" eb="26">
      <t>サク</t>
    </rPh>
    <rPh sb="27" eb="28">
      <t>ヒト</t>
    </rPh>
    <rPh sb="33" eb="34">
      <t>ワ</t>
    </rPh>
    <rPh sb="35" eb="36">
      <t>クニ</t>
    </rPh>
    <rPh sb="37" eb="40">
      <t>キンゲンダイ</t>
    </rPh>
    <rPh sb="40" eb="42">
      <t>ケンチク</t>
    </rPh>
    <rPh sb="43" eb="44">
      <t>カン</t>
    </rPh>
    <rPh sb="46" eb="48">
      <t>シリョウ</t>
    </rPh>
    <rPh sb="49" eb="51">
      <t>ズメン</t>
    </rPh>
    <rPh sb="52" eb="54">
      <t>モケイ</t>
    </rPh>
    <rPh sb="62" eb="64">
      <t>シリョウ</t>
    </rPh>
    <rPh sb="65" eb="67">
      <t>レッカ</t>
    </rPh>
    <rPh sb="68" eb="70">
      <t>サンイツ</t>
    </rPh>
    <rPh sb="71" eb="73">
      <t>カイガイ</t>
    </rPh>
    <rPh sb="75" eb="77">
      <t>リュウシュツ</t>
    </rPh>
    <rPh sb="80" eb="81">
      <t>フセ</t>
    </rPh>
    <rPh sb="85" eb="88">
      <t>ゼンコクテキ</t>
    </rPh>
    <rPh sb="89" eb="91">
      <t>ショザイ</t>
    </rPh>
    <rPh sb="91" eb="93">
      <t>ジョウキョウ</t>
    </rPh>
    <rPh sb="94" eb="96">
      <t>チョウサ</t>
    </rPh>
    <rPh sb="97" eb="99">
      <t>ハアク</t>
    </rPh>
    <rPh sb="100" eb="102">
      <t>カンレン</t>
    </rPh>
    <rPh sb="102" eb="104">
      <t>シリョウ</t>
    </rPh>
    <rPh sb="105" eb="106">
      <t>モ</t>
    </rPh>
    <rPh sb="107" eb="109">
      <t>キカン</t>
    </rPh>
    <rPh sb="110" eb="112">
      <t>ダイガク</t>
    </rPh>
    <rPh sb="117" eb="119">
      <t>レンケイ</t>
    </rPh>
    <rPh sb="120" eb="122">
      <t>キンキュウ</t>
    </rPh>
    <rPh sb="123" eb="125">
      <t>ホゴ</t>
    </rPh>
    <rPh sb="126" eb="128">
      <t>ヒツヨウ</t>
    </rPh>
    <rPh sb="129" eb="131">
      <t>シリョウ</t>
    </rPh>
    <rPh sb="132" eb="134">
      <t>シュウシュウ</t>
    </rPh>
    <rPh sb="135" eb="137">
      <t>ホカン</t>
    </rPh>
    <rPh sb="138" eb="140">
      <t>ジッシ</t>
    </rPh>
    <rPh sb="149" eb="151">
      <t>セイカ</t>
    </rPh>
    <rPh sb="152" eb="153">
      <t>フ</t>
    </rPh>
    <rPh sb="157" eb="159">
      <t>シュウシュウ</t>
    </rPh>
    <rPh sb="161" eb="163">
      <t>シリョウ</t>
    </rPh>
    <rPh sb="163" eb="164">
      <t>グン</t>
    </rPh>
    <rPh sb="165" eb="167">
      <t>チョウサ</t>
    </rPh>
    <rPh sb="170" eb="172">
      <t>セイカ</t>
    </rPh>
    <rPh sb="173" eb="175">
      <t>テンジ</t>
    </rPh>
    <rPh sb="176" eb="178">
      <t>フキュウ</t>
    </rPh>
    <rPh sb="178" eb="180">
      <t>カツドウ</t>
    </rPh>
    <rPh sb="181" eb="182">
      <t>オコナ</t>
    </rPh>
    <rPh sb="191" eb="193">
      <t>ブンカ</t>
    </rPh>
    <rPh sb="193" eb="195">
      <t>ゲイジュツ</t>
    </rPh>
    <rPh sb="195" eb="197">
      <t>シンコウ</t>
    </rPh>
    <rPh sb="201" eb="203">
      <t>キバン</t>
    </rPh>
    <rPh sb="204" eb="206">
      <t>ジュウジツ</t>
    </rPh>
    <rPh sb="207" eb="209">
      <t>キヨ</t>
    </rPh>
    <phoneticPr fontId="5"/>
  </si>
  <si>
    <t>-</t>
    <phoneticPr fontId="5"/>
  </si>
  <si>
    <t>-</t>
    <phoneticPr fontId="5"/>
  </si>
  <si>
    <t>-</t>
    <phoneticPr fontId="5"/>
  </si>
  <si>
    <t>-</t>
    <phoneticPr fontId="5"/>
  </si>
  <si>
    <t>-</t>
    <phoneticPr fontId="5"/>
  </si>
  <si>
    <t>2020年オリンピック関連展示に向けた事業実施のため。</t>
    <rPh sb="4" eb="5">
      <t>ネン</t>
    </rPh>
    <rPh sb="11" eb="13">
      <t>カンレン</t>
    </rPh>
    <rPh sb="13" eb="15">
      <t>テンジ</t>
    </rPh>
    <rPh sb="16" eb="17">
      <t>ム</t>
    </rPh>
    <rPh sb="19" eb="21">
      <t>ジギョウ</t>
    </rPh>
    <rPh sb="21" eb="23">
      <t>ジッシ</t>
    </rPh>
    <phoneticPr fontId="5"/>
  </si>
  <si>
    <t>１．事業評価の観点：
　本事業は、我が国の近現代建築に係る資料の海外流出や散逸を防ぐため、国立近現代建築資料館を拠点として、資料の調査・収集・保管・展示等を行う事業であり、契約・執行手続きの観点から検証を行った。
２．所見：
　これまでも一定の見直しを行いつつ事業を実施してきたところであるが、外部有識者の指摘も踏まえ、アウトカム及びアウトプット等の設定について工夫を行うとともに、契約・執行手続きにおいてはその入札者数の増加に向けてより踏み込んだ対策を実施していくことで、効率的な事業を行うとともに、契約の競争性、公平性、透明性を確保すべきである。</t>
    <phoneticPr fontId="5"/>
  </si>
  <si>
    <t>執行等改善</t>
  </si>
  <si>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アウトカムの１番目については、典型的なアウトプットであり、デジタル化した資料の有用性が示されなければならないだろう（累積値で対応しようされているとは思うが）。また、アウトカムの２番目について、徐々に実績が低下している点の原因追求が必要であろう（目標値が細かい）。平成28年度のアウトプットが当初見込みより少ないにもかかわらず、予算が足りず予備費を充当している点が気になる。支出先リストで一般競争入札の落札率が示されていないため、競争性に関する判断ができない。応札が1～2社であり、改善に関するコメントもあるが、より踏み込んだ対策が必要と思われる。</t>
    <phoneticPr fontId="5"/>
  </si>
  <si>
    <t>　これまで一般競争入札や企画競争を実施するなどして、契約の競争性・公平性・透明性を確保しつつ、効果的かつ効率的な予算執行に努めているところであるが、引き続き入札者の増加に向け、十分な公告期間の確保や仕様書の記載内容の改善、調達方法の変更を実施するなどにより、契約の競争性の更なる向上に努めてまいりたい。また、アウトカム及びアウトプット等の設定について工夫した指標を検討したい。</t>
    <rPh sb="159" eb="160">
      <t>オヨ</t>
    </rPh>
    <rPh sb="167" eb="168">
      <t>トウ</t>
    </rPh>
    <rPh sb="169" eb="171">
      <t>セッテイ</t>
    </rPh>
    <rPh sb="175" eb="177">
      <t>クフウ</t>
    </rPh>
    <rPh sb="179" eb="181">
      <t>シヒョウ</t>
    </rPh>
    <rPh sb="182" eb="184">
      <t>ケントウ</t>
    </rPh>
    <phoneticPr fontId="5"/>
  </si>
  <si>
    <t>12-5　文化芸術振興のための基盤の充実</t>
    <rPh sb="5" eb="7">
      <t>ブンカ</t>
    </rPh>
    <rPh sb="7" eb="9">
      <t>ゲイジュツ</t>
    </rPh>
    <rPh sb="9" eb="11">
      <t>シンコウ</t>
    </rPh>
    <rPh sb="15" eb="17">
      <t>キバン</t>
    </rPh>
    <rPh sb="18" eb="20">
      <t>ジュウジツ</t>
    </rPh>
    <phoneticPr fontId="5"/>
  </si>
  <si>
    <t>支出先上位10者リストについて、契約方式等が最低価格落札方式及び総合評価落札方式のものは、同種の他の契約の予定価格を類推させるおそれがあるため、落札率を記載しない。</t>
    <rPh sb="0" eb="2">
      <t>シシュツ</t>
    </rPh>
    <rPh sb="2" eb="3">
      <t>サキ</t>
    </rPh>
    <rPh sb="3" eb="5">
      <t>ジョウイ</t>
    </rPh>
    <rPh sb="7" eb="8">
      <t>シャ</t>
    </rPh>
    <rPh sb="16" eb="18">
      <t>ケイヤク</t>
    </rPh>
    <rPh sb="18" eb="20">
      <t>ホウシキ</t>
    </rPh>
    <rPh sb="20" eb="21">
      <t>トウ</t>
    </rPh>
    <rPh sb="22" eb="24">
      <t>サイテイ</t>
    </rPh>
    <rPh sb="24" eb="26">
      <t>カカク</t>
    </rPh>
    <rPh sb="26" eb="28">
      <t>ラクサツ</t>
    </rPh>
    <rPh sb="28" eb="30">
      <t>ホウシキ</t>
    </rPh>
    <rPh sb="30" eb="31">
      <t>オヨ</t>
    </rPh>
    <rPh sb="32" eb="34">
      <t>ソウゴウ</t>
    </rPh>
    <rPh sb="34" eb="36">
      <t>ヒョウカ</t>
    </rPh>
    <rPh sb="36" eb="38">
      <t>ラクサツ</t>
    </rPh>
    <rPh sb="38" eb="40">
      <t>ホウシキ</t>
    </rPh>
    <rPh sb="45" eb="47">
      <t>ドウシュ</t>
    </rPh>
    <rPh sb="72" eb="74">
      <t>ラクサツ</t>
    </rPh>
    <rPh sb="74" eb="75">
      <t>リツ</t>
    </rPh>
    <rPh sb="76" eb="7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</si>
</sst>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741</xdr:row>
          <xdr:rowOff>38100</xdr:rowOff>
        </xdr:from>
        <xdr:to>
          <xdr:col>49</xdr:col>
          <xdr:colOff>438150</xdr:colOff>
          <xdr:row>776</xdr:row>
          <xdr:rowOff>104775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Slide.sld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401</v>
      </c>
      <c r="AT2" s="942"/>
      <c r="AU2" s="942"/>
      <c r="AV2" s="52" t="str">
        <f>IF(AW2="", "", "-")</f>
        <v/>
      </c>
      <c r="AW2" s="913"/>
      <c r="AX2" s="913"/>
    </row>
    <row r="3" spans="1:50" ht="21" customHeight="1" thickBot="1" x14ac:dyDescent="0.2">
      <c r="A3" s="870" t="s">
        <v>526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541</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187</v>
      </c>
      <c r="H5" s="843"/>
      <c r="I5" s="843"/>
      <c r="J5" s="843"/>
      <c r="K5" s="843"/>
      <c r="L5" s="843"/>
      <c r="M5" s="844" t="s">
        <v>66</v>
      </c>
      <c r="N5" s="845"/>
      <c r="O5" s="845"/>
      <c r="P5" s="845"/>
      <c r="Q5" s="845"/>
      <c r="R5" s="846"/>
      <c r="S5" s="847" t="s">
        <v>131</v>
      </c>
      <c r="T5" s="843"/>
      <c r="U5" s="843"/>
      <c r="V5" s="843"/>
      <c r="W5" s="843"/>
      <c r="X5" s="848"/>
      <c r="Y5" s="697" t="s">
        <v>3</v>
      </c>
      <c r="Z5" s="542"/>
      <c r="AA5" s="542"/>
      <c r="AB5" s="542"/>
      <c r="AC5" s="542"/>
      <c r="AD5" s="543"/>
      <c r="AE5" s="698" t="s">
        <v>546</v>
      </c>
      <c r="AF5" s="698"/>
      <c r="AG5" s="698"/>
      <c r="AH5" s="698"/>
      <c r="AI5" s="698"/>
      <c r="AJ5" s="698"/>
      <c r="AK5" s="698"/>
      <c r="AL5" s="698"/>
      <c r="AM5" s="698"/>
      <c r="AN5" s="698"/>
      <c r="AO5" s="698"/>
      <c r="AP5" s="699"/>
      <c r="AQ5" s="700" t="s">
        <v>547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548</v>
      </c>
      <c r="H7" s="497"/>
      <c r="I7" s="497"/>
      <c r="J7" s="497"/>
      <c r="K7" s="497"/>
      <c r="L7" s="497"/>
      <c r="M7" s="497"/>
      <c r="N7" s="497"/>
      <c r="O7" s="497"/>
      <c r="P7" s="497"/>
      <c r="Q7" s="497"/>
      <c r="R7" s="497"/>
      <c r="S7" s="497"/>
      <c r="T7" s="497"/>
      <c r="U7" s="497"/>
      <c r="V7" s="497"/>
      <c r="W7" s="497"/>
      <c r="X7" s="498"/>
      <c r="Y7" s="924" t="s">
        <v>539</v>
      </c>
      <c r="Z7" s="439"/>
      <c r="AA7" s="439"/>
      <c r="AB7" s="439"/>
      <c r="AC7" s="439"/>
      <c r="AD7" s="925"/>
      <c r="AE7" s="914" t="s">
        <v>549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3" t="s">
        <v>388</v>
      </c>
      <c r="B8" s="494"/>
      <c r="C8" s="494"/>
      <c r="D8" s="494"/>
      <c r="E8" s="494"/>
      <c r="F8" s="495"/>
      <c r="G8" s="943" t="str">
        <f>入力規則等!A26</f>
        <v>-</v>
      </c>
      <c r="H8" s="719"/>
      <c r="I8" s="719"/>
      <c r="J8" s="719"/>
      <c r="K8" s="719"/>
      <c r="L8" s="719"/>
      <c r="M8" s="719"/>
      <c r="N8" s="719"/>
      <c r="O8" s="719"/>
      <c r="P8" s="719"/>
      <c r="Q8" s="719"/>
      <c r="R8" s="719"/>
      <c r="S8" s="719"/>
      <c r="T8" s="719"/>
      <c r="U8" s="719"/>
      <c r="V8" s="719"/>
      <c r="W8" s="719"/>
      <c r="X8" s="944"/>
      <c r="Y8" s="849" t="s">
        <v>389</v>
      </c>
      <c r="Z8" s="850"/>
      <c r="AA8" s="850"/>
      <c r="AB8" s="850"/>
      <c r="AC8" s="850"/>
      <c r="AD8" s="85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550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3" t="s">
        <v>551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527</v>
      </c>
      <c r="AL12" s="412"/>
      <c r="AM12" s="412"/>
      <c r="AN12" s="412"/>
      <c r="AO12" s="412"/>
      <c r="AP12" s="412"/>
      <c r="AQ12" s="413"/>
      <c r="AR12" s="411" t="s">
        <v>528</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97.4</v>
      </c>
      <c r="Q13" s="657"/>
      <c r="R13" s="657"/>
      <c r="S13" s="657"/>
      <c r="T13" s="657"/>
      <c r="U13" s="657"/>
      <c r="V13" s="658"/>
      <c r="W13" s="656">
        <v>98.4</v>
      </c>
      <c r="X13" s="657"/>
      <c r="Y13" s="657"/>
      <c r="Z13" s="657"/>
      <c r="AA13" s="657"/>
      <c r="AB13" s="657"/>
      <c r="AC13" s="658"/>
      <c r="AD13" s="656">
        <v>104.2</v>
      </c>
      <c r="AE13" s="657"/>
      <c r="AF13" s="657"/>
      <c r="AG13" s="657"/>
      <c r="AH13" s="657"/>
      <c r="AI13" s="657"/>
      <c r="AJ13" s="658"/>
      <c r="AK13" s="656">
        <v>109.2</v>
      </c>
      <c r="AL13" s="657"/>
      <c r="AM13" s="657"/>
      <c r="AN13" s="657"/>
      <c r="AO13" s="657"/>
      <c r="AP13" s="657"/>
      <c r="AQ13" s="658"/>
      <c r="AR13" s="921">
        <v>118.9</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612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t="s">
        <v>614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613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v>6.5</v>
      </c>
      <c r="X17" s="657"/>
      <c r="Y17" s="657"/>
      <c r="Z17" s="657"/>
      <c r="AA17" s="657"/>
      <c r="AB17" s="657"/>
      <c r="AC17" s="658"/>
      <c r="AD17" s="656" t="s">
        <v>552</v>
      </c>
      <c r="AE17" s="657"/>
      <c r="AF17" s="657"/>
      <c r="AG17" s="657"/>
      <c r="AH17" s="657"/>
      <c r="AI17" s="657"/>
      <c r="AJ17" s="658"/>
      <c r="AK17" s="656" t="s">
        <v>613</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81">
        <f>SUM(P13:V17)</f>
        <v>97.4</v>
      </c>
      <c r="Q18" s="882"/>
      <c r="R18" s="882"/>
      <c r="S18" s="882"/>
      <c r="T18" s="882"/>
      <c r="U18" s="882"/>
      <c r="V18" s="883"/>
      <c r="W18" s="881">
        <f>SUM(W13:AC17)</f>
        <v>104.9</v>
      </c>
      <c r="X18" s="882"/>
      <c r="Y18" s="882"/>
      <c r="Z18" s="882"/>
      <c r="AA18" s="882"/>
      <c r="AB18" s="882"/>
      <c r="AC18" s="883"/>
      <c r="AD18" s="881">
        <f>SUM(AD13:AJ17)</f>
        <v>104.2</v>
      </c>
      <c r="AE18" s="882"/>
      <c r="AF18" s="882"/>
      <c r="AG18" s="882"/>
      <c r="AH18" s="882"/>
      <c r="AI18" s="882"/>
      <c r="AJ18" s="883"/>
      <c r="AK18" s="881">
        <f>SUM(AK13:AQ17)</f>
        <v>109.2</v>
      </c>
      <c r="AL18" s="882"/>
      <c r="AM18" s="882"/>
      <c r="AN18" s="882"/>
      <c r="AO18" s="882"/>
      <c r="AP18" s="882"/>
      <c r="AQ18" s="883"/>
      <c r="AR18" s="881">
        <f>SUM(AR13:AX17)</f>
        <v>118.9</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93.3</v>
      </c>
      <c r="Q19" s="657"/>
      <c r="R19" s="657"/>
      <c r="S19" s="657"/>
      <c r="T19" s="657"/>
      <c r="U19" s="657"/>
      <c r="V19" s="658"/>
      <c r="W19" s="656">
        <v>104.9</v>
      </c>
      <c r="X19" s="657"/>
      <c r="Y19" s="657"/>
      <c r="Z19" s="657"/>
      <c r="AA19" s="657"/>
      <c r="AB19" s="657"/>
      <c r="AC19" s="658"/>
      <c r="AD19" s="656">
        <v>100.7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0.9579055441478439</v>
      </c>
      <c r="Q20" s="311"/>
      <c r="R20" s="311"/>
      <c r="S20" s="311"/>
      <c r="T20" s="311"/>
      <c r="U20" s="311"/>
      <c r="V20" s="311"/>
      <c r="W20" s="311">
        <f t="shared" ref="W20" si="0">IF(W18=0, "-", SUM(W19)/W18)</f>
        <v>1</v>
      </c>
      <c r="X20" s="311"/>
      <c r="Y20" s="311"/>
      <c r="Z20" s="311"/>
      <c r="AA20" s="311"/>
      <c r="AB20" s="311"/>
      <c r="AC20" s="311"/>
      <c r="AD20" s="311">
        <f t="shared" ref="AD20" si="1">IF(AD18=0, "-", SUM(AD19)/AD18)</f>
        <v>0.96641074856046061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491</v>
      </c>
      <c r="H21" s="310"/>
      <c r="I21" s="310"/>
      <c r="J21" s="310"/>
      <c r="K21" s="310"/>
      <c r="L21" s="310"/>
      <c r="M21" s="310"/>
      <c r="N21" s="310"/>
      <c r="O21" s="310"/>
      <c r="P21" s="311">
        <f>IF(P19=0, "-", SUM(P19)/SUM(P13,P14))</f>
        <v>0.9579055441478439</v>
      </c>
      <c r="Q21" s="311"/>
      <c r="R21" s="311"/>
      <c r="S21" s="311"/>
      <c r="T21" s="311"/>
      <c r="U21" s="311"/>
      <c r="V21" s="311"/>
      <c r="W21" s="311">
        <f t="shared" ref="W21" si="2">IF(W19=0, "-", SUM(W19)/SUM(W13,W14))</f>
        <v>1.0660569105691058</v>
      </c>
      <c r="X21" s="311"/>
      <c r="Y21" s="311"/>
      <c r="Z21" s="311"/>
      <c r="AA21" s="311"/>
      <c r="AB21" s="311"/>
      <c r="AC21" s="311"/>
      <c r="AD21" s="311">
        <f t="shared" ref="AD21" si="3">IF(AD19=0, "-", SUM(AD19)/SUM(AD13,AD14))</f>
        <v>0.96641074856046061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531</v>
      </c>
      <c r="B22" s="967"/>
      <c r="C22" s="967"/>
      <c r="D22" s="967"/>
      <c r="E22" s="967"/>
      <c r="F22" s="968"/>
      <c r="G22" s="953" t="s">
        <v>468</v>
      </c>
      <c r="H22" s="215"/>
      <c r="I22" s="215"/>
      <c r="J22" s="215"/>
      <c r="K22" s="215"/>
      <c r="L22" s="215"/>
      <c r="M22" s="215"/>
      <c r="N22" s="215"/>
      <c r="O22" s="216"/>
      <c r="P22" s="938" t="s">
        <v>529</v>
      </c>
      <c r="Q22" s="215"/>
      <c r="R22" s="215"/>
      <c r="S22" s="215"/>
      <c r="T22" s="215"/>
      <c r="U22" s="215"/>
      <c r="V22" s="216"/>
      <c r="W22" s="938" t="s">
        <v>530</v>
      </c>
      <c r="X22" s="215"/>
      <c r="Y22" s="215"/>
      <c r="Z22" s="215"/>
      <c r="AA22" s="215"/>
      <c r="AB22" s="215"/>
      <c r="AC22" s="216"/>
      <c r="AD22" s="938" t="s">
        <v>467</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921">
        <v>70.900000000000006</v>
      </c>
      <c r="Q23" s="922"/>
      <c r="R23" s="922"/>
      <c r="S23" s="922"/>
      <c r="T23" s="922"/>
      <c r="U23" s="922"/>
      <c r="V23" s="939"/>
      <c r="W23" s="921">
        <v>74.5</v>
      </c>
      <c r="X23" s="922"/>
      <c r="Y23" s="922"/>
      <c r="Z23" s="922"/>
      <c r="AA23" s="922"/>
      <c r="AB23" s="922"/>
      <c r="AC23" s="939"/>
      <c r="AD23" s="976" t="s">
        <v>697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561</v>
      </c>
      <c r="H24" s="958"/>
      <c r="I24" s="958"/>
      <c r="J24" s="958"/>
      <c r="K24" s="958"/>
      <c r="L24" s="958"/>
      <c r="M24" s="958"/>
      <c r="N24" s="958"/>
      <c r="O24" s="959"/>
      <c r="P24" s="656">
        <v>24</v>
      </c>
      <c r="Q24" s="657"/>
      <c r="R24" s="657"/>
      <c r="S24" s="657"/>
      <c r="T24" s="657"/>
      <c r="U24" s="657"/>
      <c r="V24" s="658"/>
      <c r="W24" s="656">
        <v>29</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564</v>
      </c>
      <c r="H25" s="958"/>
      <c r="I25" s="958"/>
      <c r="J25" s="958"/>
      <c r="K25" s="958"/>
      <c r="L25" s="958"/>
      <c r="M25" s="958"/>
      <c r="N25" s="958"/>
      <c r="O25" s="959"/>
      <c r="P25" s="656">
        <v>10</v>
      </c>
      <c r="Q25" s="657"/>
      <c r="R25" s="657"/>
      <c r="S25" s="657"/>
      <c r="T25" s="657"/>
      <c r="U25" s="657"/>
      <c r="V25" s="658"/>
      <c r="W25" s="656">
        <v>10</v>
      </c>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563</v>
      </c>
      <c r="H26" s="958"/>
      <c r="I26" s="958"/>
      <c r="J26" s="958"/>
      <c r="K26" s="958"/>
      <c r="L26" s="958"/>
      <c r="M26" s="958"/>
      <c r="N26" s="958"/>
      <c r="O26" s="959"/>
      <c r="P26" s="656">
        <v>2.1</v>
      </c>
      <c r="Q26" s="657"/>
      <c r="R26" s="657"/>
      <c r="S26" s="657"/>
      <c r="T26" s="657"/>
      <c r="U26" s="657"/>
      <c r="V26" s="658"/>
      <c r="W26" s="656">
        <v>3.2</v>
      </c>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562</v>
      </c>
      <c r="H27" s="958"/>
      <c r="I27" s="958"/>
      <c r="J27" s="958"/>
      <c r="K27" s="958"/>
      <c r="L27" s="958"/>
      <c r="M27" s="958"/>
      <c r="N27" s="958"/>
      <c r="O27" s="959"/>
      <c r="P27" s="656">
        <v>2.1</v>
      </c>
      <c r="Q27" s="657"/>
      <c r="R27" s="657"/>
      <c r="S27" s="657"/>
      <c r="T27" s="657"/>
      <c r="U27" s="657"/>
      <c r="V27" s="658"/>
      <c r="W27" s="656">
        <v>2.1</v>
      </c>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472</v>
      </c>
      <c r="H28" s="961"/>
      <c r="I28" s="961"/>
      <c r="J28" s="961"/>
      <c r="K28" s="961"/>
      <c r="L28" s="961"/>
      <c r="M28" s="961"/>
      <c r="N28" s="961"/>
      <c r="O28" s="962"/>
      <c r="P28" s="881">
        <f>P29-SUM(P23:P27)</f>
        <v>0.10000000000000853</v>
      </c>
      <c r="Q28" s="882"/>
      <c r="R28" s="882"/>
      <c r="S28" s="882"/>
      <c r="T28" s="882"/>
      <c r="U28" s="882"/>
      <c r="V28" s="883"/>
      <c r="W28" s="881">
        <f>W29-SUM(W23:W27)</f>
        <v>0.10000000000000853</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469</v>
      </c>
      <c r="H29" s="964"/>
      <c r="I29" s="964"/>
      <c r="J29" s="964"/>
      <c r="K29" s="964"/>
      <c r="L29" s="964"/>
      <c r="M29" s="964"/>
      <c r="N29" s="964"/>
      <c r="O29" s="965"/>
      <c r="P29" s="935">
        <f>AK13</f>
        <v>109.2</v>
      </c>
      <c r="Q29" s="936"/>
      <c r="R29" s="936"/>
      <c r="S29" s="936"/>
      <c r="T29" s="936"/>
      <c r="U29" s="936"/>
      <c r="V29" s="937"/>
      <c r="W29" s="935">
        <f>AR13</f>
        <v>118.9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485</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356</v>
      </c>
      <c r="AF30" s="862"/>
      <c r="AG30" s="862"/>
      <c r="AH30" s="863"/>
      <c r="AI30" s="861" t="s">
        <v>362</v>
      </c>
      <c r="AJ30" s="862"/>
      <c r="AK30" s="862"/>
      <c r="AL30" s="863"/>
      <c r="AM30" s="917" t="s">
        <v>466</v>
      </c>
      <c r="AN30" s="917"/>
      <c r="AO30" s="917"/>
      <c r="AP30" s="861"/>
      <c r="AQ30" s="766" t="s">
        <v>354</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355</v>
      </c>
      <c r="AT31" s="127"/>
      <c r="AU31" s="192" t="s">
        <v>613</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9" t="s">
        <v>12</v>
      </c>
      <c r="Z32" s="530"/>
      <c r="AA32" s="531"/>
      <c r="AB32" s="521" t="s">
        <v>568</v>
      </c>
      <c r="AC32" s="521"/>
      <c r="AD32" s="521"/>
      <c r="AE32" s="211">
        <v>36834</v>
      </c>
      <c r="AF32" s="212"/>
      <c r="AG32" s="212"/>
      <c r="AH32" s="212"/>
      <c r="AI32" s="211">
        <v>39782</v>
      </c>
      <c r="AJ32" s="212"/>
      <c r="AK32" s="212"/>
      <c r="AL32" s="212"/>
      <c r="AM32" s="211">
        <v>52331</v>
      </c>
      <c r="AN32" s="212"/>
      <c r="AO32" s="212"/>
      <c r="AP32" s="212"/>
      <c r="AQ32" s="333" t="s">
        <v>613</v>
      </c>
      <c r="AR32" s="200"/>
      <c r="AS32" s="200"/>
      <c r="AT32" s="334"/>
      <c r="AU32" s="212" t="s">
        <v>613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569</v>
      </c>
      <c r="AC33" s="522"/>
      <c r="AD33" s="522"/>
      <c r="AE33" s="211">
        <v>34000</v>
      </c>
      <c r="AF33" s="212"/>
      <c r="AG33" s="212"/>
      <c r="AH33" s="212"/>
      <c r="AI33" s="211">
        <v>46000</v>
      </c>
      <c r="AJ33" s="212"/>
      <c r="AK33" s="212"/>
      <c r="AL33" s="212"/>
      <c r="AM33" s="211">
        <v>58000</v>
      </c>
      <c r="AN33" s="212"/>
      <c r="AO33" s="212"/>
      <c r="AP33" s="212"/>
      <c r="AQ33" s="333">
        <v>70000</v>
      </c>
      <c r="AR33" s="200"/>
      <c r="AS33" s="200"/>
      <c r="AT33" s="334"/>
      <c r="AU33" s="212" t="s">
        <v>613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108.3</v>
      </c>
      <c r="AF34" s="212"/>
      <c r="AG34" s="212"/>
      <c r="AH34" s="212"/>
      <c r="AI34" s="211">
        <v>86.5</v>
      </c>
      <c r="AJ34" s="212"/>
      <c r="AK34" s="212"/>
      <c r="AL34" s="212"/>
      <c r="AM34" s="211">
        <v>90.2</v>
      </c>
      <c r="AN34" s="212"/>
      <c r="AO34" s="212"/>
      <c r="AP34" s="212"/>
      <c r="AQ34" s="333" t="s">
        <v>613</v>
      </c>
      <c r="AR34" s="200"/>
      <c r="AS34" s="200"/>
      <c r="AT34" s="334"/>
      <c r="AU34" s="212" t="s">
        <v>615</v>
      </c>
      <c r="AV34" s="212"/>
      <c r="AW34" s="212"/>
      <c r="AX34" s="214"/>
    </row>
    <row r="35" spans="1:50" ht="23.25" customHeight="1" x14ac:dyDescent="0.15">
      <c r="A35" s="219" t="s">
        <v>519</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355</v>
      </c>
      <c r="AT38" s="127"/>
      <c r="AU38" s="192" t="s">
        <v>613</v>
      </c>
      <c r="AV38" s="192"/>
      <c r="AW38" s="394" t="s">
        <v>300</v>
      </c>
      <c r="AX38" s="395"/>
    </row>
    <row r="39" spans="1:50" ht="23.25" customHeight="1" x14ac:dyDescent="0.15">
      <c r="A39" s="399"/>
      <c r="B39" s="397"/>
      <c r="C39" s="397"/>
      <c r="D39" s="397"/>
      <c r="E39" s="397"/>
      <c r="F39" s="398"/>
      <c r="G39" s="560" t="s">
        <v>570</v>
      </c>
      <c r="H39" s="561"/>
      <c r="I39" s="561"/>
      <c r="J39" s="561"/>
      <c r="K39" s="561"/>
      <c r="L39" s="561"/>
      <c r="M39" s="561"/>
      <c r="N39" s="561"/>
      <c r="O39" s="562"/>
      <c r="P39" s="98" t="s">
        <v>571</v>
      </c>
      <c r="Q39" s="98"/>
      <c r="R39" s="98"/>
      <c r="S39" s="98"/>
      <c r="T39" s="98"/>
      <c r="U39" s="98"/>
      <c r="V39" s="98"/>
      <c r="W39" s="98"/>
      <c r="X39" s="99"/>
      <c r="Y39" s="469" t="s">
        <v>12</v>
      </c>
      <c r="Z39" s="530"/>
      <c r="AA39" s="531"/>
      <c r="AB39" s="521" t="s">
        <v>572</v>
      </c>
      <c r="AC39" s="521"/>
      <c r="AD39" s="521"/>
      <c r="AE39" s="211">
        <v>28768</v>
      </c>
      <c r="AF39" s="212"/>
      <c r="AG39" s="212"/>
      <c r="AH39" s="212"/>
      <c r="AI39" s="211">
        <v>23382</v>
      </c>
      <c r="AJ39" s="212"/>
      <c r="AK39" s="212"/>
      <c r="AL39" s="212"/>
      <c r="AM39" s="211">
        <v>18630</v>
      </c>
      <c r="AN39" s="212"/>
      <c r="AO39" s="212"/>
      <c r="AP39" s="212"/>
      <c r="AQ39" s="333" t="s">
        <v>613</v>
      </c>
      <c r="AR39" s="200"/>
      <c r="AS39" s="200"/>
      <c r="AT39" s="334"/>
      <c r="AU39" s="212" t="s">
        <v>613</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t="s">
        <v>573</v>
      </c>
      <c r="AC40" s="522"/>
      <c r="AD40" s="522"/>
      <c r="AE40" s="211" t="s">
        <v>574</v>
      </c>
      <c r="AF40" s="212"/>
      <c r="AG40" s="212"/>
      <c r="AH40" s="212"/>
      <c r="AI40" s="211">
        <v>21657</v>
      </c>
      <c r="AJ40" s="212"/>
      <c r="AK40" s="212"/>
      <c r="AL40" s="212"/>
      <c r="AM40" s="211">
        <v>24194</v>
      </c>
      <c r="AN40" s="212"/>
      <c r="AO40" s="212"/>
      <c r="AP40" s="212"/>
      <c r="AQ40" s="333">
        <v>23593</v>
      </c>
      <c r="AR40" s="200"/>
      <c r="AS40" s="200"/>
      <c r="AT40" s="334"/>
      <c r="AU40" s="212" t="s">
        <v>613</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575</v>
      </c>
      <c r="AF41" s="212"/>
      <c r="AG41" s="212"/>
      <c r="AH41" s="212"/>
      <c r="AI41" s="211">
        <v>107.9</v>
      </c>
      <c r="AJ41" s="212"/>
      <c r="AK41" s="212"/>
      <c r="AL41" s="212"/>
      <c r="AM41" s="211">
        <v>77</v>
      </c>
      <c r="AN41" s="212"/>
      <c r="AO41" s="212"/>
      <c r="AP41" s="212"/>
      <c r="AQ41" s="333" t="s">
        <v>617</v>
      </c>
      <c r="AR41" s="200"/>
      <c r="AS41" s="200"/>
      <c r="AT41" s="334"/>
      <c r="AU41" s="212" t="s">
        <v>616</v>
      </c>
      <c r="AV41" s="212"/>
      <c r="AW41" s="212"/>
      <c r="AX41" s="214"/>
    </row>
    <row r="42" spans="1:50" ht="23.25" customHeight="1" x14ac:dyDescent="0.15">
      <c r="A42" s="219" t="s">
        <v>519</v>
      </c>
      <c r="B42" s="220"/>
      <c r="C42" s="220"/>
      <c r="D42" s="220"/>
      <c r="E42" s="220"/>
      <c r="F42" s="221"/>
      <c r="G42" s="225" t="s">
        <v>576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486</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481</v>
      </c>
      <c r="X65" s="486"/>
      <c r="Y65" s="489"/>
      <c r="Z65" s="489"/>
      <c r="AA65" s="490"/>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3"/>
      <c r="B67" s="474"/>
      <c r="C67" s="474"/>
      <c r="D67" s="474"/>
      <c r="E67" s="474"/>
      <c r="F67" s="475"/>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492</v>
      </c>
      <c r="B70" s="474"/>
      <c r="C70" s="474"/>
      <c r="D70" s="474"/>
      <c r="E70" s="474"/>
      <c r="F70" s="475"/>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486</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7"/>
      <c r="B75" s="508"/>
      <c r="C75" s="508"/>
      <c r="D75" s="508"/>
      <c r="E75" s="508"/>
      <c r="F75" s="509"/>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522</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9"/>
    </row>
    <row r="80" spans="1:50" ht="18.75" hidden="1" customHeight="1" x14ac:dyDescent="0.15">
      <c r="A80" s="867" t="s">
        <v>266</v>
      </c>
      <c r="B80" s="523" t="s">
        <v>477</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32" t="s">
        <v>253</v>
      </c>
      <c r="AV85" s="532"/>
      <c r="AW85" s="532"/>
      <c r="AX85" s="533"/>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32" t="s">
        <v>253</v>
      </c>
      <c r="AV90" s="532"/>
      <c r="AW90" s="532"/>
      <c r="AX90" s="533"/>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487</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7"/>
      <c r="Z100" s="858"/>
      <c r="AA100" s="859"/>
      <c r="AB100" s="479" t="s">
        <v>11</v>
      </c>
      <c r="AC100" s="479"/>
      <c r="AD100" s="479"/>
      <c r="AE100" s="538" t="s">
        <v>356</v>
      </c>
      <c r="AF100" s="539"/>
      <c r="AG100" s="539"/>
      <c r="AH100" s="540"/>
      <c r="AI100" s="538" t="s">
        <v>362</v>
      </c>
      <c r="AJ100" s="539"/>
      <c r="AK100" s="539"/>
      <c r="AL100" s="540"/>
      <c r="AM100" s="538" t="s">
        <v>466</v>
      </c>
      <c r="AN100" s="539"/>
      <c r="AO100" s="539"/>
      <c r="AP100" s="540"/>
      <c r="AQ100" s="313" t="s">
        <v>488</v>
      </c>
      <c r="AR100" s="314"/>
      <c r="AS100" s="314"/>
      <c r="AT100" s="315"/>
      <c r="AU100" s="313" t="s">
        <v>532</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41" t="s">
        <v>55</v>
      </c>
      <c r="Z101" s="542"/>
      <c r="AA101" s="543"/>
      <c r="AB101" s="457" t="s">
        <v>580</v>
      </c>
      <c r="AC101" s="458"/>
      <c r="AD101" s="459"/>
      <c r="AE101" s="211">
        <v>3</v>
      </c>
      <c r="AF101" s="212"/>
      <c r="AG101" s="212"/>
      <c r="AH101" s="213"/>
      <c r="AI101" s="211">
        <v>4</v>
      </c>
      <c r="AJ101" s="212"/>
      <c r="AK101" s="212"/>
      <c r="AL101" s="213"/>
      <c r="AM101" s="211">
        <v>6</v>
      </c>
      <c r="AN101" s="212"/>
      <c r="AO101" s="212"/>
      <c r="AP101" s="213"/>
      <c r="AQ101" s="211" t="s">
        <v>575</v>
      </c>
      <c r="AR101" s="212"/>
      <c r="AS101" s="212"/>
      <c r="AT101" s="213"/>
      <c r="AU101" s="211" t="s">
        <v>575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580</v>
      </c>
      <c r="AC102" s="467"/>
      <c r="AD102" s="468"/>
      <c r="AE102" s="414">
        <v>5</v>
      </c>
      <c r="AF102" s="414"/>
      <c r="AG102" s="414"/>
      <c r="AH102" s="414"/>
      <c r="AI102" s="414">
        <v>5</v>
      </c>
      <c r="AJ102" s="414"/>
      <c r="AK102" s="414"/>
      <c r="AL102" s="414"/>
      <c r="AM102" s="414">
        <v>5</v>
      </c>
      <c r="AN102" s="414"/>
      <c r="AO102" s="414"/>
      <c r="AP102" s="414"/>
      <c r="AQ102" s="266">
        <v>5</v>
      </c>
      <c r="AR102" s="267"/>
      <c r="AS102" s="267"/>
      <c r="AT102" s="312"/>
      <c r="AU102" s="266" t="s">
        <v>575</v>
      </c>
      <c r="AV102" s="267"/>
      <c r="AW102" s="267"/>
      <c r="AX102" s="312"/>
    </row>
    <row r="103" spans="1:60" ht="31.5"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532</v>
      </c>
      <c r="AV103" s="278"/>
      <c r="AW103" s="278"/>
      <c r="AX103" s="279"/>
    </row>
    <row r="104" spans="1:60" ht="23.25" customHeight="1" x14ac:dyDescent="0.15">
      <c r="A104" s="418"/>
      <c r="B104" s="419"/>
      <c r="C104" s="419"/>
      <c r="D104" s="419"/>
      <c r="E104" s="419"/>
      <c r="F104" s="420"/>
      <c r="G104" s="98" t="s">
        <v>578</v>
      </c>
      <c r="H104" s="98"/>
      <c r="I104" s="98"/>
      <c r="J104" s="98"/>
      <c r="K104" s="98"/>
      <c r="L104" s="98"/>
      <c r="M104" s="98"/>
      <c r="N104" s="98"/>
      <c r="O104" s="98"/>
      <c r="P104" s="98"/>
      <c r="Q104" s="98"/>
      <c r="R104" s="98"/>
      <c r="S104" s="98"/>
      <c r="T104" s="98"/>
      <c r="U104" s="98"/>
      <c r="V104" s="98"/>
      <c r="W104" s="98"/>
      <c r="X104" s="99"/>
      <c r="Y104" s="463" t="s">
        <v>55</v>
      </c>
      <c r="Z104" s="464"/>
      <c r="AA104" s="465"/>
      <c r="AB104" s="457" t="s">
        <v>580</v>
      </c>
      <c r="AC104" s="458"/>
      <c r="AD104" s="459"/>
      <c r="AE104" s="211">
        <v>4</v>
      </c>
      <c r="AF104" s="212"/>
      <c r="AG104" s="212"/>
      <c r="AH104" s="213"/>
      <c r="AI104" s="211">
        <v>2</v>
      </c>
      <c r="AJ104" s="212"/>
      <c r="AK104" s="212"/>
      <c r="AL104" s="213"/>
      <c r="AM104" s="211">
        <v>4</v>
      </c>
      <c r="AN104" s="212"/>
      <c r="AO104" s="212"/>
      <c r="AP104" s="213"/>
      <c r="AQ104" s="211" t="s">
        <v>575</v>
      </c>
      <c r="AR104" s="212"/>
      <c r="AS104" s="212"/>
      <c r="AT104" s="213"/>
      <c r="AU104" s="211" t="s">
        <v>575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t="s">
        <v>580</v>
      </c>
      <c r="AC105" s="467"/>
      <c r="AD105" s="468"/>
      <c r="AE105" s="414">
        <v>4</v>
      </c>
      <c r="AF105" s="414"/>
      <c r="AG105" s="414"/>
      <c r="AH105" s="414"/>
      <c r="AI105" s="414">
        <v>4</v>
      </c>
      <c r="AJ105" s="414"/>
      <c r="AK105" s="414"/>
      <c r="AL105" s="414"/>
      <c r="AM105" s="414">
        <v>4</v>
      </c>
      <c r="AN105" s="414"/>
      <c r="AO105" s="414"/>
      <c r="AP105" s="414"/>
      <c r="AQ105" s="211">
        <v>4</v>
      </c>
      <c r="AR105" s="212"/>
      <c r="AS105" s="212"/>
      <c r="AT105" s="213"/>
      <c r="AU105" s="266" t="s">
        <v>575</v>
      </c>
      <c r="AV105" s="267"/>
      <c r="AW105" s="267"/>
      <c r="AX105" s="312"/>
    </row>
    <row r="106" spans="1:60" ht="31.5"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532</v>
      </c>
      <c r="AV106" s="278"/>
      <c r="AW106" s="278"/>
      <c r="AX106" s="279"/>
    </row>
    <row r="107" spans="1:60" ht="23.25" customHeight="1" x14ac:dyDescent="0.15">
      <c r="A107" s="418"/>
      <c r="B107" s="419"/>
      <c r="C107" s="419"/>
      <c r="D107" s="419"/>
      <c r="E107" s="419"/>
      <c r="F107" s="420"/>
      <c r="G107" s="98" t="s">
        <v>579</v>
      </c>
      <c r="H107" s="98"/>
      <c r="I107" s="98"/>
      <c r="J107" s="98"/>
      <c r="K107" s="98"/>
      <c r="L107" s="98"/>
      <c r="M107" s="98"/>
      <c r="N107" s="98"/>
      <c r="O107" s="98"/>
      <c r="P107" s="98"/>
      <c r="Q107" s="98"/>
      <c r="R107" s="98"/>
      <c r="S107" s="98"/>
      <c r="T107" s="98"/>
      <c r="U107" s="98"/>
      <c r="V107" s="98"/>
      <c r="W107" s="98"/>
      <c r="X107" s="99"/>
      <c r="Y107" s="463" t="s">
        <v>55</v>
      </c>
      <c r="Z107" s="464"/>
      <c r="AA107" s="465"/>
      <c r="AB107" s="457" t="s">
        <v>580</v>
      </c>
      <c r="AC107" s="458"/>
      <c r="AD107" s="459"/>
      <c r="AE107" s="414">
        <v>2</v>
      </c>
      <c r="AF107" s="414"/>
      <c r="AG107" s="414"/>
      <c r="AH107" s="414"/>
      <c r="AI107" s="414">
        <v>2</v>
      </c>
      <c r="AJ107" s="414"/>
      <c r="AK107" s="414"/>
      <c r="AL107" s="414"/>
      <c r="AM107" s="414">
        <v>2</v>
      </c>
      <c r="AN107" s="414"/>
      <c r="AO107" s="414"/>
      <c r="AP107" s="414"/>
      <c r="AQ107" s="211" t="s">
        <v>575</v>
      </c>
      <c r="AR107" s="212"/>
      <c r="AS107" s="212"/>
      <c r="AT107" s="213"/>
      <c r="AU107" s="211" t="s">
        <v>581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t="s">
        <v>580</v>
      </c>
      <c r="AC108" s="467"/>
      <c r="AD108" s="468"/>
      <c r="AE108" s="414">
        <v>2</v>
      </c>
      <c r="AF108" s="414"/>
      <c r="AG108" s="414"/>
      <c r="AH108" s="414"/>
      <c r="AI108" s="414">
        <v>2</v>
      </c>
      <c r="AJ108" s="414"/>
      <c r="AK108" s="414"/>
      <c r="AL108" s="414"/>
      <c r="AM108" s="414">
        <v>2</v>
      </c>
      <c r="AN108" s="414"/>
      <c r="AO108" s="414"/>
      <c r="AP108" s="414"/>
      <c r="AQ108" s="211">
        <v>2</v>
      </c>
      <c r="AR108" s="212"/>
      <c r="AS108" s="212"/>
      <c r="AT108" s="213"/>
      <c r="AU108" s="266" t="s">
        <v>575</v>
      </c>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533</v>
      </c>
      <c r="AR115" s="591"/>
      <c r="AS115" s="591"/>
      <c r="AT115" s="591"/>
      <c r="AU115" s="591"/>
      <c r="AV115" s="591"/>
      <c r="AW115" s="591"/>
      <c r="AX115" s="592"/>
    </row>
    <row r="116" spans="1:50" ht="23.2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583</v>
      </c>
      <c r="AC116" s="461"/>
      <c r="AD116" s="462"/>
      <c r="AE116" s="414">
        <v>8.6</v>
      </c>
      <c r="AF116" s="414"/>
      <c r="AG116" s="414"/>
      <c r="AH116" s="414"/>
      <c r="AI116" s="414">
        <v>7.3</v>
      </c>
      <c r="AJ116" s="414"/>
      <c r="AK116" s="414"/>
      <c r="AL116" s="414"/>
      <c r="AM116" s="414">
        <v>4.3</v>
      </c>
      <c r="AN116" s="414"/>
      <c r="AO116" s="414"/>
      <c r="AP116" s="414"/>
      <c r="AQ116" s="211">
        <v>4.8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584</v>
      </c>
      <c r="AC117" s="471"/>
      <c r="AD117" s="472"/>
      <c r="AE117" s="547" t="s">
        <v>585</v>
      </c>
      <c r="AF117" s="547"/>
      <c r="AG117" s="547"/>
      <c r="AH117" s="547"/>
      <c r="AI117" s="547" t="s">
        <v>586</v>
      </c>
      <c r="AJ117" s="547"/>
      <c r="AK117" s="547"/>
      <c r="AL117" s="547"/>
      <c r="AM117" s="547" t="s">
        <v>618</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533</v>
      </c>
      <c r="AR118" s="591"/>
      <c r="AS118" s="591"/>
      <c r="AT118" s="591"/>
      <c r="AU118" s="591"/>
      <c r="AV118" s="591"/>
      <c r="AW118" s="591"/>
      <c r="AX118" s="592"/>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496</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533</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499</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533</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9" t="s">
        <v>49</v>
      </c>
      <c r="Z126" s="442"/>
      <c r="AA126" s="443"/>
      <c r="AB126" s="470" t="s">
        <v>496</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356</v>
      </c>
      <c r="AF127" s="412"/>
      <c r="AG127" s="412"/>
      <c r="AH127" s="413"/>
      <c r="AI127" s="411" t="s">
        <v>362</v>
      </c>
      <c r="AJ127" s="412"/>
      <c r="AK127" s="412"/>
      <c r="AL127" s="413"/>
      <c r="AM127" s="411" t="s">
        <v>466</v>
      </c>
      <c r="AN127" s="412"/>
      <c r="AO127" s="412"/>
      <c r="AP127" s="413"/>
      <c r="AQ127" s="590" t="s">
        <v>533</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496</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587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702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355</v>
      </c>
      <c r="AT133" s="127"/>
      <c r="AU133" s="193" t="s">
        <v>591</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378</v>
      </c>
      <c r="Z134" s="195"/>
      <c r="AA134" s="196"/>
      <c r="AB134" s="197" t="s">
        <v>588</v>
      </c>
      <c r="AC134" s="198"/>
      <c r="AD134" s="198"/>
      <c r="AE134" s="199" t="s">
        <v>589</v>
      </c>
      <c r="AF134" s="200"/>
      <c r="AG134" s="200"/>
      <c r="AH134" s="200"/>
      <c r="AI134" s="199" t="s">
        <v>590</v>
      </c>
      <c r="AJ134" s="200"/>
      <c r="AK134" s="200"/>
      <c r="AL134" s="200"/>
      <c r="AM134" s="199" t="s">
        <v>575</v>
      </c>
      <c r="AN134" s="200"/>
      <c r="AO134" s="200"/>
      <c r="AP134" s="200"/>
      <c r="AQ134" s="199" t="s">
        <v>575</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575</v>
      </c>
      <c r="AF135" s="200"/>
      <c r="AG135" s="200"/>
      <c r="AH135" s="200"/>
      <c r="AI135" s="199" t="s">
        <v>572</v>
      </c>
      <c r="AJ135" s="200"/>
      <c r="AK135" s="200"/>
      <c r="AL135" s="200"/>
      <c r="AM135" s="199" t="s">
        <v>575</v>
      </c>
      <c r="AN135" s="200"/>
      <c r="AO135" s="200"/>
      <c r="AP135" s="200"/>
      <c r="AQ135" s="199" t="s">
        <v>575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575</v>
      </c>
      <c r="H154" s="98"/>
      <c r="I154" s="98"/>
      <c r="J154" s="98"/>
      <c r="K154" s="98"/>
      <c r="L154" s="98"/>
      <c r="M154" s="98"/>
      <c r="N154" s="98"/>
      <c r="O154" s="98"/>
      <c r="P154" s="99"/>
      <c r="Q154" s="118" t="s">
        <v>592</v>
      </c>
      <c r="R154" s="98"/>
      <c r="S154" s="98"/>
      <c r="T154" s="98"/>
      <c r="U154" s="98"/>
      <c r="V154" s="98"/>
      <c r="W154" s="98"/>
      <c r="X154" s="98"/>
      <c r="Y154" s="98"/>
      <c r="Z154" s="98"/>
      <c r="AA154" s="286"/>
      <c r="AB154" s="134" t="s">
        <v>572</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0.5" customHeight="1" x14ac:dyDescent="0.15">
      <c r="A188" s="182"/>
      <c r="B188" s="179"/>
      <c r="C188" s="173"/>
      <c r="D188" s="179"/>
      <c r="E188" s="118" t="s">
        <v>691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0.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901" t="s">
        <v>383</v>
      </c>
      <c r="H430" s="116"/>
      <c r="I430" s="116"/>
      <c r="J430" s="902" t="s">
        <v>552</v>
      </c>
      <c r="K430" s="903"/>
      <c r="L430" s="903"/>
      <c r="M430" s="903"/>
      <c r="N430" s="903"/>
      <c r="O430" s="903"/>
      <c r="P430" s="903"/>
      <c r="Q430" s="903"/>
      <c r="R430" s="903"/>
      <c r="S430" s="903"/>
      <c r="T430" s="904"/>
      <c r="U430" s="587" t="s">
        <v>572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355</v>
      </c>
      <c r="AH432" s="127"/>
      <c r="AI432" s="149"/>
      <c r="AJ432" s="149"/>
      <c r="AK432" s="149"/>
      <c r="AL432" s="147"/>
      <c r="AM432" s="149"/>
      <c r="AN432" s="149"/>
      <c r="AO432" s="149"/>
      <c r="AP432" s="147"/>
      <c r="AQ432" s="589" t="s">
        <v>575</v>
      </c>
      <c r="AR432" s="193"/>
      <c r="AS432" s="126" t="s">
        <v>355</v>
      </c>
      <c r="AT432" s="127"/>
      <c r="AU432" s="193" t="s">
        <v>575</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594</v>
      </c>
      <c r="AF433" s="200"/>
      <c r="AG433" s="200"/>
      <c r="AH433" s="200"/>
      <c r="AI433" s="333" t="s">
        <v>594</v>
      </c>
      <c r="AJ433" s="200"/>
      <c r="AK433" s="200"/>
      <c r="AL433" s="200"/>
      <c r="AM433" s="333" t="s">
        <v>594</v>
      </c>
      <c r="AN433" s="200"/>
      <c r="AO433" s="200"/>
      <c r="AP433" s="200"/>
      <c r="AQ433" s="333" t="s">
        <v>594</v>
      </c>
      <c r="AR433" s="200"/>
      <c r="AS433" s="200"/>
      <c r="AT433" s="200"/>
      <c r="AU433" s="333" t="s">
        <v>594</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581</v>
      </c>
      <c r="AF434" s="200"/>
      <c r="AG434" s="200"/>
      <c r="AH434" s="334"/>
      <c r="AI434" s="333" t="s">
        <v>581</v>
      </c>
      <c r="AJ434" s="200"/>
      <c r="AK434" s="200"/>
      <c r="AL434" s="334"/>
      <c r="AM434" s="333" t="s">
        <v>581</v>
      </c>
      <c r="AN434" s="200"/>
      <c r="AO434" s="200"/>
      <c r="AP434" s="334"/>
      <c r="AQ434" s="333" t="s">
        <v>581</v>
      </c>
      <c r="AR434" s="200"/>
      <c r="AS434" s="200"/>
      <c r="AT434" s="334"/>
      <c r="AU434" s="333" t="s">
        <v>581</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575</v>
      </c>
      <c r="AF435" s="200"/>
      <c r="AG435" s="200"/>
      <c r="AH435" s="334"/>
      <c r="AI435" s="333" t="s">
        <v>575</v>
      </c>
      <c r="AJ435" s="200"/>
      <c r="AK435" s="200"/>
      <c r="AL435" s="334"/>
      <c r="AM435" s="333" t="s">
        <v>575</v>
      </c>
      <c r="AN435" s="200"/>
      <c r="AO435" s="200"/>
      <c r="AP435" s="334"/>
      <c r="AQ435" s="333" t="s">
        <v>575</v>
      </c>
      <c r="AR435" s="200"/>
      <c r="AS435" s="200"/>
      <c r="AT435" s="334"/>
      <c r="AU435" s="333" t="s">
        <v>575</v>
      </c>
      <c r="AV435" s="200"/>
      <c r="AW435" s="200"/>
      <c r="AX435" s="334"/>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527</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527</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355</v>
      </c>
      <c r="AH457" s="127"/>
      <c r="AI457" s="149"/>
      <c r="AJ457" s="149"/>
      <c r="AK457" s="149"/>
      <c r="AL457" s="147"/>
      <c r="AM457" s="149"/>
      <c r="AN457" s="149"/>
      <c r="AO457" s="149"/>
      <c r="AP457" s="147"/>
      <c r="AQ457" s="589" t="s">
        <v>575</v>
      </c>
      <c r="AR457" s="193"/>
      <c r="AS457" s="126" t="s">
        <v>355</v>
      </c>
      <c r="AT457" s="127"/>
      <c r="AU457" s="193" t="s">
        <v>575</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589</v>
      </c>
      <c r="AF458" s="200"/>
      <c r="AG458" s="200"/>
      <c r="AH458" s="200"/>
      <c r="AI458" s="333" t="s">
        <v>589</v>
      </c>
      <c r="AJ458" s="200"/>
      <c r="AK458" s="200"/>
      <c r="AL458" s="200"/>
      <c r="AM458" s="333" t="s">
        <v>589</v>
      </c>
      <c r="AN458" s="200"/>
      <c r="AO458" s="200"/>
      <c r="AP458" s="200"/>
      <c r="AQ458" s="333" t="s">
        <v>589</v>
      </c>
      <c r="AR458" s="200"/>
      <c r="AS458" s="200"/>
      <c r="AT458" s="200"/>
      <c r="AU458" s="333" t="s">
        <v>589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575</v>
      </c>
      <c r="AF459" s="200"/>
      <c r="AG459" s="200"/>
      <c r="AH459" s="334"/>
      <c r="AI459" s="333" t="s">
        <v>575</v>
      </c>
      <c r="AJ459" s="200"/>
      <c r="AK459" s="200"/>
      <c r="AL459" s="334"/>
      <c r="AM459" s="333" t="s">
        <v>575</v>
      </c>
      <c r="AN459" s="200"/>
      <c r="AO459" s="200"/>
      <c r="AP459" s="334"/>
      <c r="AQ459" s="333" t="s">
        <v>575</v>
      </c>
      <c r="AR459" s="200"/>
      <c r="AS459" s="200"/>
      <c r="AT459" s="334"/>
      <c r="AU459" s="333" t="s">
        <v>575</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575</v>
      </c>
      <c r="AF460" s="200"/>
      <c r="AG460" s="200"/>
      <c r="AH460" s="334"/>
      <c r="AI460" s="333" t="s">
        <v>575</v>
      </c>
      <c r="AJ460" s="200"/>
      <c r="AK460" s="200"/>
      <c r="AL460" s="334"/>
      <c r="AM460" s="333" t="s">
        <v>575</v>
      </c>
      <c r="AN460" s="200"/>
      <c r="AO460" s="200"/>
      <c r="AP460" s="334"/>
      <c r="AQ460" s="333" t="s">
        <v>575</v>
      </c>
      <c r="AR460" s="200"/>
      <c r="AS460" s="200"/>
      <c r="AT460" s="334"/>
      <c r="AU460" s="333" t="s">
        <v>575</v>
      </c>
      <c r="AV460" s="200"/>
      <c r="AW460" s="200"/>
      <c r="AX460" s="334"/>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542</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542</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542</v>
      </c>
      <c r="AE704" s="782"/>
      <c r="AF704" s="782"/>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542</v>
      </c>
      <c r="AE705" s="714"/>
      <c r="AF705" s="714"/>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598</v>
      </c>
      <c r="AE708" s="604"/>
      <c r="AF708" s="604"/>
      <c r="AG708" s="741" t="s">
        <v>575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542</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575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542</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598</v>
      </c>
      <c r="AE712" s="782"/>
      <c r="AF712" s="782"/>
      <c r="AG712" s="809" t="s">
        <v>575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598</v>
      </c>
      <c r="AE713" s="322"/>
      <c r="AF713" s="662"/>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542</v>
      </c>
      <c r="AE714" s="807"/>
      <c r="AF714" s="808"/>
      <c r="AG714" s="735" t="s">
        <v>605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542</v>
      </c>
      <c r="AE715" s="604"/>
      <c r="AF715" s="655"/>
      <c r="AG715" s="741" t="s">
        <v>606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542</v>
      </c>
      <c r="AE716" s="626"/>
      <c r="AF716" s="626"/>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542</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542</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598</v>
      </c>
      <c r="AE719" s="604"/>
      <c r="AF719" s="604"/>
      <c r="AG719" s="118" t="s">
        <v>575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31.25" customHeight="1" thickBot="1" x14ac:dyDescent="0.2">
      <c r="A729" s="633" t="s">
        <v>700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53.75" customHeight="1" thickBot="1" x14ac:dyDescent="0.2">
      <c r="A731" s="798" t="s">
        <v>256</v>
      </c>
      <c r="B731" s="799"/>
      <c r="C731" s="799"/>
      <c r="D731" s="799"/>
      <c r="E731" s="800"/>
      <c r="F731" s="728" t="s">
        <v>698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8" customHeight="1" thickBot="1" x14ac:dyDescent="0.2">
      <c r="A733" s="672" t="s">
        <v>699</v>
      </c>
      <c r="B733" s="673"/>
      <c r="C733" s="673"/>
      <c r="D733" s="673"/>
      <c r="E733" s="674"/>
      <c r="F733" s="636" t="s">
        <v>701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703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429</v>
      </c>
      <c r="B737" s="203"/>
      <c r="C737" s="203"/>
      <c r="D737" s="204"/>
      <c r="E737" s="991" t="s">
        <v>553</v>
      </c>
      <c r="F737" s="991"/>
      <c r="G737" s="991"/>
      <c r="H737" s="991"/>
      <c r="I737" s="991"/>
      <c r="J737" s="991"/>
      <c r="K737" s="991"/>
      <c r="L737" s="991"/>
      <c r="M737" s="991"/>
      <c r="N737" s="358" t="s">
        <v>357</v>
      </c>
      <c r="O737" s="358"/>
      <c r="P737" s="358"/>
      <c r="Q737" s="358"/>
      <c r="R737" s="991" t="s">
        <v>554</v>
      </c>
      <c r="S737" s="991"/>
      <c r="T737" s="991"/>
      <c r="U737" s="991"/>
      <c r="V737" s="991"/>
      <c r="W737" s="991"/>
      <c r="X737" s="991"/>
      <c r="Y737" s="991"/>
      <c r="Z737" s="991"/>
      <c r="AA737" s="358" t="s">
        <v>358</v>
      </c>
      <c r="AB737" s="358"/>
      <c r="AC737" s="358"/>
      <c r="AD737" s="358"/>
      <c r="AE737" s="990" t="s">
        <v>555</v>
      </c>
      <c r="AF737" s="991"/>
      <c r="AG737" s="991"/>
      <c r="AH737" s="991"/>
      <c r="AI737" s="991"/>
      <c r="AJ737" s="991"/>
      <c r="AK737" s="991"/>
      <c r="AL737" s="991"/>
      <c r="AM737" s="991"/>
      <c r="AN737" s="358" t="s">
        <v>359</v>
      </c>
      <c r="AO737" s="358"/>
      <c r="AP737" s="358"/>
      <c r="AQ737" s="358"/>
      <c r="AR737" s="992" t="s">
        <v>556</v>
      </c>
      <c r="AS737" s="993"/>
      <c r="AT737" s="993"/>
      <c r="AU737" s="993"/>
      <c r="AV737" s="993"/>
      <c r="AW737" s="993"/>
      <c r="AX737" s="994"/>
      <c r="AY737" s="89"/>
      <c r="AZ737" s="89"/>
    </row>
    <row r="738" spans="1:52" ht="24.75" customHeight="1" x14ac:dyDescent="0.15">
      <c r="A738" s="995" t="s">
        <v>360</v>
      </c>
      <c r="B738" s="203"/>
      <c r="C738" s="203"/>
      <c r="D738" s="204"/>
      <c r="E738" s="991" t="s">
        <v>557</v>
      </c>
      <c r="F738" s="991"/>
      <c r="G738" s="991"/>
      <c r="H738" s="991"/>
      <c r="I738" s="991"/>
      <c r="J738" s="991"/>
      <c r="K738" s="991"/>
      <c r="L738" s="991"/>
      <c r="M738" s="991"/>
      <c r="N738" s="358" t="s">
        <v>361</v>
      </c>
      <c r="O738" s="358"/>
      <c r="P738" s="358"/>
      <c r="Q738" s="358"/>
      <c r="R738" s="991" t="s">
        <v>558</v>
      </c>
      <c r="S738" s="991"/>
      <c r="T738" s="991"/>
      <c r="U738" s="991"/>
      <c r="V738" s="991"/>
      <c r="W738" s="991"/>
      <c r="X738" s="991"/>
      <c r="Y738" s="991"/>
      <c r="Z738" s="991"/>
      <c r="AA738" s="358" t="s">
        <v>476</v>
      </c>
      <c r="AB738" s="358"/>
      <c r="AC738" s="358"/>
      <c r="AD738" s="358"/>
      <c r="AE738" s="991" t="s">
        <v>559</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534</v>
      </c>
      <c r="B739" s="1000"/>
      <c r="C739" s="1000"/>
      <c r="D739" s="1001"/>
      <c r="E739" s="1002" t="s">
        <v>541</v>
      </c>
      <c r="F739" s="1003"/>
      <c r="G739" s="1003"/>
      <c r="H739" s="91" t="str">
        <f>IF(E739="", "", "(")</f>
        <v>(</v>
      </c>
      <c r="I739" s="985"/>
      <c r="J739" s="985"/>
      <c r="K739" s="91" t="str">
        <f>IF(OR(I739="　", I739=""), "", "-")</f>
        <v/>
      </c>
      <c r="L739" s="986">
        <v>397</v>
      </c>
      <c r="M739" s="986"/>
      <c r="N739" s="92" t="str">
        <f>IF(O739="", "", "-")</f>
        <v/>
      </c>
      <c r="O739" s="93"/>
      <c r="P739" s="92" t="str">
        <f>IF(E739="", "", ")")</f>
        <v>)</v>
      </c>
      <c r="Q739" s="1002"/>
      <c r="R739" s="1003"/>
      <c r="S739" s="1003"/>
      <c r="T739" s="91" t="str">
        <f>IF(Q739="", "", "(")</f>
        <v/>
      </c>
      <c r="U739" s="985"/>
      <c r="V739" s="985"/>
      <c r="W739" s="91" t="str">
        <f>IF(OR(U739="　", U739=""), "", "-")</f>
        <v/>
      </c>
      <c r="X739" s="986"/>
      <c r="Y739" s="986"/>
      <c r="Z739" s="92" t="str">
        <f>IF(AA739="", "", "-")</f>
        <v/>
      </c>
      <c r="AA739" s="93"/>
      <c r="AB739" s="92" t="str">
        <f>IF(Q739="", "", ")")</f>
        <v/>
      </c>
      <c r="AC739" s="1002"/>
      <c r="AD739" s="1003"/>
      <c r="AE739" s="1003"/>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523</v>
      </c>
      <c r="B740" s="614"/>
      <c r="C740" s="614"/>
      <c r="D740" s="614"/>
      <c r="E740" s="614"/>
      <c r="F740" s="615"/>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525</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665</v>
      </c>
      <c r="H781" s="670"/>
      <c r="I781" s="670"/>
      <c r="J781" s="670"/>
      <c r="K781" s="671"/>
      <c r="L781" s="663" t="s">
        <v>671</v>
      </c>
      <c r="M781" s="664"/>
      <c r="N781" s="664"/>
      <c r="O781" s="664"/>
      <c r="P781" s="664"/>
      <c r="Q781" s="664"/>
      <c r="R781" s="664"/>
      <c r="S781" s="664"/>
      <c r="T781" s="664"/>
      <c r="U781" s="664"/>
      <c r="V781" s="664"/>
      <c r="W781" s="664"/>
      <c r="X781" s="665"/>
      <c r="Y781" s="384">
        <v>1</v>
      </c>
      <c r="Z781" s="385"/>
      <c r="AA781" s="385"/>
      <c r="AB781" s="804"/>
      <c r="AC781" s="669" t="s">
        <v>659</v>
      </c>
      <c r="AD781" s="670"/>
      <c r="AE781" s="670"/>
      <c r="AF781" s="670"/>
      <c r="AG781" s="671"/>
      <c r="AH781" s="663" t="s">
        <v>660</v>
      </c>
      <c r="AI781" s="664"/>
      <c r="AJ781" s="664"/>
      <c r="AK781" s="664"/>
      <c r="AL781" s="664"/>
      <c r="AM781" s="664"/>
      <c r="AN781" s="664"/>
      <c r="AO781" s="664"/>
      <c r="AP781" s="664"/>
      <c r="AQ781" s="664"/>
      <c r="AR781" s="664"/>
      <c r="AS781" s="664"/>
      <c r="AT781" s="665"/>
      <c r="AU781" s="384">
        <v>12</v>
      </c>
      <c r="AV781" s="385"/>
      <c r="AW781" s="385"/>
      <c r="AX781" s="386"/>
    </row>
    <row r="782" spans="1:50" ht="24.75" customHeight="1" x14ac:dyDescent="0.15">
      <c r="A782" s="630"/>
      <c r="B782" s="631"/>
      <c r="C782" s="631"/>
      <c r="D782" s="631"/>
      <c r="E782" s="631"/>
      <c r="F782" s="632"/>
      <c r="G782" s="605" t="s">
        <v>666</v>
      </c>
      <c r="H782" s="606"/>
      <c r="I782" s="606"/>
      <c r="J782" s="606"/>
      <c r="K782" s="607"/>
      <c r="L782" s="597" t="s">
        <v>672</v>
      </c>
      <c r="M782" s="598"/>
      <c r="N782" s="598"/>
      <c r="O782" s="598"/>
      <c r="P782" s="598"/>
      <c r="Q782" s="598"/>
      <c r="R782" s="598"/>
      <c r="S782" s="598"/>
      <c r="T782" s="598"/>
      <c r="U782" s="598"/>
      <c r="V782" s="598"/>
      <c r="W782" s="598"/>
      <c r="X782" s="599"/>
      <c r="Y782" s="600">
        <v>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667</v>
      </c>
      <c r="H783" s="606"/>
      <c r="I783" s="606"/>
      <c r="J783" s="606"/>
      <c r="K783" s="607"/>
      <c r="L783" s="597" t="s">
        <v>673</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668</v>
      </c>
      <c r="H784" s="606"/>
      <c r="I784" s="606"/>
      <c r="J784" s="606"/>
      <c r="K784" s="607"/>
      <c r="L784" s="597" t="s">
        <v>674</v>
      </c>
      <c r="M784" s="598"/>
      <c r="N784" s="598"/>
      <c r="O784" s="598"/>
      <c r="P784" s="598"/>
      <c r="Q784" s="598"/>
      <c r="R784" s="598"/>
      <c r="S784" s="598"/>
      <c r="T784" s="598"/>
      <c r="U784" s="598"/>
      <c r="V784" s="598"/>
      <c r="W784" s="598"/>
      <c r="X784" s="599"/>
      <c r="Y784" s="600">
        <v>0.1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661</v>
      </c>
      <c r="H785" s="606"/>
      <c r="I785" s="606"/>
      <c r="J785" s="606"/>
      <c r="K785" s="607"/>
      <c r="L785" s="597" t="s">
        <v>675</v>
      </c>
      <c r="M785" s="598"/>
      <c r="N785" s="598"/>
      <c r="O785" s="598"/>
      <c r="P785" s="598"/>
      <c r="Q785" s="598"/>
      <c r="R785" s="598"/>
      <c r="S785" s="598"/>
      <c r="T785" s="598"/>
      <c r="U785" s="598"/>
      <c r="V785" s="598"/>
      <c r="W785" s="598"/>
      <c r="X785" s="599"/>
      <c r="Y785" s="600">
        <v>10.5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669</v>
      </c>
      <c r="H786" s="606"/>
      <c r="I786" s="606"/>
      <c r="J786" s="606"/>
      <c r="K786" s="607"/>
      <c r="L786" s="597" t="s">
        <v>676</v>
      </c>
      <c r="M786" s="598"/>
      <c r="N786" s="598"/>
      <c r="O786" s="598"/>
      <c r="P786" s="598"/>
      <c r="Q786" s="598"/>
      <c r="R786" s="598"/>
      <c r="S786" s="598"/>
      <c r="T786" s="598"/>
      <c r="U786" s="598"/>
      <c r="V786" s="598"/>
      <c r="W786" s="598"/>
      <c r="X786" s="599"/>
      <c r="Y786" s="600">
        <v>0.1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670</v>
      </c>
      <c r="H787" s="606"/>
      <c r="I787" s="606"/>
      <c r="J787" s="606"/>
      <c r="K787" s="607"/>
      <c r="L787" s="597"/>
      <c r="M787" s="598"/>
      <c r="N787" s="598"/>
      <c r="O787" s="598"/>
      <c r="P787" s="598"/>
      <c r="Q787" s="598"/>
      <c r="R787" s="598"/>
      <c r="S787" s="598"/>
      <c r="T787" s="598"/>
      <c r="U787" s="598"/>
      <c r="V787" s="598"/>
      <c r="W787" s="598"/>
      <c r="X787" s="599"/>
      <c r="Y787" s="600">
        <v>1.3</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12</v>
      </c>
      <c r="AV791" s="831"/>
      <c r="AW791" s="831"/>
      <c r="AX791" s="833"/>
    </row>
    <row r="792" spans="1:50" ht="24.75" customHeight="1" x14ac:dyDescent="0.15">
      <c r="A792" s="630"/>
      <c r="B792" s="631"/>
      <c r="C792" s="631"/>
      <c r="D792" s="631"/>
      <c r="E792" s="631"/>
      <c r="F792" s="632"/>
      <c r="G792" s="594" t="s">
        <v>622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661</v>
      </c>
      <c r="H794" s="670"/>
      <c r="I794" s="670"/>
      <c r="J794" s="670"/>
      <c r="K794" s="671"/>
      <c r="L794" s="663" t="s">
        <v>662</v>
      </c>
      <c r="M794" s="664"/>
      <c r="N794" s="664"/>
      <c r="O794" s="664"/>
      <c r="P794" s="664"/>
      <c r="Q794" s="664"/>
      <c r="R794" s="664"/>
      <c r="S794" s="664"/>
      <c r="T794" s="664"/>
      <c r="U794" s="664"/>
      <c r="V794" s="664"/>
      <c r="W794" s="664"/>
      <c r="X794" s="665"/>
      <c r="Y794" s="384">
        <v>5.9</v>
      </c>
      <c r="Z794" s="385"/>
      <c r="AA794" s="385"/>
      <c r="AB794" s="804"/>
      <c r="AC794" s="669" t="s">
        <v>665</v>
      </c>
      <c r="AD794" s="670"/>
      <c r="AE794" s="670"/>
      <c r="AF794" s="670"/>
      <c r="AG794" s="671"/>
      <c r="AH794" s="663" t="s">
        <v>671</v>
      </c>
      <c r="AI794" s="664"/>
      <c r="AJ794" s="664"/>
      <c r="AK794" s="664"/>
      <c r="AL794" s="664"/>
      <c r="AM794" s="664"/>
      <c r="AN794" s="664"/>
      <c r="AO794" s="664"/>
      <c r="AP794" s="664"/>
      <c r="AQ794" s="664"/>
      <c r="AR794" s="664"/>
      <c r="AS794" s="664"/>
      <c r="AT794" s="665"/>
      <c r="AU794" s="384">
        <v>1.1000000000000001</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677</v>
      </c>
      <c r="AD795" s="606"/>
      <c r="AE795" s="606"/>
      <c r="AF795" s="606"/>
      <c r="AG795" s="607"/>
      <c r="AH795" s="597" t="s">
        <v>672</v>
      </c>
      <c r="AI795" s="598"/>
      <c r="AJ795" s="598"/>
      <c r="AK795" s="598"/>
      <c r="AL795" s="598"/>
      <c r="AM795" s="598"/>
      <c r="AN795" s="598"/>
      <c r="AO795" s="598"/>
      <c r="AP795" s="598"/>
      <c r="AQ795" s="598"/>
      <c r="AR795" s="598"/>
      <c r="AS795" s="598"/>
      <c r="AT795" s="599"/>
      <c r="AU795" s="600">
        <v>0.7</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667</v>
      </c>
      <c r="AD796" s="606"/>
      <c r="AE796" s="606"/>
      <c r="AF796" s="606"/>
      <c r="AG796" s="607"/>
      <c r="AH796" s="597" t="s">
        <v>673</v>
      </c>
      <c r="AI796" s="598"/>
      <c r="AJ796" s="598"/>
      <c r="AK796" s="598"/>
      <c r="AL796" s="598"/>
      <c r="AM796" s="598"/>
      <c r="AN796" s="598"/>
      <c r="AO796" s="598"/>
      <c r="AP796" s="598"/>
      <c r="AQ796" s="598"/>
      <c r="AR796" s="598"/>
      <c r="AS796" s="598"/>
      <c r="AT796" s="599"/>
      <c r="AU796" s="600">
        <v>1.3</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678</v>
      </c>
      <c r="AD797" s="606"/>
      <c r="AE797" s="606"/>
      <c r="AF797" s="606"/>
      <c r="AG797" s="607"/>
      <c r="AH797" s="597" t="s">
        <v>682</v>
      </c>
      <c r="AI797" s="598"/>
      <c r="AJ797" s="598"/>
      <c r="AK797" s="598"/>
      <c r="AL797" s="598"/>
      <c r="AM797" s="598"/>
      <c r="AN797" s="598"/>
      <c r="AO797" s="598"/>
      <c r="AP797" s="598"/>
      <c r="AQ797" s="598"/>
      <c r="AR797" s="598"/>
      <c r="AS797" s="598"/>
      <c r="AT797" s="599"/>
      <c r="AU797" s="600">
        <v>0.1</v>
      </c>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t="s">
        <v>680</v>
      </c>
      <c r="AD798" s="838"/>
      <c r="AE798" s="838"/>
      <c r="AF798" s="838"/>
      <c r="AG798" s="839"/>
      <c r="AH798" s="597" t="s">
        <v>681</v>
      </c>
      <c r="AI798" s="840"/>
      <c r="AJ798" s="840"/>
      <c r="AK798" s="840"/>
      <c r="AL798" s="840"/>
      <c r="AM798" s="840"/>
      <c r="AN798" s="840"/>
      <c r="AO798" s="840"/>
      <c r="AP798" s="840"/>
      <c r="AQ798" s="840"/>
      <c r="AR798" s="840"/>
      <c r="AS798" s="840"/>
      <c r="AT798" s="841"/>
      <c r="AU798" s="600">
        <v>0.5</v>
      </c>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t="s">
        <v>679</v>
      </c>
      <c r="AD799" s="838"/>
      <c r="AE799" s="838"/>
      <c r="AF799" s="838"/>
      <c r="AG799" s="839"/>
      <c r="AH799" s="597"/>
      <c r="AI799" s="840"/>
      <c r="AJ799" s="840"/>
      <c r="AK799" s="840"/>
      <c r="AL799" s="840"/>
      <c r="AM799" s="840"/>
      <c r="AN799" s="840"/>
      <c r="AO799" s="840"/>
      <c r="AP799" s="840"/>
      <c r="AQ799" s="840"/>
      <c r="AR799" s="840"/>
      <c r="AS799" s="840"/>
      <c r="AT799" s="841"/>
      <c r="AU799" s="600">
        <v>0.4</v>
      </c>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4.1000000000000005</v>
      </c>
      <c r="AV804" s="831"/>
      <c r="AW804" s="831"/>
      <c r="AX804" s="833"/>
    </row>
    <row r="805" spans="1:50" ht="24.75" customHeight="1" x14ac:dyDescent="0.15">
      <c r="A805" s="630"/>
      <c r="B805" s="631"/>
      <c r="C805" s="631"/>
      <c r="D805" s="631"/>
      <c r="E805" s="631"/>
      <c r="F805" s="632"/>
      <c r="G805" s="594" t="s">
        <v>624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661</v>
      </c>
      <c r="H807" s="670"/>
      <c r="I807" s="670"/>
      <c r="J807" s="670"/>
      <c r="K807" s="671"/>
      <c r="L807" s="663" t="s">
        <v>663</v>
      </c>
      <c r="M807" s="664"/>
      <c r="N807" s="664"/>
      <c r="O807" s="664"/>
      <c r="P807" s="664"/>
      <c r="Q807" s="664"/>
      <c r="R807" s="664"/>
      <c r="S807" s="664"/>
      <c r="T807" s="664"/>
      <c r="U807" s="664"/>
      <c r="V807" s="664"/>
      <c r="W807" s="664"/>
      <c r="X807" s="665"/>
      <c r="Y807" s="384">
        <v>3.3</v>
      </c>
      <c r="Z807" s="385"/>
      <c r="AA807" s="385"/>
      <c r="AB807" s="804"/>
      <c r="AC807" s="669" t="s">
        <v>665</v>
      </c>
      <c r="AD807" s="670"/>
      <c r="AE807" s="670"/>
      <c r="AF807" s="670"/>
      <c r="AG807" s="671"/>
      <c r="AH807" s="663" t="s">
        <v>671</v>
      </c>
      <c r="AI807" s="664"/>
      <c r="AJ807" s="664"/>
      <c r="AK807" s="664"/>
      <c r="AL807" s="664"/>
      <c r="AM807" s="664"/>
      <c r="AN807" s="664"/>
      <c r="AO807" s="664"/>
      <c r="AP807" s="664"/>
      <c r="AQ807" s="664"/>
      <c r="AR807" s="664"/>
      <c r="AS807" s="664"/>
      <c r="AT807" s="665"/>
      <c r="AU807" s="384">
        <v>0.5</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677</v>
      </c>
      <c r="AD808" s="606"/>
      <c r="AE808" s="606"/>
      <c r="AF808" s="606"/>
      <c r="AG808" s="607"/>
      <c r="AH808" s="597" t="s">
        <v>684</v>
      </c>
      <c r="AI808" s="598"/>
      <c r="AJ808" s="598"/>
      <c r="AK808" s="598"/>
      <c r="AL808" s="598"/>
      <c r="AM808" s="598"/>
      <c r="AN808" s="598"/>
      <c r="AO808" s="598"/>
      <c r="AP808" s="598"/>
      <c r="AQ808" s="598"/>
      <c r="AR808" s="598"/>
      <c r="AS808" s="598"/>
      <c r="AT808" s="599"/>
      <c r="AU808" s="600">
        <v>0.1</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667</v>
      </c>
      <c r="AD809" s="606"/>
      <c r="AE809" s="606"/>
      <c r="AF809" s="606"/>
      <c r="AG809" s="607"/>
      <c r="AH809" s="597" t="s">
        <v>673</v>
      </c>
      <c r="AI809" s="598"/>
      <c r="AJ809" s="598"/>
      <c r="AK809" s="598"/>
      <c r="AL809" s="598"/>
      <c r="AM809" s="598"/>
      <c r="AN809" s="598"/>
      <c r="AO809" s="598"/>
      <c r="AP809" s="598"/>
      <c r="AQ809" s="598"/>
      <c r="AR809" s="598"/>
      <c r="AS809" s="598"/>
      <c r="AT809" s="599"/>
      <c r="AU809" s="600">
        <v>0.1</v>
      </c>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t="s">
        <v>678</v>
      </c>
      <c r="AD810" s="606"/>
      <c r="AE810" s="606"/>
      <c r="AF810" s="606"/>
      <c r="AG810" s="607"/>
      <c r="AH810" s="597" t="s">
        <v>685</v>
      </c>
      <c r="AI810" s="598"/>
      <c r="AJ810" s="598"/>
      <c r="AK810" s="598"/>
      <c r="AL810" s="598"/>
      <c r="AM810" s="598"/>
      <c r="AN810" s="598"/>
      <c r="AO810" s="598"/>
      <c r="AP810" s="598"/>
      <c r="AQ810" s="598"/>
      <c r="AR810" s="598"/>
      <c r="AS810" s="598"/>
      <c r="AT810" s="599"/>
      <c r="AU810" s="600">
        <v>0.5</v>
      </c>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t="s">
        <v>661</v>
      </c>
      <c r="AD811" s="606"/>
      <c r="AE811" s="606"/>
      <c r="AF811" s="606"/>
      <c r="AG811" s="607"/>
      <c r="AH811" s="597" t="s">
        <v>686</v>
      </c>
      <c r="AI811" s="598"/>
      <c r="AJ811" s="598"/>
      <c r="AK811" s="598"/>
      <c r="AL811" s="598"/>
      <c r="AM811" s="598"/>
      <c r="AN811" s="598"/>
      <c r="AO811" s="598"/>
      <c r="AP811" s="598"/>
      <c r="AQ811" s="598"/>
      <c r="AR811" s="598"/>
      <c r="AS811" s="598"/>
      <c r="AT811" s="599"/>
      <c r="AU811" s="600">
        <v>1.3</v>
      </c>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t="s">
        <v>669</v>
      </c>
      <c r="AD812" s="606"/>
      <c r="AE812" s="606"/>
      <c r="AF812" s="606"/>
      <c r="AG812" s="607"/>
      <c r="AH812" s="597" t="s">
        <v>687</v>
      </c>
      <c r="AI812" s="598"/>
      <c r="AJ812" s="598"/>
      <c r="AK812" s="598"/>
      <c r="AL812" s="598"/>
      <c r="AM812" s="598"/>
      <c r="AN812" s="598"/>
      <c r="AO812" s="598"/>
      <c r="AP812" s="598"/>
      <c r="AQ812" s="598"/>
      <c r="AR812" s="598"/>
      <c r="AS812" s="598"/>
      <c r="AT812" s="599"/>
      <c r="AU812" s="600">
        <v>0.2</v>
      </c>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t="s">
        <v>683</v>
      </c>
      <c r="AD813" s="606"/>
      <c r="AE813" s="606"/>
      <c r="AF813" s="606"/>
      <c r="AG813" s="607"/>
      <c r="AH813" s="597"/>
      <c r="AI813" s="598"/>
      <c r="AJ813" s="598"/>
      <c r="AK813" s="598"/>
      <c r="AL813" s="598"/>
      <c r="AM813" s="598"/>
      <c r="AN813" s="598"/>
      <c r="AO813" s="598"/>
      <c r="AP813" s="598"/>
      <c r="AQ813" s="598"/>
      <c r="AR813" s="598"/>
      <c r="AS813" s="598"/>
      <c r="AT813" s="599"/>
      <c r="AU813" s="600">
        <v>0.3</v>
      </c>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3.3</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3</v>
      </c>
      <c r="AV817" s="831"/>
      <c r="AW817" s="831"/>
      <c r="AX817" s="833"/>
    </row>
    <row r="818" spans="1:50" ht="24.75" customHeight="1" x14ac:dyDescent="0.15">
      <c r="A818" s="630"/>
      <c r="B818" s="631"/>
      <c r="C818" s="631"/>
      <c r="D818" s="631"/>
      <c r="E818" s="631"/>
      <c r="F818" s="632"/>
      <c r="G818" s="594" t="s">
        <v>626</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627</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666</v>
      </c>
      <c r="H820" s="670"/>
      <c r="I820" s="670"/>
      <c r="J820" s="670"/>
      <c r="K820" s="671"/>
      <c r="L820" s="663" t="s">
        <v>684</v>
      </c>
      <c r="M820" s="664"/>
      <c r="N820" s="664"/>
      <c r="O820" s="664"/>
      <c r="P820" s="664"/>
      <c r="Q820" s="664"/>
      <c r="R820" s="664"/>
      <c r="S820" s="664"/>
      <c r="T820" s="664"/>
      <c r="U820" s="664"/>
      <c r="V820" s="664"/>
      <c r="W820" s="664"/>
      <c r="X820" s="665"/>
      <c r="Y820" s="384">
        <v>1.7</v>
      </c>
      <c r="Z820" s="385"/>
      <c r="AA820" s="385"/>
      <c r="AB820" s="804"/>
      <c r="AC820" s="669" t="s">
        <v>661</v>
      </c>
      <c r="AD820" s="670"/>
      <c r="AE820" s="670"/>
      <c r="AF820" s="670"/>
      <c r="AG820" s="671"/>
      <c r="AH820" s="663" t="s">
        <v>664</v>
      </c>
      <c r="AI820" s="664"/>
      <c r="AJ820" s="664"/>
      <c r="AK820" s="664"/>
      <c r="AL820" s="664"/>
      <c r="AM820" s="664"/>
      <c r="AN820" s="664"/>
      <c r="AO820" s="664"/>
      <c r="AP820" s="664"/>
      <c r="AQ820" s="664"/>
      <c r="AR820" s="664"/>
      <c r="AS820" s="664"/>
      <c r="AT820" s="665"/>
      <c r="AU820" s="384">
        <v>1.6</v>
      </c>
      <c r="AV820" s="385"/>
      <c r="AW820" s="385"/>
      <c r="AX820" s="386"/>
    </row>
    <row r="821" spans="1:50" ht="24.75" customHeight="1" x14ac:dyDescent="0.15">
      <c r="A821" s="630"/>
      <c r="B821" s="631"/>
      <c r="C821" s="631"/>
      <c r="D821" s="631"/>
      <c r="E821" s="631"/>
      <c r="F821" s="632"/>
      <c r="G821" s="605" t="s">
        <v>667</v>
      </c>
      <c r="H821" s="606"/>
      <c r="I821" s="606"/>
      <c r="J821" s="606"/>
      <c r="K821" s="607"/>
      <c r="L821" s="597" t="s">
        <v>673</v>
      </c>
      <c r="M821" s="598"/>
      <c r="N821" s="598"/>
      <c r="O821" s="598"/>
      <c r="P821" s="598"/>
      <c r="Q821" s="598"/>
      <c r="R821" s="598"/>
      <c r="S821" s="598"/>
      <c r="T821" s="598"/>
      <c r="U821" s="598"/>
      <c r="V821" s="598"/>
      <c r="W821" s="598"/>
      <c r="X821" s="599"/>
      <c r="Y821" s="600">
        <v>0.1</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t="s">
        <v>688</v>
      </c>
      <c r="H822" s="606"/>
      <c r="I822" s="606"/>
      <c r="J822" s="606"/>
      <c r="K822" s="607"/>
      <c r="L822" s="597" t="s">
        <v>689</v>
      </c>
      <c r="M822" s="598"/>
      <c r="N822" s="598"/>
      <c r="O822" s="598"/>
      <c r="P822" s="598"/>
      <c r="Q822" s="598"/>
      <c r="R822" s="598"/>
      <c r="S822" s="598"/>
      <c r="T822" s="598"/>
      <c r="U822" s="598"/>
      <c r="V822" s="598"/>
      <c r="W822" s="598"/>
      <c r="X822" s="599"/>
      <c r="Y822" s="600">
        <v>0.1</v>
      </c>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t="s">
        <v>661</v>
      </c>
      <c r="H823" s="606"/>
      <c r="I823" s="606"/>
      <c r="J823" s="606"/>
      <c r="K823" s="607"/>
      <c r="L823" s="597" t="s">
        <v>690</v>
      </c>
      <c r="M823" s="598"/>
      <c r="N823" s="598"/>
      <c r="O823" s="598"/>
      <c r="P823" s="598"/>
      <c r="Q823" s="598"/>
      <c r="R823" s="598"/>
      <c r="S823" s="598"/>
      <c r="T823" s="598"/>
      <c r="U823" s="598"/>
      <c r="V823" s="598"/>
      <c r="W823" s="598"/>
      <c r="X823" s="599"/>
      <c r="Y823" s="600">
        <v>0.1</v>
      </c>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t="s">
        <v>670</v>
      </c>
      <c r="H824" s="606"/>
      <c r="I824" s="606"/>
      <c r="J824" s="606"/>
      <c r="K824" s="607"/>
      <c r="L824" s="597"/>
      <c r="M824" s="598"/>
      <c r="N824" s="598"/>
      <c r="O824" s="598"/>
      <c r="P824" s="598"/>
      <c r="Q824" s="598"/>
      <c r="R824" s="598"/>
      <c r="S824" s="598"/>
      <c r="T824" s="598"/>
      <c r="U824" s="598"/>
      <c r="V824" s="598"/>
      <c r="W824" s="598"/>
      <c r="X824" s="599"/>
      <c r="Y824" s="600">
        <v>0.1</v>
      </c>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2.1</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1.6</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480</v>
      </c>
      <c r="AM831" s="274"/>
      <c r="AN831" s="274"/>
      <c r="AO831" s="82" t="s">
        <v>628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42.75" customHeight="1" x14ac:dyDescent="0.15">
      <c r="A837" s="372">
        <v>1</v>
      </c>
      <c r="B837" s="372">
        <v>1</v>
      </c>
      <c r="C837" s="354" t="s">
        <v>629</v>
      </c>
      <c r="D837" s="340"/>
      <c r="E837" s="340"/>
      <c r="F837" s="340"/>
      <c r="G837" s="340"/>
      <c r="H837" s="340"/>
      <c r="I837" s="340"/>
      <c r="J837" s="341">
        <v>6010501009533</v>
      </c>
      <c r="K837" s="342"/>
      <c r="L837" s="342"/>
      <c r="M837" s="342"/>
      <c r="N837" s="342"/>
      <c r="O837" s="342"/>
      <c r="P837" s="355" t="s">
        <v>637</v>
      </c>
      <c r="Q837" s="343"/>
      <c r="R837" s="343"/>
      <c r="S837" s="343"/>
      <c r="T837" s="343"/>
      <c r="U837" s="343"/>
      <c r="V837" s="343"/>
      <c r="W837" s="343"/>
      <c r="X837" s="343"/>
      <c r="Y837" s="344">
        <v>15</v>
      </c>
      <c r="Z837" s="345"/>
      <c r="AA837" s="345"/>
      <c r="AB837" s="346"/>
      <c r="AC837" s="356" t="s">
        <v>515</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54" t="s">
        <v>630</v>
      </c>
      <c r="D870" s="340"/>
      <c r="E870" s="340"/>
      <c r="F870" s="340"/>
      <c r="G870" s="340"/>
      <c r="H870" s="340"/>
      <c r="I870" s="340"/>
      <c r="J870" s="341" t="s">
        <v>613</v>
      </c>
      <c r="K870" s="342"/>
      <c r="L870" s="342"/>
      <c r="M870" s="342"/>
      <c r="N870" s="342"/>
      <c r="O870" s="342"/>
      <c r="P870" s="355" t="s">
        <v>638</v>
      </c>
      <c r="Q870" s="343"/>
      <c r="R870" s="343"/>
      <c r="S870" s="343"/>
      <c r="T870" s="343"/>
      <c r="U870" s="343"/>
      <c r="V870" s="343"/>
      <c r="W870" s="343"/>
      <c r="X870" s="343"/>
      <c r="Y870" s="344">
        <v>12</v>
      </c>
      <c r="Z870" s="345"/>
      <c r="AA870" s="345"/>
      <c r="AB870" s="346"/>
      <c r="AC870" s="356" t="s">
        <v>196</v>
      </c>
      <c r="AD870" s="364"/>
      <c r="AE870" s="364"/>
      <c r="AF870" s="364"/>
      <c r="AG870" s="364"/>
      <c r="AH870" s="365" t="s">
        <v>639</v>
      </c>
      <c r="AI870" s="366"/>
      <c r="AJ870" s="366"/>
      <c r="AK870" s="366"/>
      <c r="AL870" s="350" t="s">
        <v>640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631</v>
      </c>
      <c r="D903" s="340"/>
      <c r="E903" s="340"/>
      <c r="F903" s="340"/>
      <c r="G903" s="340"/>
      <c r="H903" s="340"/>
      <c r="I903" s="340"/>
      <c r="J903" s="341">
        <v>4260001013120</v>
      </c>
      <c r="K903" s="342"/>
      <c r="L903" s="342"/>
      <c r="M903" s="342"/>
      <c r="N903" s="342"/>
      <c r="O903" s="342"/>
      <c r="P903" s="355" t="s">
        <v>641</v>
      </c>
      <c r="Q903" s="343"/>
      <c r="R903" s="343"/>
      <c r="S903" s="343"/>
      <c r="T903" s="343"/>
      <c r="U903" s="343"/>
      <c r="V903" s="343"/>
      <c r="W903" s="343"/>
      <c r="X903" s="343"/>
      <c r="Y903" s="344">
        <v>5.9</v>
      </c>
      <c r="Z903" s="345"/>
      <c r="AA903" s="345"/>
      <c r="AB903" s="346"/>
      <c r="AC903" s="356" t="s">
        <v>511</v>
      </c>
      <c r="AD903" s="364"/>
      <c r="AE903" s="364"/>
      <c r="AF903" s="364"/>
      <c r="AG903" s="364"/>
      <c r="AH903" s="365">
        <v>1</v>
      </c>
      <c r="AI903" s="366"/>
      <c r="AJ903" s="366"/>
      <c r="AK903" s="366"/>
      <c r="AL903" s="350" t="s">
        <v>617</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42" customHeight="1" x14ac:dyDescent="0.15">
      <c r="A936" s="372">
        <v>1</v>
      </c>
      <c r="B936" s="372">
        <v>1</v>
      </c>
      <c r="C936" s="354" t="s">
        <v>632</v>
      </c>
      <c r="D936" s="340"/>
      <c r="E936" s="340"/>
      <c r="F936" s="340"/>
      <c r="G936" s="340"/>
      <c r="H936" s="340"/>
      <c r="I936" s="340"/>
      <c r="J936" s="341">
        <v>9011001034119</v>
      </c>
      <c r="K936" s="342"/>
      <c r="L936" s="342"/>
      <c r="M936" s="342"/>
      <c r="N936" s="342"/>
      <c r="O936" s="342"/>
      <c r="P936" s="355" t="s">
        <v>642</v>
      </c>
      <c r="Q936" s="343"/>
      <c r="R936" s="343"/>
      <c r="S936" s="343"/>
      <c r="T936" s="343"/>
      <c r="U936" s="343"/>
      <c r="V936" s="343"/>
      <c r="W936" s="343"/>
      <c r="X936" s="343"/>
      <c r="Y936" s="344">
        <v>4.0999999999999996</v>
      </c>
      <c r="Z936" s="345"/>
      <c r="AA936" s="345"/>
      <c r="AB936" s="346"/>
      <c r="AC936" s="356" t="s">
        <v>515</v>
      </c>
      <c r="AD936" s="364"/>
      <c r="AE936" s="364"/>
      <c r="AF936" s="364"/>
      <c r="AG936" s="364"/>
      <c r="AH936" s="365">
        <v>1</v>
      </c>
      <c r="AI936" s="366"/>
      <c r="AJ936" s="366"/>
      <c r="AK936" s="366"/>
      <c r="AL936" s="350">
        <v>100</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42" customHeight="1" x14ac:dyDescent="0.15">
      <c r="A969" s="372">
        <v>1</v>
      </c>
      <c r="B969" s="372">
        <v>1</v>
      </c>
      <c r="C969" s="354" t="s">
        <v>633</v>
      </c>
      <c r="D969" s="340"/>
      <c r="E969" s="340"/>
      <c r="F969" s="340"/>
      <c r="G969" s="340"/>
      <c r="H969" s="340"/>
      <c r="I969" s="340"/>
      <c r="J969" s="341">
        <v>4011101034254</v>
      </c>
      <c r="K969" s="342"/>
      <c r="L969" s="342"/>
      <c r="M969" s="342"/>
      <c r="N969" s="342"/>
      <c r="O969" s="342"/>
      <c r="P969" s="355" t="s">
        <v>643</v>
      </c>
      <c r="Q969" s="343"/>
      <c r="R969" s="343"/>
      <c r="S969" s="343"/>
      <c r="T969" s="343"/>
      <c r="U969" s="343"/>
      <c r="V969" s="343"/>
      <c r="W969" s="343"/>
      <c r="X969" s="343"/>
      <c r="Y969" s="344">
        <v>3.3</v>
      </c>
      <c r="Z969" s="345"/>
      <c r="AA969" s="345"/>
      <c r="AB969" s="346"/>
      <c r="AC969" s="356" t="s">
        <v>511</v>
      </c>
      <c r="AD969" s="364"/>
      <c r="AE969" s="364"/>
      <c r="AF969" s="364"/>
      <c r="AG969" s="364"/>
      <c r="AH969" s="365">
        <v>2</v>
      </c>
      <c r="AI969" s="366"/>
      <c r="AJ969" s="366"/>
      <c r="AK969" s="366"/>
      <c r="AL969" s="350" t="s">
        <v>658</v>
      </c>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41.25" customHeight="1" x14ac:dyDescent="0.15">
      <c r="A1002" s="372">
        <v>1</v>
      </c>
      <c r="B1002" s="372">
        <v>1</v>
      </c>
      <c r="C1002" s="354" t="s">
        <v>634</v>
      </c>
      <c r="D1002" s="340"/>
      <c r="E1002" s="340"/>
      <c r="F1002" s="340"/>
      <c r="G1002" s="340"/>
      <c r="H1002" s="340"/>
      <c r="I1002" s="340"/>
      <c r="J1002" s="341">
        <v>5011105000953</v>
      </c>
      <c r="K1002" s="342"/>
      <c r="L1002" s="342"/>
      <c r="M1002" s="342"/>
      <c r="N1002" s="342"/>
      <c r="O1002" s="342"/>
      <c r="P1002" s="355" t="s">
        <v>644</v>
      </c>
      <c r="Q1002" s="343"/>
      <c r="R1002" s="343"/>
      <c r="S1002" s="343"/>
      <c r="T1002" s="343"/>
      <c r="U1002" s="343"/>
      <c r="V1002" s="343"/>
      <c r="W1002" s="343"/>
      <c r="X1002" s="343"/>
      <c r="Y1002" s="344">
        <v>3</v>
      </c>
      <c r="Z1002" s="345"/>
      <c r="AA1002" s="345"/>
      <c r="AB1002" s="346"/>
      <c r="AC1002" s="356" t="s">
        <v>512</v>
      </c>
      <c r="AD1002" s="364"/>
      <c r="AE1002" s="364"/>
      <c r="AF1002" s="364"/>
      <c r="AG1002" s="364"/>
      <c r="AH1002" s="365">
        <v>1</v>
      </c>
      <c r="AI1002" s="366"/>
      <c r="AJ1002" s="366"/>
      <c r="AK1002" s="366"/>
      <c r="AL1002" s="350" t="s">
        <v>460</v>
      </c>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42" customHeight="1" x14ac:dyDescent="0.15">
      <c r="A1035" s="372">
        <v>1</v>
      </c>
      <c r="B1035" s="372">
        <v>1</v>
      </c>
      <c r="C1035" s="354" t="s">
        <v>635</v>
      </c>
      <c r="D1035" s="340"/>
      <c r="E1035" s="340"/>
      <c r="F1035" s="340"/>
      <c r="G1035" s="340"/>
      <c r="H1035" s="340"/>
      <c r="I1035" s="340"/>
      <c r="J1035" s="341">
        <v>8013305000409</v>
      </c>
      <c r="K1035" s="342"/>
      <c r="L1035" s="342"/>
      <c r="M1035" s="342"/>
      <c r="N1035" s="342"/>
      <c r="O1035" s="342"/>
      <c r="P1035" s="355" t="s">
        <v>645</v>
      </c>
      <c r="Q1035" s="343"/>
      <c r="R1035" s="343"/>
      <c r="S1035" s="343"/>
      <c r="T1035" s="343"/>
      <c r="U1035" s="343"/>
      <c r="V1035" s="343"/>
      <c r="W1035" s="343"/>
      <c r="X1035" s="343"/>
      <c r="Y1035" s="344">
        <v>2.1</v>
      </c>
      <c r="Z1035" s="345"/>
      <c r="AA1035" s="345"/>
      <c r="AB1035" s="346"/>
      <c r="AC1035" s="356" t="s">
        <v>515</v>
      </c>
      <c r="AD1035" s="364"/>
      <c r="AE1035" s="364"/>
      <c r="AF1035" s="364"/>
      <c r="AG1035" s="364"/>
      <c r="AH1035" s="365">
        <v>1</v>
      </c>
      <c r="AI1035" s="366"/>
      <c r="AJ1035" s="366"/>
      <c r="AK1035" s="366"/>
      <c r="AL1035" s="350">
        <v>100</v>
      </c>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15">
      <c r="A1068" s="372">
        <v>1</v>
      </c>
      <c r="B1068" s="372">
        <v>1</v>
      </c>
      <c r="C1068" s="354" t="s">
        <v>636</v>
      </c>
      <c r="D1068" s="340"/>
      <c r="E1068" s="340"/>
      <c r="F1068" s="340"/>
      <c r="G1068" s="340"/>
      <c r="H1068" s="340"/>
      <c r="I1068" s="340"/>
      <c r="J1068" s="341">
        <v>5010401017488</v>
      </c>
      <c r="K1068" s="342"/>
      <c r="L1068" s="342"/>
      <c r="M1068" s="342"/>
      <c r="N1068" s="342"/>
      <c r="O1068" s="342"/>
      <c r="P1068" s="355" t="s">
        <v>646</v>
      </c>
      <c r="Q1068" s="343"/>
      <c r="R1068" s="343"/>
      <c r="S1068" s="343"/>
      <c r="T1068" s="343"/>
      <c r="U1068" s="343"/>
      <c r="V1068" s="343"/>
      <c r="W1068" s="343"/>
      <c r="X1068" s="343"/>
      <c r="Y1068" s="344">
        <v>1.6</v>
      </c>
      <c r="Z1068" s="345"/>
      <c r="AA1068" s="345"/>
      <c r="AB1068" s="346"/>
      <c r="AC1068" s="356" t="s">
        <v>517</v>
      </c>
      <c r="AD1068" s="364"/>
      <c r="AE1068" s="364"/>
      <c r="AF1068" s="364"/>
      <c r="AG1068" s="364"/>
      <c r="AH1068" s="365" t="s">
        <v>613</v>
      </c>
      <c r="AI1068" s="366"/>
      <c r="AJ1068" s="366"/>
      <c r="AK1068" s="366"/>
      <c r="AL1068" s="350" t="s">
        <v>647</v>
      </c>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628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692</v>
      </c>
      <c r="F1102" s="371"/>
      <c r="G1102" s="371"/>
      <c r="H1102" s="371"/>
      <c r="I1102" s="371"/>
      <c r="J1102" s="341" t="s">
        <v>693</v>
      </c>
      <c r="K1102" s="342"/>
      <c r="L1102" s="342"/>
      <c r="M1102" s="342"/>
      <c r="N1102" s="342"/>
      <c r="O1102" s="342"/>
      <c r="P1102" s="355" t="s">
        <v>694</v>
      </c>
      <c r="Q1102" s="343"/>
      <c r="R1102" s="343"/>
      <c r="S1102" s="343"/>
      <c r="T1102" s="343"/>
      <c r="U1102" s="343"/>
      <c r="V1102" s="343"/>
      <c r="W1102" s="343"/>
      <c r="X1102" s="343"/>
      <c r="Y1102" s="344" t="s">
        <v>694</v>
      </c>
      <c r="Z1102" s="345"/>
      <c r="AA1102" s="345"/>
      <c r="AB1102" s="346"/>
      <c r="AC1102" s="347"/>
      <c r="AD1102" s="347"/>
      <c r="AE1102" s="347"/>
      <c r="AF1102" s="347"/>
      <c r="AG1102" s="347"/>
      <c r="AH1102" s="348" t="s">
        <v>695</v>
      </c>
      <c r="AI1102" s="349"/>
      <c r="AJ1102" s="349"/>
      <c r="AK1102" s="349"/>
      <c r="AL1102" s="350" t="s">
        <v>694</v>
      </c>
      <c r="AM1102" s="351"/>
      <c r="AN1102" s="351"/>
      <c r="AO1102" s="352"/>
      <c r="AP1102" s="353" t="s">
        <v>696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57">
      <formula>IF(RIGHT(TEXT(P14,"0.#"),1)=".",FALSE,TRUE)</formula>
    </cfRule>
    <cfRule type="expression" dxfId="2798" priority="14058">
      <formula>IF(RIGHT(TEXT(P14,"0.#"),1)=".",TRUE,FALSE)</formula>
    </cfRule>
  </conditionalFormatting>
  <conditionalFormatting sqref="AE32">
    <cfRule type="expression" dxfId="2797" priority="14047">
      <formula>IF(RIGHT(TEXT(AE32,"0.#"),1)=".",FALSE,TRUE)</formula>
    </cfRule>
    <cfRule type="expression" dxfId="2796" priority="14048">
      <formula>IF(RIGHT(TEXT(AE32,"0.#"),1)=".",TRUE,FALSE)</formula>
    </cfRule>
  </conditionalFormatting>
  <conditionalFormatting sqref="P18:AX18">
    <cfRule type="expression" dxfId="2795" priority="13933">
      <formula>IF(RIGHT(TEXT(P18,"0.#"),1)=".",FALSE,TRUE)</formula>
    </cfRule>
    <cfRule type="expression" dxfId="2794" priority="13934">
      <formula>IF(RIGHT(TEXT(P18,"0.#"),1)=".",TRUE,FALSE)</formula>
    </cfRule>
  </conditionalFormatting>
  <conditionalFormatting sqref="Y782">
    <cfRule type="expression" dxfId="2793" priority="13929">
      <formula>IF(RIGHT(TEXT(Y782,"0.#"),1)=".",FALSE,TRUE)</formula>
    </cfRule>
    <cfRule type="expression" dxfId="2792" priority="13930">
      <formula>IF(RIGHT(TEXT(Y782,"0.#"),1)=".",TRUE,FALSE)</formula>
    </cfRule>
  </conditionalFormatting>
  <conditionalFormatting sqref="Y791">
    <cfRule type="expression" dxfId="2791" priority="13925">
      <formula>IF(RIGHT(TEXT(Y791,"0.#"),1)=".",FALSE,TRUE)</formula>
    </cfRule>
    <cfRule type="expression" dxfId="2790" priority="13926">
      <formula>IF(RIGHT(TEXT(Y791,"0.#"),1)=".",TRUE,FALSE)</formula>
    </cfRule>
  </conditionalFormatting>
  <conditionalFormatting sqref="Y822:Y829 Y820 Y809:Y816 Y807 Y796:Y803 Y794">
    <cfRule type="expression" dxfId="2789" priority="13707">
      <formula>IF(RIGHT(TEXT(Y794,"0.#"),1)=".",FALSE,TRUE)</formula>
    </cfRule>
    <cfRule type="expression" dxfId="2788" priority="13708">
      <formula>IF(RIGHT(TEXT(Y794,"0.#"),1)=".",TRUE,FALSE)</formula>
    </cfRule>
  </conditionalFormatting>
  <conditionalFormatting sqref="P16:AQ17 P13:AX13 P15:AX15">
    <cfRule type="expression" dxfId="2787" priority="13755">
      <formula>IF(RIGHT(TEXT(P13,"0.#"),1)=".",FALSE,TRUE)</formula>
    </cfRule>
    <cfRule type="expression" dxfId="2786" priority="13756">
      <formula>IF(RIGHT(TEXT(P13,"0.#"),1)=".",TRUE,FALSE)</formula>
    </cfRule>
  </conditionalFormatting>
  <conditionalFormatting sqref="P19:AJ19">
    <cfRule type="expression" dxfId="2785" priority="13753">
      <formula>IF(RIGHT(TEXT(P19,"0.#"),1)=".",FALSE,TRUE)</formula>
    </cfRule>
    <cfRule type="expression" dxfId="2784" priority="13754">
      <formula>IF(RIGHT(TEXT(P19,"0.#"),1)=".",TRUE,FALSE)</formula>
    </cfRule>
  </conditionalFormatting>
  <conditionalFormatting sqref="AE101 AQ101">
    <cfRule type="expression" dxfId="2783" priority="13745">
      <formula>IF(RIGHT(TEXT(AE101,"0.#"),1)=".",FALSE,TRUE)</formula>
    </cfRule>
    <cfRule type="expression" dxfId="2782" priority="13746">
      <formula>IF(RIGHT(TEXT(AE101,"0.#"),1)=".",TRUE,FALSE)</formula>
    </cfRule>
  </conditionalFormatting>
  <conditionalFormatting sqref="Y783:Y790 Y781">
    <cfRule type="expression" dxfId="2781" priority="13731">
      <formula>IF(RIGHT(TEXT(Y781,"0.#"),1)=".",FALSE,TRUE)</formula>
    </cfRule>
    <cfRule type="expression" dxfId="2780" priority="13732">
      <formula>IF(RIGHT(TEXT(Y781,"0.#"),1)=".",TRUE,FALSE)</formula>
    </cfRule>
  </conditionalFormatting>
  <conditionalFormatting sqref="AU782">
    <cfRule type="expression" dxfId="2779" priority="13729">
      <formula>IF(RIGHT(TEXT(AU782,"0.#"),1)=".",FALSE,TRUE)</formula>
    </cfRule>
    <cfRule type="expression" dxfId="2778" priority="13730">
      <formula>IF(RIGHT(TEXT(AU782,"0.#"),1)=".",TRUE,FALSE)</formula>
    </cfRule>
  </conditionalFormatting>
  <conditionalFormatting sqref="AU791">
    <cfRule type="expression" dxfId="2777" priority="13727">
      <formula>IF(RIGHT(TEXT(AU791,"0.#"),1)=".",FALSE,TRUE)</formula>
    </cfRule>
    <cfRule type="expression" dxfId="2776" priority="13728">
      <formula>IF(RIGHT(TEXT(AU791,"0.#"),1)=".",TRUE,FALSE)</formula>
    </cfRule>
  </conditionalFormatting>
  <conditionalFormatting sqref="AU783:AU790 AU781">
    <cfRule type="expression" dxfId="2775" priority="13725">
      <formula>IF(RIGHT(TEXT(AU781,"0.#"),1)=".",FALSE,TRUE)</formula>
    </cfRule>
    <cfRule type="expression" dxfId="2774" priority="13726">
      <formula>IF(RIGHT(TEXT(AU781,"0.#"),1)=".",TRUE,FALSE)</formula>
    </cfRule>
  </conditionalFormatting>
  <conditionalFormatting sqref="Y821 Y808 Y795">
    <cfRule type="expression" dxfId="2773" priority="13711">
      <formula>IF(RIGHT(TEXT(Y795,"0.#"),1)=".",FALSE,TRUE)</formula>
    </cfRule>
    <cfRule type="expression" dxfId="2772" priority="13712">
      <formula>IF(RIGHT(TEXT(Y795,"0.#"),1)=".",TRUE,FALSE)</formula>
    </cfRule>
  </conditionalFormatting>
  <conditionalFormatting sqref="Y830 Y817 Y804">
    <cfRule type="expression" dxfId="2771" priority="13709">
      <formula>IF(RIGHT(TEXT(Y804,"0.#"),1)=".",FALSE,TRUE)</formula>
    </cfRule>
    <cfRule type="expression" dxfId="2770" priority="13710">
      <formula>IF(RIGHT(TEXT(Y804,"0.#"),1)=".",TRUE,FALSE)</formula>
    </cfRule>
  </conditionalFormatting>
  <conditionalFormatting sqref="AU821 AU808 AU795">
    <cfRule type="expression" dxfId="2769" priority="13705">
      <formula>IF(RIGHT(TEXT(AU795,"0.#"),1)=".",FALSE,TRUE)</formula>
    </cfRule>
    <cfRule type="expression" dxfId="2768" priority="13706">
      <formula>IF(RIGHT(TEXT(AU795,"0.#"),1)=".",TRUE,FALSE)</formula>
    </cfRule>
  </conditionalFormatting>
  <conditionalFormatting sqref="AU830 AU817 AU804">
    <cfRule type="expression" dxfId="2767" priority="13703">
      <formula>IF(RIGHT(TEXT(AU804,"0.#"),1)=".",FALSE,TRUE)</formula>
    </cfRule>
    <cfRule type="expression" dxfId="2766" priority="13704">
      <formula>IF(RIGHT(TEXT(AU804,"0.#"),1)=".",TRUE,FALSE)</formula>
    </cfRule>
  </conditionalFormatting>
  <conditionalFormatting sqref="AU822:AU829 AU820 AU809:AU816 AU807 AU796:AU803 AU794">
    <cfRule type="expression" dxfId="2765" priority="13701">
      <formula>IF(RIGHT(TEXT(AU794,"0.#"),1)=".",FALSE,TRUE)</formula>
    </cfRule>
    <cfRule type="expression" dxfId="2764" priority="13702">
      <formula>IF(RIGHT(TEXT(AU794,"0.#"),1)=".",TRUE,FALSE)</formula>
    </cfRule>
  </conditionalFormatting>
  <conditionalFormatting sqref="AM87">
    <cfRule type="expression" dxfId="2763" priority="13355">
      <formula>IF(RIGHT(TEXT(AM87,"0.#"),1)=".",FALSE,TRUE)</formula>
    </cfRule>
    <cfRule type="expression" dxfId="2762" priority="13356">
      <formula>IF(RIGHT(TEXT(AM87,"0.#"),1)=".",TRUE,FALSE)</formula>
    </cfRule>
  </conditionalFormatting>
  <conditionalFormatting sqref="AE55">
    <cfRule type="expression" dxfId="2761" priority="13423">
      <formula>IF(RIGHT(TEXT(AE55,"0.#"),1)=".",FALSE,TRUE)</formula>
    </cfRule>
    <cfRule type="expression" dxfId="2760" priority="13424">
      <formula>IF(RIGHT(TEXT(AE55,"0.#"),1)=".",TRUE,FALSE)</formula>
    </cfRule>
  </conditionalFormatting>
  <conditionalFormatting sqref="AI55">
    <cfRule type="expression" dxfId="2759" priority="13421">
      <formula>IF(RIGHT(TEXT(AI55,"0.#"),1)=".",FALSE,TRUE)</formula>
    </cfRule>
    <cfRule type="expression" dxfId="2758" priority="13422">
      <formula>IF(RIGHT(TEXT(AI55,"0.#"),1)=".",TRUE,FALSE)</formula>
    </cfRule>
  </conditionalFormatting>
  <conditionalFormatting sqref="AM34">
    <cfRule type="expression" dxfId="2757" priority="13501">
      <formula>IF(RIGHT(TEXT(AM34,"0.#"),1)=".",FALSE,TRUE)</formula>
    </cfRule>
    <cfRule type="expression" dxfId="2756" priority="13502">
      <formula>IF(RIGHT(TEXT(AM34,"0.#"),1)=".",TRUE,FALSE)</formula>
    </cfRule>
  </conditionalFormatting>
  <conditionalFormatting sqref="AE33">
    <cfRule type="expression" dxfId="2755" priority="13515">
      <formula>IF(RIGHT(TEXT(AE33,"0.#"),1)=".",FALSE,TRUE)</formula>
    </cfRule>
    <cfRule type="expression" dxfId="2754" priority="13516">
      <formula>IF(RIGHT(TEXT(AE33,"0.#"),1)=".",TRUE,FALSE)</formula>
    </cfRule>
  </conditionalFormatting>
  <conditionalFormatting sqref="AE34">
    <cfRule type="expression" dxfId="2753" priority="13513">
      <formula>IF(RIGHT(TEXT(AE34,"0.#"),1)=".",FALSE,TRUE)</formula>
    </cfRule>
    <cfRule type="expression" dxfId="2752" priority="13514">
      <formula>IF(RIGHT(TEXT(AE34,"0.#"),1)=".",TRUE,FALSE)</formula>
    </cfRule>
  </conditionalFormatting>
  <conditionalFormatting sqref="AI34">
    <cfRule type="expression" dxfId="2751" priority="13511">
      <formula>IF(RIGHT(TEXT(AI34,"0.#"),1)=".",FALSE,TRUE)</formula>
    </cfRule>
    <cfRule type="expression" dxfId="2750" priority="13512">
      <formula>IF(RIGHT(TEXT(AI34,"0.#"),1)=".",TRUE,FALSE)</formula>
    </cfRule>
  </conditionalFormatting>
  <conditionalFormatting sqref="AI33">
    <cfRule type="expression" dxfId="2749" priority="13509">
      <formula>IF(RIGHT(TEXT(AI33,"0.#"),1)=".",FALSE,TRUE)</formula>
    </cfRule>
    <cfRule type="expression" dxfId="2748" priority="13510">
      <formula>IF(RIGHT(TEXT(AI33,"0.#"),1)=".",TRUE,FALSE)</formula>
    </cfRule>
  </conditionalFormatting>
  <conditionalFormatting sqref="AI32">
    <cfRule type="expression" dxfId="2747" priority="13507">
      <formula>IF(RIGHT(TEXT(AI32,"0.#"),1)=".",FALSE,TRUE)</formula>
    </cfRule>
    <cfRule type="expression" dxfId="2746" priority="13508">
      <formula>IF(RIGHT(TEXT(AI32,"0.#"),1)=".",TRUE,FALSE)</formula>
    </cfRule>
  </conditionalFormatting>
  <conditionalFormatting sqref="AM32">
    <cfRule type="expression" dxfId="2745" priority="13505">
      <formula>IF(RIGHT(TEXT(AM32,"0.#"),1)=".",FALSE,TRUE)</formula>
    </cfRule>
    <cfRule type="expression" dxfId="2744" priority="13506">
      <formula>IF(RIGHT(TEXT(AM32,"0.#"),1)=".",TRUE,FALSE)</formula>
    </cfRule>
  </conditionalFormatting>
  <conditionalFormatting sqref="AM33">
    <cfRule type="expression" dxfId="2743" priority="13503">
      <formula>IF(RIGHT(TEXT(AM33,"0.#"),1)=".",FALSE,TRUE)</formula>
    </cfRule>
    <cfRule type="expression" dxfId="2742" priority="13504">
      <formula>IF(RIGHT(TEXT(AM33,"0.#"),1)=".",TRUE,FALSE)</formula>
    </cfRule>
  </conditionalFormatting>
  <conditionalFormatting sqref="AQ32:AQ34">
    <cfRule type="expression" dxfId="2741" priority="13495">
      <formula>IF(RIGHT(TEXT(AQ32,"0.#"),1)=".",FALSE,TRUE)</formula>
    </cfRule>
    <cfRule type="expression" dxfId="2740" priority="13496">
      <formula>IF(RIGHT(TEXT(AQ32,"0.#"),1)=".",TRUE,FALSE)</formula>
    </cfRule>
  </conditionalFormatting>
  <conditionalFormatting sqref="AU32:AU34">
    <cfRule type="expression" dxfId="2739" priority="13493">
      <formula>IF(RIGHT(TEXT(AU32,"0.#"),1)=".",FALSE,TRUE)</formula>
    </cfRule>
    <cfRule type="expression" dxfId="2738" priority="13494">
      <formula>IF(RIGHT(TEXT(AU32,"0.#"),1)=".",TRUE,FALSE)</formula>
    </cfRule>
  </conditionalFormatting>
  <conditionalFormatting sqref="AE53">
    <cfRule type="expression" dxfId="2737" priority="13427">
      <formula>IF(RIGHT(TEXT(AE53,"0.#"),1)=".",FALSE,TRUE)</formula>
    </cfRule>
    <cfRule type="expression" dxfId="2736" priority="13428">
      <formula>IF(RIGHT(TEXT(AE53,"0.#"),1)=".",TRUE,FALSE)</formula>
    </cfRule>
  </conditionalFormatting>
  <conditionalFormatting sqref="AE54">
    <cfRule type="expression" dxfId="2735" priority="13425">
      <formula>IF(RIGHT(TEXT(AE54,"0.#"),1)=".",FALSE,TRUE)</formula>
    </cfRule>
    <cfRule type="expression" dxfId="2734" priority="13426">
      <formula>IF(RIGHT(TEXT(AE54,"0.#"),1)=".",TRUE,FALSE)</formula>
    </cfRule>
  </conditionalFormatting>
  <conditionalFormatting sqref="AI54">
    <cfRule type="expression" dxfId="2733" priority="13419">
      <formula>IF(RIGHT(TEXT(AI54,"0.#"),1)=".",FALSE,TRUE)</formula>
    </cfRule>
    <cfRule type="expression" dxfId="2732" priority="13420">
      <formula>IF(RIGHT(TEXT(AI54,"0.#"),1)=".",TRUE,FALSE)</formula>
    </cfRule>
  </conditionalFormatting>
  <conditionalFormatting sqref="AI53">
    <cfRule type="expression" dxfId="2731" priority="13417">
      <formula>IF(RIGHT(TEXT(AI53,"0.#"),1)=".",FALSE,TRUE)</formula>
    </cfRule>
    <cfRule type="expression" dxfId="2730" priority="13418">
      <formula>IF(RIGHT(TEXT(AI53,"0.#"),1)=".",TRUE,FALSE)</formula>
    </cfRule>
  </conditionalFormatting>
  <conditionalFormatting sqref="AM53">
    <cfRule type="expression" dxfId="2729" priority="13415">
      <formula>IF(RIGHT(TEXT(AM53,"0.#"),1)=".",FALSE,TRUE)</formula>
    </cfRule>
    <cfRule type="expression" dxfId="2728" priority="13416">
      <formula>IF(RIGHT(TEXT(AM53,"0.#"),1)=".",TRUE,FALSE)</formula>
    </cfRule>
  </conditionalFormatting>
  <conditionalFormatting sqref="AM54">
    <cfRule type="expression" dxfId="2727" priority="13413">
      <formula>IF(RIGHT(TEXT(AM54,"0.#"),1)=".",FALSE,TRUE)</formula>
    </cfRule>
    <cfRule type="expression" dxfId="2726" priority="13414">
      <formula>IF(RIGHT(TEXT(AM54,"0.#"),1)=".",TRUE,FALSE)</formula>
    </cfRule>
  </conditionalFormatting>
  <conditionalFormatting sqref="AM55">
    <cfRule type="expression" dxfId="2725" priority="13411">
      <formula>IF(RIGHT(TEXT(AM55,"0.#"),1)=".",FALSE,TRUE)</formula>
    </cfRule>
    <cfRule type="expression" dxfId="2724" priority="13412">
      <formula>IF(RIGHT(TEXT(AM55,"0.#"),1)=".",TRUE,FALSE)</formula>
    </cfRule>
  </conditionalFormatting>
  <conditionalFormatting sqref="AE60">
    <cfRule type="expression" dxfId="2723" priority="13397">
      <formula>IF(RIGHT(TEXT(AE60,"0.#"),1)=".",FALSE,TRUE)</formula>
    </cfRule>
    <cfRule type="expression" dxfId="2722" priority="13398">
      <formula>IF(RIGHT(TEXT(AE60,"0.#"),1)=".",TRUE,FALSE)</formula>
    </cfRule>
  </conditionalFormatting>
  <conditionalFormatting sqref="AE61">
    <cfRule type="expression" dxfId="2721" priority="13395">
      <formula>IF(RIGHT(TEXT(AE61,"0.#"),1)=".",FALSE,TRUE)</formula>
    </cfRule>
    <cfRule type="expression" dxfId="2720" priority="13396">
      <formula>IF(RIGHT(TEXT(AE61,"0.#"),1)=".",TRUE,FALSE)</formula>
    </cfRule>
  </conditionalFormatting>
  <conditionalFormatting sqref="AE62">
    <cfRule type="expression" dxfId="2719" priority="13393">
      <formula>IF(RIGHT(TEXT(AE62,"0.#"),1)=".",FALSE,TRUE)</formula>
    </cfRule>
    <cfRule type="expression" dxfId="2718" priority="13394">
      <formula>IF(RIGHT(TEXT(AE62,"0.#"),1)=".",TRUE,FALSE)</formula>
    </cfRule>
  </conditionalFormatting>
  <conditionalFormatting sqref="AI62">
    <cfRule type="expression" dxfId="2717" priority="13391">
      <formula>IF(RIGHT(TEXT(AI62,"0.#"),1)=".",FALSE,TRUE)</formula>
    </cfRule>
    <cfRule type="expression" dxfId="2716" priority="13392">
      <formula>IF(RIGHT(TEXT(AI62,"0.#"),1)=".",TRUE,FALSE)</formula>
    </cfRule>
  </conditionalFormatting>
  <conditionalFormatting sqref="AI61">
    <cfRule type="expression" dxfId="2715" priority="13389">
      <formula>IF(RIGHT(TEXT(AI61,"0.#"),1)=".",FALSE,TRUE)</formula>
    </cfRule>
    <cfRule type="expression" dxfId="2714" priority="13390">
      <formula>IF(RIGHT(TEXT(AI61,"0.#"),1)=".",TRUE,FALSE)</formula>
    </cfRule>
  </conditionalFormatting>
  <conditionalFormatting sqref="AI60">
    <cfRule type="expression" dxfId="2713" priority="13387">
      <formula>IF(RIGHT(TEXT(AI60,"0.#"),1)=".",FALSE,TRUE)</formula>
    </cfRule>
    <cfRule type="expression" dxfId="2712" priority="13388">
      <formula>IF(RIGHT(TEXT(AI60,"0.#"),1)=".",TRUE,FALSE)</formula>
    </cfRule>
  </conditionalFormatting>
  <conditionalFormatting sqref="AM60">
    <cfRule type="expression" dxfId="2711" priority="13385">
      <formula>IF(RIGHT(TEXT(AM60,"0.#"),1)=".",FALSE,TRUE)</formula>
    </cfRule>
    <cfRule type="expression" dxfId="2710" priority="13386">
      <formula>IF(RIGHT(TEXT(AM60,"0.#"),1)=".",TRUE,FALSE)</formula>
    </cfRule>
  </conditionalFormatting>
  <conditionalFormatting sqref="AM61">
    <cfRule type="expression" dxfId="2709" priority="13383">
      <formula>IF(RIGHT(TEXT(AM61,"0.#"),1)=".",FALSE,TRUE)</formula>
    </cfRule>
    <cfRule type="expression" dxfId="2708" priority="13384">
      <formula>IF(RIGHT(TEXT(AM61,"0.#"),1)=".",TRUE,FALSE)</formula>
    </cfRule>
  </conditionalFormatting>
  <conditionalFormatting sqref="AM62">
    <cfRule type="expression" dxfId="2707" priority="13381">
      <formula>IF(RIGHT(TEXT(AM62,"0.#"),1)=".",FALSE,TRUE)</formula>
    </cfRule>
    <cfRule type="expression" dxfId="2706" priority="13382">
      <formula>IF(RIGHT(TEXT(AM62,"0.#"),1)=".",TRUE,FALSE)</formula>
    </cfRule>
  </conditionalFormatting>
  <conditionalFormatting sqref="AE87">
    <cfRule type="expression" dxfId="2705" priority="13367">
      <formula>IF(RIGHT(TEXT(AE87,"0.#"),1)=".",FALSE,TRUE)</formula>
    </cfRule>
    <cfRule type="expression" dxfId="2704" priority="13368">
      <formula>IF(RIGHT(TEXT(AE87,"0.#"),1)=".",TRUE,FALSE)</formula>
    </cfRule>
  </conditionalFormatting>
  <conditionalFormatting sqref="AE88">
    <cfRule type="expression" dxfId="2703" priority="13365">
      <formula>IF(RIGHT(TEXT(AE88,"0.#"),1)=".",FALSE,TRUE)</formula>
    </cfRule>
    <cfRule type="expression" dxfId="2702" priority="13366">
      <formula>IF(RIGHT(TEXT(AE88,"0.#"),1)=".",TRUE,FALSE)</formula>
    </cfRule>
  </conditionalFormatting>
  <conditionalFormatting sqref="AE89">
    <cfRule type="expression" dxfId="2701" priority="13363">
      <formula>IF(RIGHT(TEXT(AE89,"0.#"),1)=".",FALSE,TRUE)</formula>
    </cfRule>
    <cfRule type="expression" dxfId="2700" priority="13364">
      <formula>IF(RIGHT(TEXT(AE89,"0.#"),1)=".",TRUE,FALSE)</formula>
    </cfRule>
  </conditionalFormatting>
  <conditionalFormatting sqref="AI89">
    <cfRule type="expression" dxfId="2699" priority="13361">
      <formula>IF(RIGHT(TEXT(AI89,"0.#"),1)=".",FALSE,TRUE)</formula>
    </cfRule>
    <cfRule type="expression" dxfId="2698" priority="13362">
      <formula>IF(RIGHT(TEXT(AI89,"0.#"),1)=".",TRUE,FALSE)</formula>
    </cfRule>
  </conditionalFormatting>
  <conditionalFormatting sqref="AI88">
    <cfRule type="expression" dxfId="2697" priority="13359">
      <formula>IF(RIGHT(TEXT(AI88,"0.#"),1)=".",FALSE,TRUE)</formula>
    </cfRule>
    <cfRule type="expression" dxfId="2696" priority="13360">
      <formula>IF(RIGHT(TEXT(AI88,"0.#"),1)=".",TRUE,FALSE)</formula>
    </cfRule>
  </conditionalFormatting>
  <conditionalFormatting sqref="AI87">
    <cfRule type="expression" dxfId="2695" priority="13357">
      <formula>IF(RIGHT(TEXT(AI87,"0.#"),1)=".",FALSE,TRUE)</formula>
    </cfRule>
    <cfRule type="expression" dxfId="2694" priority="13358">
      <formula>IF(RIGHT(TEXT(AI87,"0.#"),1)=".",TRUE,FALSE)</formula>
    </cfRule>
  </conditionalFormatting>
  <conditionalFormatting sqref="AM88">
    <cfRule type="expression" dxfId="2693" priority="13353">
      <formula>IF(RIGHT(TEXT(AM88,"0.#"),1)=".",FALSE,TRUE)</formula>
    </cfRule>
    <cfRule type="expression" dxfId="2692" priority="13354">
      <formula>IF(RIGHT(TEXT(AM88,"0.#"),1)=".",TRUE,FALSE)</formula>
    </cfRule>
  </conditionalFormatting>
  <conditionalFormatting sqref="AM89">
    <cfRule type="expression" dxfId="2691" priority="13351">
      <formula>IF(RIGHT(TEXT(AM89,"0.#"),1)=".",FALSE,TRUE)</formula>
    </cfRule>
    <cfRule type="expression" dxfId="2690" priority="13352">
      <formula>IF(RIGHT(TEXT(AM89,"0.#"),1)=".",TRUE,FALSE)</formula>
    </cfRule>
  </conditionalFormatting>
  <conditionalFormatting sqref="AE92">
    <cfRule type="expression" dxfId="2689" priority="13337">
      <formula>IF(RIGHT(TEXT(AE92,"0.#"),1)=".",FALSE,TRUE)</formula>
    </cfRule>
    <cfRule type="expression" dxfId="2688" priority="13338">
      <formula>IF(RIGHT(TEXT(AE92,"0.#"),1)=".",TRUE,FALSE)</formula>
    </cfRule>
  </conditionalFormatting>
  <conditionalFormatting sqref="AE93">
    <cfRule type="expression" dxfId="2687" priority="13335">
      <formula>IF(RIGHT(TEXT(AE93,"0.#"),1)=".",FALSE,TRUE)</formula>
    </cfRule>
    <cfRule type="expression" dxfId="2686" priority="13336">
      <formula>IF(RIGHT(TEXT(AE93,"0.#"),1)=".",TRUE,FALSE)</formula>
    </cfRule>
  </conditionalFormatting>
  <conditionalFormatting sqref="AE94">
    <cfRule type="expression" dxfId="2685" priority="13333">
      <formula>IF(RIGHT(TEXT(AE94,"0.#"),1)=".",FALSE,TRUE)</formula>
    </cfRule>
    <cfRule type="expression" dxfId="2684" priority="13334">
      <formula>IF(RIGHT(TEXT(AE94,"0.#"),1)=".",TRUE,FALSE)</formula>
    </cfRule>
  </conditionalFormatting>
  <conditionalFormatting sqref="AI94">
    <cfRule type="expression" dxfId="2683" priority="13331">
      <formula>IF(RIGHT(TEXT(AI94,"0.#"),1)=".",FALSE,TRUE)</formula>
    </cfRule>
    <cfRule type="expression" dxfId="2682" priority="13332">
      <formula>IF(RIGHT(TEXT(AI94,"0.#"),1)=".",TRUE,FALSE)</formula>
    </cfRule>
  </conditionalFormatting>
  <conditionalFormatting sqref="AI93">
    <cfRule type="expression" dxfId="2681" priority="13329">
      <formula>IF(RIGHT(TEXT(AI93,"0.#"),1)=".",FALSE,TRUE)</formula>
    </cfRule>
    <cfRule type="expression" dxfId="2680" priority="13330">
      <formula>IF(RIGHT(TEXT(AI93,"0.#"),1)=".",TRUE,FALSE)</formula>
    </cfRule>
  </conditionalFormatting>
  <conditionalFormatting sqref="AI92">
    <cfRule type="expression" dxfId="2679" priority="13327">
      <formula>IF(RIGHT(TEXT(AI92,"0.#"),1)=".",FALSE,TRUE)</formula>
    </cfRule>
    <cfRule type="expression" dxfId="2678" priority="13328">
      <formula>IF(RIGHT(TEXT(AI92,"0.#"),1)=".",TRUE,FALSE)</formula>
    </cfRule>
  </conditionalFormatting>
  <conditionalFormatting sqref="AM92">
    <cfRule type="expression" dxfId="2677" priority="13325">
      <formula>IF(RIGHT(TEXT(AM92,"0.#"),1)=".",FALSE,TRUE)</formula>
    </cfRule>
    <cfRule type="expression" dxfId="2676" priority="13326">
      <formula>IF(RIGHT(TEXT(AM92,"0.#"),1)=".",TRUE,FALSE)</formula>
    </cfRule>
  </conditionalFormatting>
  <conditionalFormatting sqref="AM93">
    <cfRule type="expression" dxfId="2675" priority="13323">
      <formula>IF(RIGHT(TEXT(AM93,"0.#"),1)=".",FALSE,TRUE)</formula>
    </cfRule>
    <cfRule type="expression" dxfId="2674" priority="13324">
      <formula>IF(RIGHT(TEXT(AM93,"0.#"),1)=".",TRUE,FALSE)</formula>
    </cfRule>
  </conditionalFormatting>
  <conditionalFormatting sqref="AM94">
    <cfRule type="expression" dxfId="2673" priority="13321">
      <formula>IF(RIGHT(TEXT(AM94,"0.#"),1)=".",FALSE,TRUE)</formula>
    </cfRule>
    <cfRule type="expression" dxfId="2672" priority="13322">
      <formula>IF(RIGHT(TEXT(AM94,"0.#"),1)=".",TRUE,FALSE)</formula>
    </cfRule>
  </conditionalFormatting>
  <conditionalFormatting sqref="AE97">
    <cfRule type="expression" dxfId="2671" priority="13307">
      <formula>IF(RIGHT(TEXT(AE97,"0.#"),1)=".",FALSE,TRUE)</formula>
    </cfRule>
    <cfRule type="expression" dxfId="2670" priority="13308">
      <formula>IF(RIGHT(TEXT(AE97,"0.#"),1)=".",TRUE,FALSE)</formula>
    </cfRule>
  </conditionalFormatting>
  <conditionalFormatting sqref="AE98">
    <cfRule type="expression" dxfId="2669" priority="13305">
      <formula>IF(RIGHT(TEXT(AE98,"0.#"),1)=".",FALSE,TRUE)</formula>
    </cfRule>
    <cfRule type="expression" dxfId="2668" priority="13306">
      <formula>IF(RIGHT(TEXT(AE98,"0.#"),1)=".",TRUE,FALSE)</formula>
    </cfRule>
  </conditionalFormatting>
  <conditionalFormatting sqref="AE99">
    <cfRule type="expression" dxfId="2667" priority="13303">
      <formula>IF(RIGHT(TEXT(AE99,"0.#"),1)=".",FALSE,TRUE)</formula>
    </cfRule>
    <cfRule type="expression" dxfId="2666" priority="13304">
      <formula>IF(RIGHT(TEXT(AE99,"0.#"),1)=".",TRUE,FALSE)</formula>
    </cfRule>
  </conditionalFormatting>
  <conditionalFormatting sqref="AI99">
    <cfRule type="expression" dxfId="2665" priority="13301">
      <formula>IF(RIGHT(TEXT(AI99,"0.#"),1)=".",FALSE,TRUE)</formula>
    </cfRule>
    <cfRule type="expression" dxfId="2664" priority="13302">
      <formula>IF(RIGHT(TEXT(AI99,"0.#"),1)=".",TRUE,FALSE)</formula>
    </cfRule>
  </conditionalFormatting>
  <conditionalFormatting sqref="AI98">
    <cfRule type="expression" dxfId="2663" priority="13299">
      <formula>IF(RIGHT(TEXT(AI98,"0.#"),1)=".",FALSE,TRUE)</formula>
    </cfRule>
    <cfRule type="expression" dxfId="2662" priority="13300">
      <formula>IF(RIGHT(TEXT(AI98,"0.#"),1)=".",TRUE,FALSE)</formula>
    </cfRule>
  </conditionalFormatting>
  <conditionalFormatting sqref="AI97">
    <cfRule type="expression" dxfId="2661" priority="13297">
      <formula>IF(RIGHT(TEXT(AI97,"0.#"),1)=".",FALSE,TRUE)</formula>
    </cfRule>
    <cfRule type="expression" dxfId="2660" priority="13298">
      <formula>IF(RIGHT(TEXT(AI97,"0.#"),1)=".",TRUE,FALSE)</formula>
    </cfRule>
  </conditionalFormatting>
  <conditionalFormatting sqref="AM97">
    <cfRule type="expression" dxfId="2659" priority="13295">
      <formula>IF(RIGHT(TEXT(AM97,"0.#"),1)=".",FALSE,TRUE)</formula>
    </cfRule>
    <cfRule type="expression" dxfId="2658" priority="13296">
      <formula>IF(RIGHT(TEXT(AM97,"0.#"),1)=".",TRUE,FALSE)</formula>
    </cfRule>
  </conditionalFormatting>
  <conditionalFormatting sqref="AM98">
    <cfRule type="expression" dxfId="2657" priority="13293">
      <formula>IF(RIGHT(TEXT(AM98,"0.#"),1)=".",FALSE,TRUE)</formula>
    </cfRule>
    <cfRule type="expression" dxfId="2656" priority="13294">
      <formula>IF(RIGHT(TEXT(AM98,"0.#"),1)=".",TRUE,FALSE)</formula>
    </cfRule>
  </conditionalFormatting>
  <conditionalFormatting sqref="AM99">
    <cfRule type="expression" dxfId="2655" priority="13291">
      <formula>IF(RIGHT(TEXT(AM99,"0.#"),1)=".",FALSE,TRUE)</formula>
    </cfRule>
    <cfRule type="expression" dxfId="2654" priority="13292">
      <formula>IF(RIGHT(TEXT(AM99,"0.#"),1)=".",TRUE,FALSE)</formula>
    </cfRule>
  </conditionalFormatting>
  <conditionalFormatting sqref="AI101">
    <cfRule type="expression" dxfId="2653" priority="13277">
      <formula>IF(RIGHT(TEXT(AI101,"0.#"),1)=".",FALSE,TRUE)</formula>
    </cfRule>
    <cfRule type="expression" dxfId="2652" priority="13278">
      <formula>IF(RIGHT(TEXT(AI101,"0.#"),1)=".",TRUE,FALSE)</formula>
    </cfRule>
  </conditionalFormatting>
  <conditionalFormatting sqref="AM101">
    <cfRule type="expression" dxfId="2651" priority="13275">
      <formula>IF(RIGHT(TEXT(AM101,"0.#"),1)=".",FALSE,TRUE)</formula>
    </cfRule>
    <cfRule type="expression" dxfId="2650" priority="13276">
      <formula>IF(RIGHT(TEXT(AM101,"0.#"),1)=".",TRUE,FALSE)</formula>
    </cfRule>
  </conditionalFormatting>
  <conditionalFormatting sqref="AE102">
    <cfRule type="expression" dxfId="2649" priority="13273">
      <formula>IF(RIGHT(TEXT(AE102,"0.#"),1)=".",FALSE,TRUE)</formula>
    </cfRule>
    <cfRule type="expression" dxfId="2648" priority="13274">
      <formula>IF(RIGHT(TEXT(AE102,"0.#"),1)=".",TRUE,FALSE)</formula>
    </cfRule>
  </conditionalFormatting>
  <conditionalFormatting sqref="AI102">
    <cfRule type="expression" dxfId="2647" priority="13271">
      <formula>IF(RIGHT(TEXT(AI102,"0.#"),1)=".",FALSE,TRUE)</formula>
    </cfRule>
    <cfRule type="expression" dxfId="2646" priority="13272">
      <formula>IF(RIGHT(TEXT(AI102,"0.#"),1)=".",TRUE,FALSE)</formula>
    </cfRule>
  </conditionalFormatting>
  <conditionalFormatting sqref="AM102">
    <cfRule type="expression" dxfId="2645" priority="13269">
      <formula>IF(RIGHT(TEXT(AM102,"0.#"),1)=".",FALSE,TRUE)</formula>
    </cfRule>
    <cfRule type="expression" dxfId="2644" priority="13270">
      <formula>IF(RIGHT(TEXT(AM102,"0.#"),1)=".",TRUE,FALSE)</formula>
    </cfRule>
  </conditionalFormatting>
  <conditionalFormatting sqref="AQ102">
    <cfRule type="expression" dxfId="2643" priority="13267">
      <formula>IF(RIGHT(TEXT(AQ102,"0.#"),1)=".",FALSE,TRUE)</formula>
    </cfRule>
    <cfRule type="expression" dxfId="2642" priority="13268">
      <formula>IF(RIGHT(TEXT(AQ102,"0.#"),1)=".",TRUE,FALSE)</formula>
    </cfRule>
  </conditionalFormatting>
  <conditionalFormatting sqref="AE104">
    <cfRule type="expression" dxfId="2641" priority="13265">
      <formula>IF(RIGHT(TEXT(AE104,"0.#"),1)=".",FALSE,TRUE)</formula>
    </cfRule>
    <cfRule type="expression" dxfId="2640" priority="13266">
      <formula>IF(RIGHT(TEXT(AE104,"0.#"),1)=".",TRUE,FALSE)</formula>
    </cfRule>
  </conditionalFormatting>
  <conditionalFormatting sqref="AI104">
    <cfRule type="expression" dxfId="2639" priority="13263">
      <formula>IF(RIGHT(TEXT(AI104,"0.#"),1)=".",FALSE,TRUE)</formula>
    </cfRule>
    <cfRule type="expression" dxfId="2638" priority="13264">
      <formula>IF(RIGHT(TEXT(AI104,"0.#"),1)=".",TRUE,FALSE)</formula>
    </cfRule>
  </conditionalFormatting>
  <conditionalFormatting sqref="AM104">
    <cfRule type="expression" dxfId="2637" priority="13261">
      <formula>IF(RIGHT(TEXT(AM104,"0.#"),1)=".",FALSE,TRUE)</formula>
    </cfRule>
    <cfRule type="expression" dxfId="2636" priority="13262">
      <formula>IF(RIGHT(TEXT(AM104,"0.#"),1)=".",TRUE,FALSE)</formula>
    </cfRule>
  </conditionalFormatting>
  <conditionalFormatting sqref="AE105">
    <cfRule type="expression" dxfId="2635" priority="13259">
      <formula>IF(RIGHT(TEXT(AE105,"0.#"),1)=".",FALSE,TRUE)</formula>
    </cfRule>
    <cfRule type="expression" dxfId="2634" priority="13260">
      <formula>IF(RIGHT(TEXT(AE105,"0.#"),1)=".",TRUE,FALSE)</formula>
    </cfRule>
  </conditionalFormatting>
  <conditionalFormatting sqref="AI105">
    <cfRule type="expression" dxfId="2633" priority="13257">
      <formula>IF(RIGHT(TEXT(AI105,"0.#"),1)=".",FALSE,TRUE)</formula>
    </cfRule>
    <cfRule type="expression" dxfId="2632" priority="13258">
      <formula>IF(RIGHT(TEXT(AI105,"0.#"),1)=".",TRUE,FALSE)</formula>
    </cfRule>
  </conditionalFormatting>
  <conditionalFormatting sqref="AM105">
    <cfRule type="expression" dxfId="2631" priority="13255">
      <formula>IF(RIGHT(TEXT(AM105,"0.#"),1)=".",FALSE,TRUE)</formula>
    </cfRule>
    <cfRule type="expression" dxfId="2630" priority="13256">
      <formula>IF(RIGHT(TEXT(AM105,"0.#"),1)=".",TRUE,FALSE)</formula>
    </cfRule>
  </conditionalFormatting>
  <conditionalFormatting sqref="AE107">
    <cfRule type="expression" dxfId="2629" priority="13251">
      <formula>IF(RIGHT(TEXT(AE107,"0.#"),1)=".",FALSE,TRUE)</formula>
    </cfRule>
    <cfRule type="expression" dxfId="2628" priority="13252">
      <formula>IF(RIGHT(TEXT(AE107,"0.#"),1)=".",TRUE,FALSE)</formula>
    </cfRule>
  </conditionalFormatting>
  <conditionalFormatting sqref="AI107">
    <cfRule type="expression" dxfId="2627" priority="13249">
      <formula>IF(RIGHT(TEXT(AI107,"0.#"),1)=".",FALSE,TRUE)</formula>
    </cfRule>
    <cfRule type="expression" dxfId="2626" priority="13250">
      <formula>IF(RIGHT(TEXT(AI107,"0.#"),1)=".",TRUE,FALSE)</formula>
    </cfRule>
  </conditionalFormatting>
  <conditionalFormatting sqref="AM107">
    <cfRule type="expression" dxfId="2625" priority="13247">
      <formula>IF(RIGHT(TEXT(AM107,"0.#"),1)=".",FALSE,TRUE)</formula>
    </cfRule>
    <cfRule type="expression" dxfId="2624" priority="13248">
      <formula>IF(RIGHT(TEXT(AM107,"0.#"),1)=".",TRUE,FALSE)</formula>
    </cfRule>
  </conditionalFormatting>
  <conditionalFormatting sqref="AE108">
    <cfRule type="expression" dxfId="2623" priority="13245">
      <formula>IF(RIGHT(TEXT(AE108,"0.#"),1)=".",FALSE,TRUE)</formula>
    </cfRule>
    <cfRule type="expression" dxfId="2622" priority="13246">
      <formula>IF(RIGHT(TEXT(AE108,"0.#"),1)=".",TRUE,FALSE)</formula>
    </cfRule>
  </conditionalFormatting>
  <conditionalFormatting sqref="AI108">
    <cfRule type="expression" dxfId="2621" priority="13243">
      <formula>IF(RIGHT(TEXT(AI108,"0.#"),1)=".",FALSE,TRUE)</formula>
    </cfRule>
    <cfRule type="expression" dxfId="2620" priority="13244">
      <formula>IF(RIGHT(TEXT(AI108,"0.#"),1)=".",TRUE,FALSE)</formula>
    </cfRule>
  </conditionalFormatting>
  <conditionalFormatting sqref="AM108">
    <cfRule type="expression" dxfId="2619" priority="13241">
      <formula>IF(RIGHT(TEXT(AM108,"0.#"),1)=".",FALSE,TRUE)</formula>
    </cfRule>
    <cfRule type="expression" dxfId="2618" priority="13242">
      <formula>IF(RIGHT(TEXT(AM108,"0.#"),1)=".",TRUE,FALSE)</formula>
    </cfRule>
  </conditionalFormatting>
  <conditionalFormatting sqref="AE110">
    <cfRule type="expression" dxfId="2617" priority="13237">
      <formula>IF(RIGHT(TEXT(AE110,"0.#"),1)=".",FALSE,TRUE)</formula>
    </cfRule>
    <cfRule type="expression" dxfId="2616" priority="13238">
      <formula>IF(RIGHT(TEXT(AE110,"0.#"),1)=".",TRUE,FALSE)</formula>
    </cfRule>
  </conditionalFormatting>
  <conditionalFormatting sqref="AI110">
    <cfRule type="expression" dxfId="2615" priority="13235">
      <formula>IF(RIGHT(TEXT(AI110,"0.#"),1)=".",FALSE,TRUE)</formula>
    </cfRule>
    <cfRule type="expression" dxfId="2614" priority="13236">
      <formula>IF(RIGHT(TEXT(AI110,"0.#"),1)=".",TRUE,FALSE)</formula>
    </cfRule>
  </conditionalFormatting>
  <conditionalFormatting sqref="AM110">
    <cfRule type="expression" dxfId="2613" priority="13233">
      <formula>IF(RIGHT(TEXT(AM110,"0.#"),1)=".",FALSE,TRUE)</formula>
    </cfRule>
    <cfRule type="expression" dxfId="2612" priority="13234">
      <formula>IF(RIGHT(TEXT(AM110,"0.#"),1)=".",TRUE,FALSE)</formula>
    </cfRule>
  </conditionalFormatting>
  <conditionalFormatting sqref="AE111">
    <cfRule type="expression" dxfId="2611" priority="13231">
      <formula>IF(RIGHT(TEXT(AE111,"0.#"),1)=".",FALSE,TRUE)</formula>
    </cfRule>
    <cfRule type="expression" dxfId="2610" priority="13232">
      <formula>IF(RIGHT(TEXT(AE111,"0.#"),1)=".",TRUE,FALSE)</formula>
    </cfRule>
  </conditionalFormatting>
  <conditionalFormatting sqref="AI111">
    <cfRule type="expression" dxfId="2609" priority="13229">
      <formula>IF(RIGHT(TEXT(AI111,"0.#"),1)=".",FALSE,TRUE)</formula>
    </cfRule>
    <cfRule type="expression" dxfId="2608" priority="13230">
      <formula>IF(RIGHT(TEXT(AI111,"0.#"),1)=".",TRUE,FALSE)</formula>
    </cfRule>
  </conditionalFormatting>
  <conditionalFormatting sqref="AM111">
    <cfRule type="expression" dxfId="2607" priority="13227">
      <formula>IF(RIGHT(TEXT(AM111,"0.#"),1)=".",FALSE,TRUE)</formula>
    </cfRule>
    <cfRule type="expression" dxfId="2606" priority="13228">
      <formula>IF(RIGHT(TEXT(AM111,"0.#"),1)=".",TRUE,FALSE)</formula>
    </cfRule>
  </conditionalFormatting>
  <conditionalFormatting sqref="AE113">
    <cfRule type="expression" dxfId="2605" priority="13223">
      <formula>IF(RIGHT(TEXT(AE113,"0.#"),1)=".",FALSE,TRUE)</formula>
    </cfRule>
    <cfRule type="expression" dxfId="2604" priority="13224">
      <formula>IF(RIGHT(TEXT(AE113,"0.#"),1)=".",TRUE,FALSE)</formula>
    </cfRule>
  </conditionalFormatting>
  <conditionalFormatting sqref="AI113">
    <cfRule type="expression" dxfId="2603" priority="13221">
      <formula>IF(RIGHT(TEXT(AI113,"0.#"),1)=".",FALSE,TRUE)</formula>
    </cfRule>
    <cfRule type="expression" dxfId="2602" priority="13222">
      <formula>IF(RIGHT(TEXT(AI113,"0.#"),1)=".",TRUE,FALSE)</formula>
    </cfRule>
  </conditionalFormatting>
  <conditionalFormatting sqref="AM113">
    <cfRule type="expression" dxfId="2601" priority="13219">
      <formula>IF(RIGHT(TEXT(AM113,"0.#"),1)=".",FALSE,TRUE)</formula>
    </cfRule>
    <cfRule type="expression" dxfId="2600" priority="13220">
      <formula>IF(RIGHT(TEXT(AM113,"0.#"),1)=".",TRUE,FALSE)</formula>
    </cfRule>
  </conditionalFormatting>
  <conditionalFormatting sqref="AE114">
    <cfRule type="expression" dxfId="2599" priority="13217">
      <formula>IF(RIGHT(TEXT(AE114,"0.#"),1)=".",FALSE,TRUE)</formula>
    </cfRule>
    <cfRule type="expression" dxfId="2598" priority="13218">
      <formula>IF(RIGHT(TEXT(AE114,"0.#"),1)=".",TRUE,FALSE)</formula>
    </cfRule>
  </conditionalFormatting>
  <conditionalFormatting sqref="AI114">
    <cfRule type="expression" dxfId="2597" priority="13215">
      <formula>IF(RIGHT(TEXT(AI114,"0.#"),1)=".",FALSE,TRUE)</formula>
    </cfRule>
    <cfRule type="expression" dxfId="2596" priority="13216">
      <formula>IF(RIGHT(TEXT(AI114,"0.#"),1)=".",TRUE,FALSE)</formula>
    </cfRule>
  </conditionalFormatting>
  <conditionalFormatting sqref="AM114">
    <cfRule type="expression" dxfId="2595" priority="13213">
      <formula>IF(RIGHT(TEXT(AM114,"0.#"),1)=".",FALSE,TRUE)</formula>
    </cfRule>
    <cfRule type="expression" dxfId="2594" priority="13214">
      <formula>IF(RIGHT(TEXT(AM114,"0.#"),1)=".",TRUE,FALSE)</formula>
    </cfRule>
  </conditionalFormatting>
  <conditionalFormatting sqref="AE116 AQ116">
    <cfRule type="expression" dxfId="2593" priority="13209">
      <formula>IF(RIGHT(TEXT(AE116,"0.#"),1)=".",FALSE,TRUE)</formula>
    </cfRule>
    <cfRule type="expression" dxfId="2592" priority="13210">
      <formula>IF(RIGHT(TEXT(AE116,"0.#"),1)=".",TRUE,FALSE)</formula>
    </cfRule>
  </conditionalFormatting>
  <conditionalFormatting sqref="AI116">
    <cfRule type="expression" dxfId="2591" priority="13207">
      <formula>IF(RIGHT(TEXT(AI116,"0.#"),1)=".",FALSE,TRUE)</formula>
    </cfRule>
    <cfRule type="expression" dxfId="2590" priority="13208">
      <formula>IF(RIGHT(TEXT(AI116,"0.#"),1)=".",TRUE,FALSE)</formula>
    </cfRule>
  </conditionalFormatting>
  <conditionalFormatting sqref="AM116">
    <cfRule type="expression" dxfId="2589" priority="13205">
      <formula>IF(RIGHT(TEXT(AM116,"0.#"),1)=".",FALSE,TRUE)</formula>
    </cfRule>
    <cfRule type="expression" dxfId="2588" priority="13206">
      <formula>IF(RIGHT(TEXT(AM116,"0.#"),1)=".",TRUE,FALSE)</formula>
    </cfRule>
  </conditionalFormatting>
  <conditionalFormatting sqref="AE117 AM117">
    <cfRule type="expression" dxfId="2587" priority="13203">
      <formula>IF(RIGHT(TEXT(AE117,"0.#"),1)=".",FALSE,TRUE)</formula>
    </cfRule>
    <cfRule type="expression" dxfId="2586" priority="13204">
      <formula>IF(RIGHT(TEXT(AE117,"0.#"),1)=".",TRUE,FALSE)</formula>
    </cfRule>
  </conditionalFormatting>
  <conditionalFormatting sqref="AI117">
    <cfRule type="expression" dxfId="2585" priority="13201">
      <formula>IF(RIGHT(TEXT(AI117,"0.#"),1)=".",FALSE,TRUE)</formula>
    </cfRule>
    <cfRule type="expression" dxfId="2584" priority="13202">
      <formula>IF(RIGHT(TEXT(AI117,"0.#"),1)=".",TRUE,FALSE)</formula>
    </cfRule>
  </conditionalFormatting>
  <conditionalFormatting sqref="AQ117">
    <cfRule type="expression" dxfId="2583" priority="13197">
      <formula>IF(RIGHT(TEXT(AQ117,"0.#"),1)=".",FALSE,TRUE)</formula>
    </cfRule>
    <cfRule type="expression" dxfId="2582" priority="13198">
      <formula>IF(RIGHT(TEXT(AQ117,"0.#"),1)=".",TRUE,FALSE)</formula>
    </cfRule>
  </conditionalFormatting>
  <conditionalFormatting sqref="AE119 AQ119">
    <cfRule type="expression" dxfId="2581" priority="13195">
      <formula>IF(RIGHT(TEXT(AE119,"0.#"),1)=".",FALSE,TRUE)</formula>
    </cfRule>
    <cfRule type="expression" dxfId="2580" priority="13196">
      <formula>IF(RIGHT(TEXT(AE119,"0.#"),1)=".",TRUE,FALSE)</formula>
    </cfRule>
  </conditionalFormatting>
  <conditionalFormatting sqref="AI119">
    <cfRule type="expression" dxfId="2579" priority="13193">
      <formula>IF(RIGHT(TEXT(AI119,"0.#"),1)=".",FALSE,TRUE)</formula>
    </cfRule>
    <cfRule type="expression" dxfId="2578" priority="13194">
      <formula>IF(RIGHT(TEXT(AI119,"0.#"),1)=".",TRUE,FALSE)</formula>
    </cfRule>
  </conditionalFormatting>
  <conditionalFormatting sqref="AM119">
    <cfRule type="expression" dxfId="2577" priority="13191">
      <formula>IF(RIGHT(TEXT(AM119,"0.#"),1)=".",FALSE,TRUE)</formula>
    </cfRule>
    <cfRule type="expression" dxfId="2576" priority="13192">
      <formula>IF(RIGHT(TEXT(AM119,"0.#"),1)=".",TRUE,FALSE)</formula>
    </cfRule>
  </conditionalFormatting>
  <conditionalFormatting sqref="AQ120">
    <cfRule type="expression" dxfId="2575" priority="13183">
      <formula>IF(RIGHT(TEXT(AQ120,"0.#"),1)=".",FALSE,TRUE)</formula>
    </cfRule>
    <cfRule type="expression" dxfId="2574" priority="13184">
      <formula>IF(RIGHT(TEXT(AQ120,"0.#"),1)=".",TRUE,FALSE)</formula>
    </cfRule>
  </conditionalFormatting>
  <conditionalFormatting sqref="AE122 AQ122">
    <cfRule type="expression" dxfId="2573" priority="13181">
      <formula>IF(RIGHT(TEXT(AE122,"0.#"),1)=".",FALSE,TRUE)</formula>
    </cfRule>
    <cfRule type="expression" dxfId="2572" priority="13182">
      <formula>IF(RIGHT(TEXT(AE122,"0.#"),1)=".",TRUE,FALSE)</formula>
    </cfRule>
  </conditionalFormatting>
  <conditionalFormatting sqref="AI122">
    <cfRule type="expression" dxfId="2571" priority="13179">
      <formula>IF(RIGHT(TEXT(AI122,"0.#"),1)=".",FALSE,TRUE)</formula>
    </cfRule>
    <cfRule type="expression" dxfId="2570" priority="13180">
      <formula>IF(RIGHT(TEXT(AI122,"0.#"),1)=".",TRUE,FALSE)</formula>
    </cfRule>
  </conditionalFormatting>
  <conditionalFormatting sqref="AM122">
    <cfRule type="expression" dxfId="2569" priority="13177">
      <formula>IF(RIGHT(TEXT(AM122,"0.#"),1)=".",FALSE,TRUE)</formula>
    </cfRule>
    <cfRule type="expression" dxfId="2568" priority="13178">
      <formula>IF(RIGHT(TEXT(AM122,"0.#"),1)=".",TRUE,FALSE)</formula>
    </cfRule>
  </conditionalFormatting>
  <conditionalFormatting sqref="AQ123">
    <cfRule type="expression" dxfId="2567" priority="13169">
      <formula>IF(RIGHT(TEXT(AQ123,"0.#"),1)=".",FALSE,TRUE)</formula>
    </cfRule>
    <cfRule type="expression" dxfId="2566" priority="13170">
      <formula>IF(RIGHT(TEXT(AQ123,"0.#"),1)=".",TRUE,FALSE)</formula>
    </cfRule>
  </conditionalFormatting>
  <conditionalFormatting sqref="AE125 AQ125">
    <cfRule type="expression" dxfId="2565" priority="13167">
      <formula>IF(RIGHT(TEXT(AE125,"0.#"),1)=".",FALSE,TRUE)</formula>
    </cfRule>
    <cfRule type="expression" dxfId="2564" priority="13168">
      <formula>IF(RIGHT(TEXT(AE125,"0.#"),1)=".",TRUE,FALSE)</formula>
    </cfRule>
  </conditionalFormatting>
  <conditionalFormatting sqref="AI125">
    <cfRule type="expression" dxfId="2563" priority="13165">
      <formula>IF(RIGHT(TEXT(AI125,"0.#"),1)=".",FALSE,TRUE)</formula>
    </cfRule>
    <cfRule type="expression" dxfId="2562" priority="13166">
      <formula>IF(RIGHT(TEXT(AI125,"0.#"),1)=".",TRUE,FALSE)</formula>
    </cfRule>
  </conditionalFormatting>
  <conditionalFormatting sqref="AM125">
    <cfRule type="expression" dxfId="2561" priority="13163">
      <formula>IF(RIGHT(TEXT(AM125,"0.#"),1)=".",FALSE,TRUE)</formula>
    </cfRule>
    <cfRule type="expression" dxfId="2560" priority="13164">
      <formula>IF(RIGHT(TEXT(AM125,"0.#"),1)=".",TRUE,FALSE)</formula>
    </cfRule>
  </conditionalFormatting>
  <conditionalFormatting sqref="AQ126">
    <cfRule type="expression" dxfId="2559" priority="13155">
      <formula>IF(RIGHT(TEXT(AQ126,"0.#"),1)=".",FALSE,TRUE)</formula>
    </cfRule>
    <cfRule type="expression" dxfId="2558" priority="13156">
      <formula>IF(RIGHT(TEXT(AQ126,"0.#"),1)=".",TRUE,FALSE)</formula>
    </cfRule>
  </conditionalFormatting>
  <conditionalFormatting sqref="AE128 AQ128">
    <cfRule type="expression" dxfId="2557" priority="13153">
      <formula>IF(RIGHT(TEXT(AE128,"0.#"),1)=".",FALSE,TRUE)</formula>
    </cfRule>
    <cfRule type="expression" dxfId="2556" priority="13154">
      <formula>IF(RIGHT(TEXT(AE128,"0.#"),1)=".",TRUE,FALSE)</formula>
    </cfRule>
  </conditionalFormatting>
  <conditionalFormatting sqref="AI128">
    <cfRule type="expression" dxfId="2555" priority="13151">
      <formula>IF(RIGHT(TEXT(AI128,"0.#"),1)=".",FALSE,TRUE)</formula>
    </cfRule>
    <cfRule type="expression" dxfId="2554" priority="13152">
      <formula>IF(RIGHT(TEXT(AI128,"0.#"),1)=".",TRUE,FALSE)</formula>
    </cfRule>
  </conditionalFormatting>
  <conditionalFormatting sqref="AM128">
    <cfRule type="expression" dxfId="2553" priority="13149">
      <formula>IF(RIGHT(TEXT(AM128,"0.#"),1)=".",FALSE,TRUE)</formula>
    </cfRule>
    <cfRule type="expression" dxfId="2552" priority="13150">
      <formula>IF(RIGHT(TEXT(AM128,"0.#"),1)=".",TRUE,FALSE)</formula>
    </cfRule>
  </conditionalFormatting>
  <conditionalFormatting sqref="AQ129">
    <cfRule type="expression" dxfId="2551" priority="13141">
      <formula>IF(RIGHT(TEXT(AQ129,"0.#"),1)=".",FALSE,TRUE)</formula>
    </cfRule>
    <cfRule type="expression" dxfId="2550" priority="13142">
      <formula>IF(RIGHT(TEXT(AQ129,"0.#"),1)=".",TRUE,FALSE)</formula>
    </cfRule>
  </conditionalFormatting>
  <conditionalFormatting sqref="AE75">
    <cfRule type="expression" dxfId="2549" priority="13139">
      <formula>IF(RIGHT(TEXT(AE75,"0.#"),1)=".",FALSE,TRUE)</formula>
    </cfRule>
    <cfRule type="expression" dxfId="2548" priority="13140">
      <formula>IF(RIGHT(TEXT(AE75,"0.#"),1)=".",TRUE,FALSE)</formula>
    </cfRule>
  </conditionalFormatting>
  <conditionalFormatting sqref="AE76">
    <cfRule type="expression" dxfId="2547" priority="13137">
      <formula>IF(RIGHT(TEXT(AE76,"0.#"),1)=".",FALSE,TRUE)</formula>
    </cfRule>
    <cfRule type="expression" dxfId="2546" priority="13138">
      <formula>IF(RIGHT(TEXT(AE76,"0.#"),1)=".",TRUE,FALSE)</formula>
    </cfRule>
  </conditionalFormatting>
  <conditionalFormatting sqref="AE77">
    <cfRule type="expression" dxfId="2545" priority="13135">
      <formula>IF(RIGHT(TEXT(AE77,"0.#"),1)=".",FALSE,TRUE)</formula>
    </cfRule>
    <cfRule type="expression" dxfId="2544" priority="13136">
      <formula>IF(RIGHT(TEXT(AE77,"0.#"),1)=".",TRUE,FALSE)</formula>
    </cfRule>
  </conditionalFormatting>
  <conditionalFormatting sqref="AI77">
    <cfRule type="expression" dxfId="2543" priority="13133">
      <formula>IF(RIGHT(TEXT(AI77,"0.#"),1)=".",FALSE,TRUE)</formula>
    </cfRule>
    <cfRule type="expression" dxfId="2542" priority="13134">
      <formula>IF(RIGHT(TEXT(AI77,"0.#"),1)=".",TRUE,FALSE)</formula>
    </cfRule>
  </conditionalFormatting>
  <conditionalFormatting sqref="AI76">
    <cfRule type="expression" dxfId="2541" priority="13131">
      <formula>IF(RIGHT(TEXT(AI76,"0.#"),1)=".",FALSE,TRUE)</formula>
    </cfRule>
    <cfRule type="expression" dxfId="2540" priority="13132">
      <formula>IF(RIGHT(TEXT(AI76,"0.#"),1)=".",TRUE,FALSE)</formula>
    </cfRule>
  </conditionalFormatting>
  <conditionalFormatting sqref="AI75">
    <cfRule type="expression" dxfId="2539" priority="13129">
      <formula>IF(RIGHT(TEXT(AI75,"0.#"),1)=".",FALSE,TRUE)</formula>
    </cfRule>
    <cfRule type="expression" dxfId="2538" priority="13130">
      <formula>IF(RIGHT(TEXT(AI75,"0.#"),1)=".",TRUE,FALSE)</formula>
    </cfRule>
  </conditionalFormatting>
  <conditionalFormatting sqref="AM75">
    <cfRule type="expression" dxfId="2537" priority="13127">
      <formula>IF(RIGHT(TEXT(AM75,"0.#"),1)=".",FALSE,TRUE)</formula>
    </cfRule>
    <cfRule type="expression" dxfId="2536" priority="13128">
      <formula>IF(RIGHT(TEXT(AM75,"0.#"),1)=".",TRUE,FALSE)</formula>
    </cfRule>
  </conditionalFormatting>
  <conditionalFormatting sqref="AM76">
    <cfRule type="expression" dxfId="2535" priority="13125">
      <formula>IF(RIGHT(TEXT(AM76,"0.#"),1)=".",FALSE,TRUE)</formula>
    </cfRule>
    <cfRule type="expression" dxfId="2534" priority="13126">
      <formula>IF(RIGHT(TEXT(AM76,"0.#"),1)=".",TRUE,FALSE)</formula>
    </cfRule>
  </conditionalFormatting>
  <conditionalFormatting sqref="AM77">
    <cfRule type="expression" dxfId="2533" priority="13123">
      <formula>IF(RIGHT(TEXT(AM77,"0.#"),1)=".",FALSE,TRUE)</formula>
    </cfRule>
    <cfRule type="expression" dxfId="2532" priority="13124">
      <formula>IF(RIGHT(TEXT(AM77,"0.#"),1)=".",TRUE,FALSE)</formula>
    </cfRule>
  </conditionalFormatting>
  <conditionalFormatting sqref="AE134:AE135 AI134:AI135 AM134:AM135 AQ134:AQ135 AU134:AU135">
    <cfRule type="expression" dxfId="2531" priority="13109">
      <formula>IF(RIGHT(TEXT(AE134,"0.#"),1)=".",FALSE,TRUE)</formula>
    </cfRule>
    <cfRule type="expression" dxfId="2530" priority="13110">
      <formula>IF(RIGHT(TEXT(AE134,"0.#"),1)=".",TRUE,FALSE)</formula>
    </cfRule>
  </conditionalFormatting>
  <conditionalFormatting sqref="AE433">
    <cfRule type="expression" dxfId="2529" priority="13079">
      <formula>IF(RIGHT(TEXT(AE433,"0.#"),1)=".",FALSE,TRUE)</formula>
    </cfRule>
    <cfRule type="expression" dxfId="2528" priority="13080">
      <formula>IF(RIGHT(TEXT(AE433,"0.#"),1)=".",TRUE,FALSE)</formula>
    </cfRule>
  </conditionalFormatting>
  <conditionalFormatting sqref="AE434">
    <cfRule type="expression" dxfId="2527" priority="13077">
      <formula>IF(RIGHT(TEXT(AE434,"0.#"),1)=".",FALSE,TRUE)</formula>
    </cfRule>
    <cfRule type="expression" dxfId="2526" priority="13078">
      <formula>IF(RIGHT(TEXT(AE434,"0.#"),1)=".",TRUE,FALSE)</formula>
    </cfRule>
  </conditionalFormatting>
  <conditionalFormatting sqref="AE435">
    <cfRule type="expression" dxfId="2525" priority="13075">
      <formula>IF(RIGHT(TEXT(AE435,"0.#"),1)=".",FALSE,TRUE)</formula>
    </cfRule>
    <cfRule type="expression" dxfId="2524" priority="13076">
      <formula>IF(RIGHT(TEXT(AE435,"0.#"),1)=".",TRUE,FALSE)</formula>
    </cfRule>
  </conditionalFormatting>
  <conditionalFormatting sqref="AL839:AO866">
    <cfRule type="expression" dxfId="2523" priority="6679">
      <formula>IF(AND(AL839&gt;=0, RIGHT(TEXT(AL839,"0.#"),1)&lt;&gt;"."),TRUE,FALSE)</formula>
    </cfRule>
    <cfRule type="expression" dxfId="2522" priority="6680">
      <formula>IF(AND(AL839&gt;=0, RIGHT(TEXT(AL839,"0.#"),1)="."),TRUE,FALSE)</formula>
    </cfRule>
    <cfRule type="expression" dxfId="2521" priority="6681">
      <formula>IF(AND(AL839&lt;0, RIGHT(TEXT(AL839,"0.#"),1)&lt;&gt;"."),TRUE,FALSE)</formula>
    </cfRule>
    <cfRule type="expression" dxfId="2520" priority="6682">
      <formula>IF(AND(AL839&lt;0, RIGHT(TEXT(AL839,"0.#"),1)="."),TRUE,FALSE)</formula>
    </cfRule>
  </conditionalFormatting>
  <conditionalFormatting sqref="AQ53:AQ55">
    <cfRule type="expression" dxfId="2519" priority="4701">
      <formula>IF(RIGHT(TEXT(AQ53,"0.#"),1)=".",FALSE,TRUE)</formula>
    </cfRule>
    <cfRule type="expression" dxfId="2518" priority="4702">
      <formula>IF(RIGHT(TEXT(AQ53,"0.#"),1)=".",TRUE,FALSE)</formula>
    </cfRule>
  </conditionalFormatting>
  <conditionalFormatting sqref="AU53:AU55">
    <cfRule type="expression" dxfId="2517" priority="4699">
      <formula>IF(RIGHT(TEXT(AU53,"0.#"),1)=".",FALSE,TRUE)</formula>
    </cfRule>
    <cfRule type="expression" dxfId="2516" priority="4700">
      <formula>IF(RIGHT(TEXT(AU53,"0.#"),1)=".",TRUE,FALSE)</formula>
    </cfRule>
  </conditionalFormatting>
  <conditionalFormatting sqref="AQ60:AQ62">
    <cfRule type="expression" dxfId="2515" priority="4697">
      <formula>IF(RIGHT(TEXT(AQ60,"0.#"),1)=".",FALSE,TRUE)</formula>
    </cfRule>
    <cfRule type="expression" dxfId="2514" priority="4698">
      <formula>IF(RIGHT(TEXT(AQ60,"0.#"),1)=".",TRUE,FALSE)</formula>
    </cfRule>
  </conditionalFormatting>
  <conditionalFormatting sqref="AU60:AU62">
    <cfRule type="expression" dxfId="2513" priority="4695">
      <formula>IF(RIGHT(TEXT(AU60,"0.#"),1)=".",FALSE,TRUE)</formula>
    </cfRule>
    <cfRule type="expression" dxfId="2512" priority="4696">
      <formula>IF(RIGHT(TEXT(AU60,"0.#"),1)=".",TRUE,FALSE)</formula>
    </cfRule>
  </conditionalFormatting>
  <conditionalFormatting sqref="AQ75:AQ77">
    <cfRule type="expression" dxfId="2511" priority="4693">
      <formula>IF(RIGHT(TEXT(AQ75,"0.#"),1)=".",FALSE,TRUE)</formula>
    </cfRule>
    <cfRule type="expression" dxfId="2510" priority="4694">
      <formula>IF(RIGHT(TEXT(AQ75,"0.#"),1)=".",TRUE,FALSE)</formula>
    </cfRule>
  </conditionalFormatting>
  <conditionalFormatting sqref="AU75:AU77">
    <cfRule type="expression" dxfId="2509" priority="4691">
      <formula>IF(RIGHT(TEXT(AU75,"0.#"),1)=".",FALSE,TRUE)</formula>
    </cfRule>
    <cfRule type="expression" dxfId="2508" priority="4692">
      <formula>IF(RIGHT(TEXT(AU75,"0.#"),1)=".",TRUE,FALSE)</formula>
    </cfRule>
  </conditionalFormatting>
  <conditionalFormatting sqref="AQ87:AQ89">
    <cfRule type="expression" dxfId="2507" priority="4689">
      <formula>IF(RIGHT(TEXT(AQ87,"0.#"),1)=".",FALSE,TRUE)</formula>
    </cfRule>
    <cfRule type="expression" dxfId="2506" priority="4690">
      <formula>IF(RIGHT(TEXT(AQ87,"0.#"),1)=".",TRUE,FALSE)</formula>
    </cfRule>
  </conditionalFormatting>
  <conditionalFormatting sqref="AU87:AU89">
    <cfRule type="expression" dxfId="2505" priority="4687">
      <formula>IF(RIGHT(TEXT(AU87,"0.#"),1)=".",FALSE,TRUE)</formula>
    </cfRule>
    <cfRule type="expression" dxfId="2504" priority="4688">
      <formula>IF(RIGHT(TEXT(AU87,"0.#"),1)=".",TRUE,FALSE)</formula>
    </cfRule>
  </conditionalFormatting>
  <conditionalFormatting sqref="AQ92:AQ94">
    <cfRule type="expression" dxfId="2503" priority="4685">
      <formula>IF(RIGHT(TEXT(AQ92,"0.#"),1)=".",FALSE,TRUE)</formula>
    </cfRule>
    <cfRule type="expression" dxfId="2502" priority="4686">
      <formula>IF(RIGHT(TEXT(AQ92,"0.#"),1)=".",TRUE,FALSE)</formula>
    </cfRule>
  </conditionalFormatting>
  <conditionalFormatting sqref="AU92:AU94">
    <cfRule type="expression" dxfId="2501" priority="4683">
      <formula>IF(RIGHT(TEXT(AU92,"0.#"),1)=".",FALSE,TRUE)</formula>
    </cfRule>
    <cfRule type="expression" dxfId="2500" priority="4684">
      <formula>IF(RIGHT(TEXT(AU92,"0.#"),1)=".",TRUE,FALSE)</formula>
    </cfRule>
  </conditionalFormatting>
  <conditionalFormatting sqref="AQ97:AQ99">
    <cfRule type="expression" dxfId="2499" priority="4681">
      <formula>IF(RIGHT(TEXT(AQ97,"0.#"),1)=".",FALSE,TRUE)</formula>
    </cfRule>
    <cfRule type="expression" dxfId="2498" priority="4682">
      <formula>IF(RIGHT(TEXT(AQ97,"0.#"),1)=".",TRUE,FALSE)</formula>
    </cfRule>
  </conditionalFormatting>
  <conditionalFormatting sqref="AU97:AU99">
    <cfRule type="expression" dxfId="2497" priority="4679">
      <formula>IF(RIGHT(TEXT(AU97,"0.#"),1)=".",FALSE,TRUE)</formula>
    </cfRule>
    <cfRule type="expression" dxfId="2496" priority="4680">
      <formula>IF(RIGHT(TEXT(AU97,"0.#"),1)=".",TRUE,FALSE)</formula>
    </cfRule>
  </conditionalFormatting>
  <conditionalFormatting sqref="AE458">
    <cfRule type="expression" dxfId="2495" priority="4373">
      <formula>IF(RIGHT(TEXT(AE458,"0.#"),1)=".",FALSE,TRUE)</formula>
    </cfRule>
    <cfRule type="expression" dxfId="2494" priority="4374">
      <formula>IF(RIGHT(TEXT(AE458,"0.#"),1)=".",TRUE,FALSE)</formula>
    </cfRule>
  </conditionalFormatting>
  <conditionalFormatting sqref="AE459">
    <cfRule type="expression" dxfId="2493" priority="4371">
      <formula>IF(RIGHT(TEXT(AE459,"0.#"),1)=".",FALSE,TRUE)</formula>
    </cfRule>
    <cfRule type="expression" dxfId="2492" priority="4372">
      <formula>IF(RIGHT(TEXT(AE459,"0.#"),1)=".",TRUE,FALSE)</formula>
    </cfRule>
  </conditionalFormatting>
  <conditionalFormatting sqref="AE460">
    <cfRule type="expression" dxfId="2491" priority="4369">
      <formula>IF(RIGHT(TEXT(AE460,"0.#"),1)=".",FALSE,TRUE)</formula>
    </cfRule>
    <cfRule type="expression" dxfId="2490" priority="4370">
      <formula>IF(RIGHT(TEXT(AE460,"0.#"),1)=".",TRUE,FALSE)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39:Y866">
    <cfRule type="expression" dxfId="2473" priority="3007">
      <formula>IF(RIGHT(TEXT(Y839,"0.#"),1)=".",FALSE,TRUE)</formula>
    </cfRule>
    <cfRule type="expression" dxfId="2472" priority="3008">
      <formula>IF(RIGHT(TEXT(Y839,"0.#"),1)=".",TRUE,FALSE)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2:AO1131">
    <cfRule type="expression" dxfId="2443" priority="2913">
      <formula>IF(AND(AL1102&gt;=0, RIGHT(TEXT(AL1102,"0.#"),1)&lt;&gt;"."),TRUE,FALSE)</formula>
    </cfRule>
    <cfRule type="expression" dxfId="2442" priority="2914">
      <formula>IF(AND(AL1102&gt;=0, RIGHT(TEXT(AL1102,"0.#"),1)="."),TRUE,FALSE)</formula>
    </cfRule>
    <cfRule type="expression" dxfId="2441" priority="2915">
      <formula>IF(AND(AL1102&lt;0, RIGHT(TEXT(AL1102,"0.#"),1)&lt;&gt;"."),TRUE,FALSE)</formula>
    </cfRule>
    <cfRule type="expression" dxfId="2440" priority="2916">
      <formula>IF(AND(AL1102&lt;0, RIGHT(TEXT(AL1102,"0.#"),1)="."),TRUE,FALSE)</formula>
    </cfRule>
  </conditionalFormatting>
  <conditionalFormatting sqref="Y1102:Y1131">
    <cfRule type="expression" dxfId="2439" priority="2911">
      <formula>IF(RIGHT(TEXT(Y1102,"0.#"),1)=".",FALSE,TRUE)</formula>
    </cfRule>
    <cfRule type="expression" dxfId="2438" priority="2912">
      <formula>IF(RIGHT(TEXT(Y1102,"0.#"),1)=".",TRUE,FALSE)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7:AO838">
    <cfRule type="expression" dxfId="2429" priority="2865">
      <formula>IF(AND(AL837&gt;=0, RIGHT(TEXT(AL837,"0.#"),1)&lt;&gt;"."),TRUE,FALSE)</formula>
    </cfRule>
    <cfRule type="expression" dxfId="2428" priority="2866">
      <formula>IF(AND(AL837&gt;=0, RIGHT(TEXT(AL837,"0.#"),1)="."),TRUE,FALSE)</formula>
    </cfRule>
    <cfRule type="expression" dxfId="2427" priority="2867">
      <formula>IF(AND(AL837&lt;0, RIGHT(TEXT(AL837,"0.#"),1)&lt;&gt;"."),TRUE,FALSE)</formula>
    </cfRule>
    <cfRule type="expression" dxfId="2426" priority="2868">
      <formula>IF(AND(AL837&lt;0, RIGHT(TEXT(AL837,"0.#"),1)="."),TRUE,FALSE)</formula>
    </cfRule>
  </conditionalFormatting>
  <conditionalFormatting sqref="Y837:Y838">
    <cfRule type="expression" dxfId="2425" priority="2863">
      <formula>IF(RIGHT(TEXT(Y837,"0.#"),1)=".",FALSE,TRUE)</formula>
    </cfRule>
    <cfRule type="expression" dxfId="2424" priority="2864">
      <formula>IF(RIGHT(TEXT(Y837,"0.#"),1)=".",TRUE,FALSE)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2:AO899">
    <cfRule type="expression" dxfId="2009" priority="2125">
      <formula>IF(AND(AL872&gt;=0, RIGHT(TEXT(AL872,"0.#"),1)&lt;&gt;"."),TRUE,FALSE)</formula>
    </cfRule>
    <cfRule type="expression" dxfId="2008" priority="2126">
      <formula>IF(AND(AL872&gt;=0, RIGHT(TEXT(AL872,"0.#"),1)="."),TRUE,FALSE)</formula>
    </cfRule>
    <cfRule type="expression" dxfId="2007" priority="2127">
      <formula>IF(AND(AL872&lt;0, RIGHT(TEXT(AL872,"0.#"),1)&lt;&gt;"."),TRUE,FALSE)</formula>
    </cfRule>
    <cfRule type="expression" dxfId="2006" priority="2128">
      <formula>IF(AND(AL872&lt;0, RIGHT(TEXT(AL872,"0.#"),1)="."),TRUE,FALSE)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38:AO965">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3:AO1003">
    <cfRule type="expression" dxfId="1973" priority="2071">
      <formula>IF(AND(AL1003&gt;=0, RIGHT(TEXT(AL1003,"0.#"),1)&lt;&gt;"."),TRUE,FALSE)</formula>
    </cfRule>
    <cfRule type="expression" dxfId="1972" priority="2072">
      <formula>IF(AND(AL1003&gt;=0, RIGHT(TEXT(AL1003,"0.#"),1)="."),TRUE,FALSE)</formula>
    </cfRule>
    <cfRule type="expression" dxfId="1971" priority="2073">
      <formula>IF(AND(AL1003&lt;0, RIGHT(TEXT(AL1003,"0.#"),1)&lt;&gt;"."),TRUE,FALSE)</formula>
    </cfRule>
    <cfRule type="expression" dxfId="1970" priority="2074">
      <formula>IF(AND(AL1003&lt;0, RIGHT(TEXT(AL1003,"0.#"),1)="."),TRUE,FALSE)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AI433">
    <cfRule type="expression" dxfId="751" priority="55">
      <formula>IF(RIGHT(TEXT(AI433,"0.#"),1)=".",FALSE,TRUE)</formula>
    </cfRule>
    <cfRule type="expression" dxfId="750" priority="56">
      <formula>IF(RIGHT(TEXT(AI433,"0.#"),1)=".",TRUE,FALSE)</formula>
    </cfRule>
  </conditionalFormatting>
  <conditionalFormatting sqref="AI434">
    <cfRule type="expression" dxfId="749" priority="53">
      <formula>IF(RIGHT(TEXT(AI434,"0.#"),1)=".",FALSE,TRUE)</formula>
    </cfRule>
    <cfRule type="expression" dxfId="748" priority="54">
      <formula>IF(RIGHT(TEXT(AI434,"0.#"),1)=".",TRUE,FALSE)</formula>
    </cfRule>
  </conditionalFormatting>
  <conditionalFormatting sqref="AI435">
    <cfRule type="expression" dxfId="747" priority="51">
      <formula>IF(RIGHT(TEXT(AI435,"0.#"),1)=".",FALSE,TRUE)</formula>
    </cfRule>
    <cfRule type="expression" dxfId="746" priority="52">
      <formula>IF(RIGHT(TEXT(AI435,"0.#"),1)=".",TRUE,FALSE)</formula>
    </cfRule>
  </conditionalFormatting>
  <conditionalFormatting sqref="AM433">
    <cfRule type="expression" dxfId="745" priority="49">
      <formula>IF(RIGHT(TEXT(AM433,"0.#"),1)=".",FALSE,TRUE)</formula>
    </cfRule>
    <cfRule type="expression" dxfId="744" priority="50">
      <formula>IF(RIGHT(TEXT(AM433,"0.#"),1)=".",TRUE,FALSE)</formula>
    </cfRule>
  </conditionalFormatting>
  <conditionalFormatting sqref="AM434">
    <cfRule type="expression" dxfId="743" priority="47">
      <formula>IF(RIGHT(TEXT(AM434,"0.#"),1)=".",FALSE,TRUE)</formula>
    </cfRule>
    <cfRule type="expression" dxfId="742" priority="48">
      <formula>IF(RIGHT(TEXT(AM434,"0.#"),1)=".",TRUE,FALSE)</formula>
    </cfRule>
  </conditionalFormatting>
  <conditionalFormatting sqref="AM435">
    <cfRule type="expression" dxfId="741" priority="45">
      <formula>IF(RIGHT(TEXT(AM435,"0.#"),1)=".",FALSE,TRUE)</formula>
    </cfRule>
    <cfRule type="expression" dxfId="740" priority="46">
      <formula>IF(RIGHT(TEXT(AM435,"0.#"),1)=".",TRUE,FALSE)</formula>
    </cfRule>
  </conditionalFormatting>
  <conditionalFormatting sqref="AQ433">
    <cfRule type="expression" dxfId="739" priority="43">
      <formula>IF(RIGHT(TEXT(AQ433,"0.#"),1)=".",FALSE,TRUE)</formula>
    </cfRule>
    <cfRule type="expression" dxfId="738" priority="44">
      <formula>IF(RIGHT(TEXT(AQ433,"0.#"),1)=".",TRUE,FALSE)</formula>
    </cfRule>
  </conditionalFormatting>
  <conditionalFormatting sqref="AQ434">
    <cfRule type="expression" dxfId="737" priority="41">
      <formula>IF(RIGHT(TEXT(AQ434,"0.#"),1)=".",FALSE,TRUE)</formula>
    </cfRule>
    <cfRule type="expression" dxfId="736" priority="42">
      <formula>IF(RIGHT(TEXT(AQ434,"0.#"),1)=".",TRUE,FALSE)</formula>
    </cfRule>
  </conditionalFormatting>
  <conditionalFormatting sqref="AQ435">
    <cfRule type="expression" dxfId="735" priority="39">
      <formula>IF(RIGHT(TEXT(AQ435,"0.#"),1)=".",FALSE,TRUE)</formula>
    </cfRule>
    <cfRule type="expression" dxfId="734" priority="40">
      <formula>IF(RIGHT(TEXT(AQ435,"0.#"),1)=".",TRUE,FALSE)</formula>
    </cfRule>
  </conditionalFormatting>
  <conditionalFormatting sqref="AU433">
    <cfRule type="expression" dxfId="733" priority="37">
      <formula>IF(RIGHT(TEXT(AU433,"0.#"),1)=".",FALSE,TRUE)</formula>
    </cfRule>
    <cfRule type="expression" dxfId="732" priority="38">
      <formula>IF(RIGHT(TEXT(AU433,"0.#"),1)=".",TRUE,FALSE)</formula>
    </cfRule>
  </conditionalFormatting>
  <conditionalFormatting sqref="AU434">
    <cfRule type="expression" dxfId="731" priority="35">
      <formula>IF(RIGHT(TEXT(AU434,"0.#"),1)=".",FALSE,TRUE)</formula>
    </cfRule>
    <cfRule type="expression" dxfId="730" priority="36">
      <formula>IF(RIGHT(TEXT(AU434,"0.#"),1)=".",TRUE,FALSE)</formula>
    </cfRule>
  </conditionalFormatting>
  <conditionalFormatting sqref="AU435">
    <cfRule type="expression" dxfId="729" priority="33">
      <formula>IF(RIGHT(TEXT(AU435,"0.#"),1)=".",FALSE,TRUE)</formula>
    </cfRule>
    <cfRule type="expression" dxfId="728" priority="34">
      <formula>IF(RIGHT(TEXT(AU435,"0.#"),1)=".",TRUE,FALSE)</formula>
    </cfRule>
  </conditionalFormatting>
  <conditionalFormatting sqref="AI458">
    <cfRule type="expression" dxfId="727" priority="31">
      <formula>IF(RIGHT(TEXT(AI458,"0.#"),1)=".",FALSE,TRUE)</formula>
    </cfRule>
    <cfRule type="expression" dxfId="726" priority="32">
      <formula>IF(RIGHT(TEXT(AI458,"0.#"),1)=".",TRUE,FALSE)</formula>
    </cfRule>
  </conditionalFormatting>
  <conditionalFormatting sqref="AI459">
    <cfRule type="expression" dxfId="725" priority="29">
      <formula>IF(RIGHT(TEXT(AI459,"0.#"),1)=".",FALSE,TRUE)</formula>
    </cfRule>
    <cfRule type="expression" dxfId="724" priority="30">
      <formula>IF(RIGHT(TEXT(AI459,"0.#"),1)=".",TRUE,FALSE)</formula>
    </cfRule>
  </conditionalFormatting>
  <conditionalFormatting sqref="AI460">
    <cfRule type="expression" dxfId="723" priority="27">
      <formula>IF(RIGHT(TEXT(AI460,"0.#"),1)=".",FALSE,TRUE)</formula>
    </cfRule>
    <cfRule type="expression" dxfId="722" priority="28">
      <formula>IF(RIGHT(TEXT(AI460,"0.#"),1)=".",TRUE,FALSE)</formula>
    </cfRule>
  </conditionalFormatting>
  <conditionalFormatting sqref="AM458">
    <cfRule type="expression" dxfId="721" priority="25">
      <formula>IF(RIGHT(TEXT(AM458,"0.#"),1)=".",FALSE,TRUE)</formula>
    </cfRule>
    <cfRule type="expression" dxfId="720" priority="26">
      <formula>IF(RIGHT(TEXT(AM458,"0.#"),1)=".",TRUE,FALSE)</formula>
    </cfRule>
  </conditionalFormatting>
  <conditionalFormatting sqref="AM459">
    <cfRule type="expression" dxfId="719" priority="23">
      <formula>IF(RIGHT(TEXT(AM459,"0.#"),1)=".",FALSE,TRUE)</formula>
    </cfRule>
    <cfRule type="expression" dxfId="718" priority="24">
      <formula>IF(RIGHT(TEXT(AM459,"0.#"),1)=".",TRUE,FALSE)</formula>
    </cfRule>
  </conditionalFormatting>
  <conditionalFormatting sqref="AM460">
    <cfRule type="expression" dxfId="717" priority="21">
      <formula>IF(RIGHT(TEXT(AM460,"0.#"),1)=".",FALSE,TRUE)</formula>
    </cfRule>
    <cfRule type="expression" dxfId="716" priority="22">
      <formula>IF(RIGHT(TEXT(AM460,"0.#"),1)=".",TRUE,FALSE)</formula>
    </cfRule>
  </conditionalFormatting>
  <conditionalFormatting sqref="AQ458">
    <cfRule type="expression" dxfId="715" priority="19">
      <formula>IF(RIGHT(TEXT(AQ458,"0.#"),1)=".",FALSE,TRUE)</formula>
    </cfRule>
    <cfRule type="expression" dxfId="714" priority="20">
      <formula>IF(RIGHT(TEXT(AQ458,"0.#"),1)=".",TRUE,FALSE)</formula>
    </cfRule>
  </conditionalFormatting>
  <conditionalFormatting sqref="AQ459">
    <cfRule type="expression" dxfId="713" priority="17">
      <formula>IF(RIGHT(TEXT(AQ459,"0.#"),1)=".",FALSE,TRUE)</formula>
    </cfRule>
    <cfRule type="expression" dxfId="712" priority="18">
      <formula>IF(RIGHT(TEXT(AQ459,"0.#"),1)=".",TRUE,FALSE)</formula>
    </cfRule>
  </conditionalFormatting>
  <conditionalFormatting sqref="AQ460">
    <cfRule type="expression" dxfId="711" priority="15">
      <formula>IF(RIGHT(TEXT(AQ460,"0.#"),1)=".",FALSE,TRUE)</formula>
    </cfRule>
    <cfRule type="expression" dxfId="710" priority="16">
      <formula>IF(RIGHT(TEXT(AQ460,"0.#"),1)=".",TRUE,FALSE)</formula>
    </cfRule>
  </conditionalFormatting>
  <conditionalFormatting sqref="AU458">
    <cfRule type="expression" dxfId="709" priority="13">
      <formula>IF(RIGHT(TEXT(AU458,"0.#"),1)=".",FALSE,TRUE)</formula>
    </cfRule>
    <cfRule type="expression" dxfId="708" priority="14">
      <formula>IF(RIGHT(TEXT(AU458,"0.#"),1)=".",TRUE,FALSE)</formula>
    </cfRule>
  </conditionalFormatting>
  <conditionalFormatting sqref="AU459">
    <cfRule type="expression" dxfId="707" priority="11">
      <formula>IF(RIGHT(TEXT(AU459,"0.#"),1)=".",FALSE,TRUE)</formula>
    </cfRule>
    <cfRule type="expression" dxfId="706" priority="12">
      <formula>IF(RIGHT(TEXT(AU459,"0.#"),1)=".",TRUE,FALSE)</formula>
    </cfRule>
  </conditionalFormatting>
  <conditionalFormatting sqref="AU460">
    <cfRule type="expression" dxfId="705" priority="9">
      <formula>IF(RIGHT(TEXT(AU460,"0.#"),1)=".",FALSE,TRUE)</formula>
    </cfRule>
    <cfRule type="expression" dxfId="704" priority="10">
      <formula>IF(RIGHT(TEXT(AU460,"0.#"),1)=".",TRUE,FALSE)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8" manualBreakCount="8">
    <brk id="29" max="49" man="1"/>
    <brk id="117" max="49" man="1"/>
    <brk id="699" max="49" man="1"/>
    <brk id="727" max="49" man="1"/>
    <brk id="739" max="49" man="1"/>
    <brk id="778" max="49" man="1"/>
    <brk id="831" max="49" man="1"/>
    <brk id="1098" max="49" man="1"/>
  </rowBreaks>
  <ignoredErrors>
    <ignoredError sqref="K739 N739 P739 T739 W739 Z739 AB739 AF739 AI739 AL739 AN739" unlockedFormula="1"/>
  </ignoredErrors>
  <drawing r:id="rId2"/>
  <legacyDrawing r:id="rId3"/>
  <oleObjects>
    <mc:AlternateContent xmlns:mc="http://schemas.openxmlformats.org/markup-compatibility/2006">
      <mc:Choice Requires="x14">
        <oleObject progId="PowerPoint.Slide.12" shapeId="1025" r:id="rId4">
          <objectPr defaultSize="0" autoPict="0" r:id="rId5">
            <anchor moveWithCells="1">
              <from>
                <xdr:col>6</xdr:col>
                <xdr:colOff>142875</xdr:colOff>
                <xdr:row>741</xdr:row>
                <xdr:rowOff>38100</xdr:rowOff>
              </from>
              <to>
                <xdr:col>49</xdr:col>
                <xdr:colOff>438150</xdr:colOff>
                <xdr:row>776</xdr:row>
                <xdr:rowOff>104775</xdr:rowOff>
              </to>
            </anchor>
          </objectPr>
        </oleObject>
      </mc:Choice>
      <mc:Fallback>
        <oleObject progId="PowerPoint.Slide.12" shapeId="1025"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30" sqref="BI3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30"/>
      <c r="Z2" s="828"/>
      <c r="AA2" s="829"/>
      <c r="AB2" s="1034" t="s">
        <v>11</v>
      </c>
      <c r="AC2" s="1035"/>
      <c r="AD2" s="1036"/>
      <c r="AE2" s="1040" t="s">
        <v>356</v>
      </c>
      <c r="AF2" s="1040"/>
      <c r="AG2" s="1040"/>
      <c r="AH2" s="1040"/>
      <c r="AI2" s="1040" t="s">
        <v>362</v>
      </c>
      <c r="AJ2" s="1040"/>
      <c r="AK2" s="1040"/>
      <c r="AL2" s="1040"/>
      <c r="AM2" s="1040" t="s">
        <v>466</v>
      </c>
      <c r="AN2" s="1040"/>
      <c r="AO2" s="1040"/>
      <c r="AP2" s="553"/>
      <c r="AQ2" s="152" t="s">
        <v>354</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521"/>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22"/>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30"/>
      <c r="Z9" s="828"/>
      <c r="AA9" s="829"/>
      <c r="AB9" s="1034" t="s">
        <v>11</v>
      </c>
      <c r="AC9" s="1035"/>
      <c r="AD9" s="1036"/>
      <c r="AE9" s="1040" t="s">
        <v>356</v>
      </c>
      <c r="AF9" s="1040"/>
      <c r="AG9" s="1040"/>
      <c r="AH9" s="1040"/>
      <c r="AI9" s="1040" t="s">
        <v>362</v>
      </c>
      <c r="AJ9" s="1040"/>
      <c r="AK9" s="1040"/>
      <c r="AL9" s="1040"/>
      <c r="AM9" s="1040" t="s">
        <v>466</v>
      </c>
      <c r="AN9" s="1040"/>
      <c r="AO9" s="1040"/>
      <c r="AP9" s="553"/>
      <c r="AQ9" s="152" t="s">
        <v>354</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521"/>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22"/>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30"/>
      <c r="Z16" s="828"/>
      <c r="AA16" s="829"/>
      <c r="AB16" s="1034" t="s">
        <v>11</v>
      </c>
      <c r="AC16" s="1035"/>
      <c r="AD16" s="1036"/>
      <c r="AE16" s="1040" t="s">
        <v>356</v>
      </c>
      <c r="AF16" s="1040"/>
      <c r="AG16" s="1040"/>
      <c r="AH16" s="1040"/>
      <c r="AI16" s="1040" t="s">
        <v>362</v>
      </c>
      <c r="AJ16" s="1040"/>
      <c r="AK16" s="1040"/>
      <c r="AL16" s="1040"/>
      <c r="AM16" s="1040" t="s">
        <v>466</v>
      </c>
      <c r="AN16" s="1040"/>
      <c r="AO16" s="1040"/>
      <c r="AP16" s="553"/>
      <c r="AQ16" s="152" t="s">
        <v>354</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521"/>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22"/>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30"/>
      <c r="Z23" s="828"/>
      <c r="AA23" s="829"/>
      <c r="AB23" s="1034" t="s">
        <v>11</v>
      </c>
      <c r="AC23" s="1035"/>
      <c r="AD23" s="1036"/>
      <c r="AE23" s="1040" t="s">
        <v>356</v>
      </c>
      <c r="AF23" s="1040"/>
      <c r="AG23" s="1040"/>
      <c r="AH23" s="1040"/>
      <c r="AI23" s="1040" t="s">
        <v>362</v>
      </c>
      <c r="AJ23" s="1040"/>
      <c r="AK23" s="1040"/>
      <c r="AL23" s="1040"/>
      <c r="AM23" s="1040" t="s">
        <v>466</v>
      </c>
      <c r="AN23" s="1040"/>
      <c r="AO23" s="1040"/>
      <c r="AP23" s="553"/>
      <c r="AQ23" s="152" t="s">
        <v>354</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521"/>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22"/>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30"/>
      <c r="Z30" s="828"/>
      <c r="AA30" s="829"/>
      <c r="AB30" s="1034" t="s">
        <v>11</v>
      </c>
      <c r="AC30" s="1035"/>
      <c r="AD30" s="1036"/>
      <c r="AE30" s="1040" t="s">
        <v>356</v>
      </c>
      <c r="AF30" s="1040"/>
      <c r="AG30" s="1040"/>
      <c r="AH30" s="1040"/>
      <c r="AI30" s="1040" t="s">
        <v>362</v>
      </c>
      <c r="AJ30" s="1040"/>
      <c r="AK30" s="1040"/>
      <c r="AL30" s="1040"/>
      <c r="AM30" s="1040" t="s">
        <v>466</v>
      </c>
      <c r="AN30" s="1040"/>
      <c r="AO30" s="1040"/>
      <c r="AP30" s="553"/>
      <c r="AQ30" s="152" t="s">
        <v>354</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521"/>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22"/>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30"/>
      <c r="Z37" s="828"/>
      <c r="AA37" s="829"/>
      <c r="AB37" s="1034" t="s">
        <v>11</v>
      </c>
      <c r="AC37" s="1035"/>
      <c r="AD37" s="1036"/>
      <c r="AE37" s="1040" t="s">
        <v>356</v>
      </c>
      <c r="AF37" s="1040"/>
      <c r="AG37" s="1040"/>
      <c r="AH37" s="1040"/>
      <c r="AI37" s="1040" t="s">
        <v>362</v>
      </c>
      <c r="AJ37" s="1040"/>
      <c r="AK37" s="1040"/>
      <c r="AL37" s="1040"/>
      <c r="AM37" s="1040" t="s">
        <v>466</v>
      </c>
      <c r="AN37" s="1040"/>
      <c r="AO37" s="1040"/>
      <c r="AP37" s="553"/>
      <c r="AQ37" s="152" t="s">
        <v>354</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521"/>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22"/>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30"/>
      <c r="Z44" s="828"/>
      <c r="AA44" s="829"/>
      <c r="AB44" s="1034" t="s">
        <v>11</v>
      </c>
      <c r="AC44" s="1035"/>
      <c r="AD44" s="1036"/>
      <c r="AE44" s="1040" t="s">
        <v>356</v>
      </c>
      <c r="AF44" s="1040"/>
      <c r="AG44" s="1040"/>
      <c r="AH44" s="1040"/>
      <c r="AI44" s="1040" t="s">
        <v>362</v>
      </c>
      <c r="AJ44" s="1040"/>
      <c r="AK44" s="1040"/>
      <c r="AL44" s="1040"/>
      <c r="AM44" s="1040" t="s">
        <v>466</v>
      </c>
      <c r="AN44" s="1040"/>
      <c r="AO44" s="1040"/>
      <c r="AP44" s="553"/>
      <c r="AQ44" s="152" t="s">
        <v>354</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521"/>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22"/>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30"/>
      <c r="Z51" s="828"/>
      <c r="AA51" s="829"/>
      <c r="AB51" s="553" t="s">
        <v>11</v>
      </c>
      <c r="AC51" s="1035"/>
      <c r="AD51" s="1036"/>
      <c r="AE51" s="1040" t="s">
        <v>356</v>
      </c>
      <c r="AF51" s="1040"/>
      <c r="AG51" s="1040"/>
      <c r="AH51" s="1040"/>
      <c r="AI51" s="1040" t="s">
        <v>362</v>
      </c>
      <c r="AJ51" s="1040"/>
      <c r="AK51" s="1040"/>
      <c r="AL51" s="1040"/>
      <c r="AM51" s="1040" t="s">
        <v>466</v>
      </c>
      <c r="AN51" s="1040"/>
      <c r="AO51" s="1040"/>
      <c r="AP51" s="553"/>
      <c r="AQ51" s="152" t="s">
        <v>354</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521"/>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22"/>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30"/>
      <c r="Z58" s="828"/>
      <c r="AA58" s="829"/>
      <c r="AB58" s="1034" t="s">
        <v>11</v>
      </c>
      <c r="AC58" s="1035"/>
      <c r="AD58" s="1036"/>
      <c r="AE58" s="1040" t="s">
        <v>356</v>
      </c>
      <c r="AF58" s="1040"/>
      <c r="AG58" s="1040"/>
      <c r="AH58" s="1040"/>
      <c r="AI58" s="1040" t="s">
        <v>362</v>
      </c>
      <c r="AJ58" s="1040"/>
      <c r="AK58" s="1040"/>
      <c r="AL58" s="1040"/>
      <c r="AM58" s="1040" t="s">
        <v>466</v>
      </c>
      <c r="AN58" s="1040"/>
      <c r="AO58" s="1040"/>
      <c r="AP58" s="553"/>
      <c r="AQ58" s="152" t="s">
        <v>354</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521"/>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22"/>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30"/>
      <c r="Z65" s="828"/>
      <c r="AA65" s="829"/>
      <c r="AB65" s="1034" t="s">
        <v>11</v>
      </c>
      <c r="AC65" s="1035"/>
      <c r="AD65" s="1036"/>
      <c r="AE65" s="1040" t="s">
        <v>356</v>
      </c>
      <c r="AF65" s="1040"/>
      <c r="AG65" s="1040"/>
      <c r="AH65" s="1040"/>
      <c r="AI65" s="1040" t="s">
        <v>362</v>
      </c>
      <c r="AJ65" s="1040"/>
      <c r="AK65" s="1040"/>
      <c r="AL65" s="1040"/>
      <c r="AM65" s="1040" t="s">
        <v>466</v>
      </c>
      <c r="AN65" s="1040"/>
      <c r="AO65" s="1040"/>
      <c r="AP65" s="553"/>
      <c r="AQ65" s="152" t="s">
        <v>354</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521"/>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22"/>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T280" sqref="AT28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4" t="s">
        <v>648</v>
      </c>
      <c r="H2" s="595"/>
      <c r="I2" s="595"/>
      <c r="J2" s="595"/>
      <c r="K2" s="595"/>
      <c r="L2" s="595"/>
      <c r="M2" s="595"/>
      <c r="N2" s="595"/>
      <c r="O2" s="595"/>
      <c r="P2" s="595"/>
      <c r="Q2" s="595"/>
      <c r="R2" s="595"/>
      <c r="S2" s="595"/>
      <c r="T2" s="595"/>
      <c r="U2" s="595"/>
      <c r="V2" s="595"/>
      <c r="W2" s="595"/>
      <c r="X2" s="595"/>
      <c r="Y2" s="595"/>
      <c r="Z2" s="595"/>
      <c r="AA2" s="595"/>
      <c r="AB2" s="596"/>
      <c r="AC2" s="594" t="s">
        <v>649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3"/>
      <c r="B4" s="1054"/>
      <c r="C4" s="1054"/>
      <c r="D4" s="1054"/>
      <c r="E4" s="1054"/>
      <c r="F4" s="1055"/>
      <c r="G4" s="669" t="s">
        <v>650</v>
      </c>
      <c r="H4" s="670"/>
      <c r="I4" s="670"/>
      <c r="J4" s="670"/>
      <c r="K4" s="671"/>
      <c r="L4" s="663" t="s">
        <v>652</v>
      </c>
      <c r="M4" s="664"/>
      <c r="N4" s="664"/>
      <c r="O4" s="664"/>
      <c r="P4" s="664"/>
      <c r="Q4" s="664"/>
      <c r="R4" s="664"/>
      <c r="S4" s="664"/>
      <c r="T4" s="664"/>
      <c r="U4" s="664"/>
      <c r="V4" s="664"/>
      <c r="W4" s="664"/>
      <c r="X4" s="665"/>
      <c r="Y4" s="384">
        <v>1</v>
      </c>
      <c r="Z4" s="385"/>
      <c r="AA4" s="385"/>
      <c r="AB4" s="804"/>
      <c r="AC4" s="669" t="s">
        <v>650</v>
      </c>
      <c r="AD4" s="670"/>
      <c r="AE4" s="670"/>
      <c r="AF4" s="670"/>
      <c r="AG4" s="671"/>
      <c r="AH4" s="663" t="s">
        <v>651</v>
      </c>
      <c r="AI4" s="664"/>
      <c r="AJ4" s="664"/>
      <c r="AK4" s="664"/>
      <c r="AL4" s="664"/>
      <c r="AM4" s="664"/>
      <c r="AN4" s="664"/>
      <c r="AO4" s="664"/>
      <c r="AP4" s="664"/>
      <c r="AQ4" s="664"/>
      <c r="AR4" s="664"/>
      <c r="AS4" s="664"/>
      <c r="AT4" s="665"/>
      <c r="AU4" s="384">
        <v>1</v>
      </c>
      <c r="AV4" s="385"/>
      <c r="AW4" s="385"/>
      <c r="AX4" s="386"/>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x14ac:dyDescent="0.15">
      <c r="A14" s="1053"/>
      <c r="B14" s="1054"/>
      <c r="C14" s="1054"/>
      <c r="D14" s="1054"/>
      <c r="E14" s="1054"/>
      <c r="F14" s="1055"/>
      <c r="G14" s="825" t="s">
        <v>20</v>
      </c>
      <c r="H14" s="826"/>
      <c r="I14" s="826"/>
      <c r="J14" s="826"/>
      <c r="K14" s="826"/>
      <c r="L14" s="827"/>
      <c r="M14" s="828"/>
      <c r="N14" s="828"/>
      <c r="O14" s="828"/>
      <c r="P14" s="828"/>
      <c r="Q14" s="828"/>
      <c r="R14" s="828"/>
      <c r="S14" s="828"/>
      <c r="T14" s="828"/>
      <c r="U14" s="828"/>
      <c r="V14" s="828"/>
      <c r="W14" s="828"/>
      <c r="X14" s="829"/>
      <c r="Y14" s="830">
        <f>SUM(Y4:AB13)</f>
        <v>1</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v>
      </c>
      <c r="AV14" s="831"/>
      <c r="AW14" s="831"/>
      <c r="AX14" s="833"/>
    </row>
    <row r="15" spans="1:50" ht="30" hidden="1" customHeight="1" x14ac:dyDescent="0.15">
      <c r="A15" s="1053"/>
      <c r="B15" s="1054"/>
      <c r="C15" s="1054"/>
      <c r="D15" s="1054"/>
      <c r="E15" s="1054"/>
      <c r="F15" s="1055"/>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hidden="1" customHeight="1" x14ac:dyDescent="0.15">
      <c r="A16" s="1053"/>
      <c r="B16" s="1054"/>
      <c r="C16" s="1054"/>
      <c r="D16" s="1054"/>
      <c r="E16" s="1054"/>
      <c r="F16" s="1055"/>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hidden="1" customHeight="1" x14ac:dyDescent="0.15">
      <c r="A17" s="1053"/>
      <c r="B17" s="1054"/>
      <c r="C17" s="1054"/>
      <c r="D17" s="1054"/>
      <c r="E17" s="1054"/>
      <c r="F17" s="1055"/>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hidden="1"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hidden="1" customHeight="1" thickBot="1" x14ac:dyDescent="0.2">
      <c r="A27" s="1053"/>
      <c r="B27" s="1054"/>
      <c r="C27" s="1054"/>
      <c r="D27" s="1054"/>
      <c r="E27" s="1054"/>
      <c r="F27" s="105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hidden="1" customHeight="1" x14ac:dyDescent="0.15">
      <c r="A28" s="1053"/>
      <c r="B28" s="1054"/>
      <c r="C28" s="1054"/>
      <c r="D28" s="1054"/>
      <c r="E28" s="1054"/>
      <c r="F28" s="1055"/>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53"/>
      <c r="B29" s="1054"/>
      <c r="C29" s="1054"/>
      <c r="D29" s="1054"/>
      <c r="E29" s="1054"/>
      <c r="F29" s="1055"/>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53"/>
      <c r="B30" s="1054"/>
      <c r="C30" s="1054"/>
      <c r="D30" s="1054"/>
      <c r="E30" s="1054"/>
      <c r="F30" s="1055"/>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53"/>
      <c r="B40" s="1054"/>
      <c r="C40" s="1054"/>
      <c r="D40" s="1054"/>
      <c r="E40" s="1054"/>
      <c r="F40" s="105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53"/>
      <c r="B41" s="1054"/>
      <c r="C41" s="1054"/>
      <c r="D41" s="1054"/>
      <c r="E41" s="1054"/>
      <c r="F41" s="1055"/>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53"/>
      <c r="B42" s="1054"/>
      <c r="C42" s="1054"/>
      <c r="D42" s="1054"/>
      <c r="E42" s="1054"/>
      <c r="F42" s="1055"/>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53"/>
      <c r="B43" s="1054"/>
      <c r="C43" s="1054"/>
      <c r="D43" s="1054"/>
      <c r="E43" s="1054"/>
      <c r="F43" s="1055"/>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59" t="s">
        <v>28</v>
      </c>
      <c r="B55" s="1060"/>
      <c r="C55" s="1060"/>
      <c r="D55" s="1060"/>
      <c r="E55" s="1060"/>
      <c r="F55" s="1061"/>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53"/>
      <c r="B56" s="1054"/>
      <c r="C56" s="1054"/>
      <c r="D56" s="1054"/>
      <c r="E56" s="1054"/>
      <c r="F56" s="1055"/>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53"/>
      <c r="B57" s="1054"/>
      <c r="C57" s="1054"/>
      <c r="D57" s="1054"/>
      <c r="E57" s="1054"/>
      <c r="F57" s="1055"/>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53"/>
      <c r="B67" s="1054"/>
      <c r="C67" s="1054"/>
      <c r="D67" s="1054"/>
      <c r="E67" s="1054"/>
      <c r="F67" s="105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53"/>
      <c r="B68" s="1054"/>
      <c r="C68" s="1054"/>
      <c r="D68" s="1054"/>
      <c r="E68" s="1054"/>
      <c r="F68" s="1055"/>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53"/>
      <c r="B69" s="1054"/>
      <c r="C69" s="1054"/>
      <c r="D69" s="1054"/>
      <c r="E69" s="1054"/>
      <c r="F69" s="1055"/>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53"/>
      <c r="B70" s="1054"/>
      <c r="C70" s="1054"/>
      <c r="D70" s="1054"/>
      <c r="E70" s="1054"/>
      <c r="F70" s="1055"/>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53"/>
      <c r="B80" s="1054"/>
      <c r="C80" s="1054"/>
      <c r="D80" s="1054"/>
      <c r="E80" s="1054"/>
      <c r="F80" s="105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53"/>
      <c r="B81" s="1054"/>
      <c r="C81" s="1054"/>
      <c r="D81" s="1054"/>
      <c r="E81" s="1054"/>
      <c r="F81" s="1055"/>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53"/>
      <c r="B82" s="1054"/>
      <c r="C82" s="1054"/>
      <c r="D82" s="1054"/>
      <c r="E82" s="1054"/>
      <c r="F82" s="1055"/>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53"/>
      <c r="B83" s="1054"/>
      <c r="C83" s="1054"/>
      <c r="D83" s="1054"/>
      <c r="E83" s="1054"/>
      <c r="F83" s="1055"/>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53"/>
      <c r="B93" s="1054"/>
      <c r="C93" s="1054"/>
      <c r="D93" s="1054"/>
      <c r="E93" s="1054"/>
      <c r="F93" s="105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53"/>
      <c r="B94" s="1054"/>
      <c r="C94" s="1054"/>
      <c r="D94" s="1054"/>
      <c r="E94" s="1054"/>
      <c r="F94" s="1055"/>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53"/>
      <c r="B95" s="1054"/>
      <c r="C95" s="1054"/>
      <c r="D95" s="1054"/>
      <c r="E95" s="1054"/>
      <c r="F95" s="1055"/>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53"/>
      <c r="B96" s="1054"/>
      <c r="C96" s="1054"/>
      <c r="D96" s="1054"/>
      <c r="E96" s="1054"/>
      <c r="F96" s="1055"/>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59" t="s">
        <v>28</v>
      </c>
      <c r="B108" s="1060"/>
      <c r="C108" s="1060"/>
      <c r="D108" s="1060"/>
      <c r="E108" s="1060"/>
      <c r="F108" s="1061"/>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53"/>
      <c r="B109" s="1054"/>
      <c r="C109" s="1054"/>
      <c r="D109" s="1054"/>
      <c r="E109" s="1054"/>
      <c r="F109" s="1055"/>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53"/>
      <c r="B110" s="1054"/>
      <c r="C110" s="1054"/>
      <c r="D110" s="1054"/>
      <c r="E110" s="1054"/>
      <c r="F110" s="1055"/>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53"/>
      <c r="B120" s="1054"/>
      <c r="C120" s="1054"/>
      <c r="D120" s="1054"/>
      <c r="E120" s="1054"/>
      <c r="F120" s="105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53"/>
      <c r="B121" s="1054"/>
      <c r="C121" s="1054"/>
      <c r="D121" s="1054"/>
      <c r="E121" s="1054"/>
      <c r="F121" s="1055"/>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53"/>
      <c r="B122" s="1054"/>
      <c r="C122" s="1054"/>
      <c r="D122" s="1054"/>
      <c r="E122" s="1054"/>
      <c r="F122" s="1055"/>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53"/>
      <c r="B123" s="1054"/>
      <c r="C123" s="1054"/>
      <c r="D123" s="1054"/>
      <c r="E123" s="1054"/>
      <c r="F123" s="1055"/>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53"/>
      <c r="B133" s="1054"/>
      <c r="C133" s="1054"/>
      <c r="D133" s="1054"/>
      <c r="E133" s="1054"/>
      <c r="F133" s="105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53"/>
      <c r="B134" s="1054"/>
      <c r="C134" s="1054"/>
      <c r="D134" s="1054"/>
      <c r="E134" s="1054"/>
      <c r="F134" s="1055"/>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53"/>
      <c r="B135" s="1054"/>
      <c r="C135" s="1054"/>
      <c r="D135" s="1054"/>
      <c r="E135" s="1054"/>
      <c r="F135" s="1055"/>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53"/>
      <c r="B136" s="1054"/>
      <c r="C136" s="1054"/>
      <c r="D136" s="1054"/>
      <c r="E136" s="1054"/>
      <c r="F136" s="1055"/>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53"/>
      <c r="B146" s="1054"/>
      <c r="C146" s="1054"/>
      <c r="D146" s="1054"/>
      <c r="E146" s="1054"/>
      <c r="F146" s="105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53"/>
      <c r="B147" s="1054"/>
      <c r="C147" s="1054"/>
      <c r="D147" s="1054"/>
      <c r="E147" s="1054"/>
      <c r="F147" s="1055"/>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53"/>
      <c r="B148" s="1054"/>
      <c r="C148" s="1054"/>
      <c r="D148" s="1054"/>
      <c r="E148" s="1054"/>
      <c r="F148" s="1055"/>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53"/>
      <c r="B149" s="1054"/>
      <c r="C149" s="1054"/>
      <c r="D149" s="1054"/>
      <c r="E149" s="1054"/>
      <c r="F149" s="1055"/>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59" t="s">
        <v>28</v>
      </c>
      <c r="B161" s="1060"/>
      <c r="C161" s="1060"/>
      <c r="D161" s="1060"/>
      <c r="E161" s="1060"/>
      <c r="F161" s="1061"/>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53"/>
      <c r="B162" s="1054"/>
      <c r="C162" s="1054"/>
      <c r="D162" s="1054"/>
      <c r="E162" s="1054"/>
      <c r="F162" s="1055"/>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53"/>
      <c r="B163" s="1054"/>
      <c r="C163" s="1054"/>
      <c r="D163" s="1054"/>
      <c r="E163" s="1054"/>
      <c r="F163" s="1055"/>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53"/>
      <c r="B173" s="1054"/>
      <c r="C173" s="1054"/>
      <c r="D173" s="1054"/>
      <c r="E173" s="1054"/>
      <c r="F173" s="105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53"/>
      <c r="B174" s="1054"/>
      <c r="C174" s="1054"/>
      <c r="D174" s="1054"/>
      <c r="E174" s="1054"/>
      <c r="F174" s="1055"/>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53"/>
      <c r="B175" s="1054"/>
      <c r="C175" s="1054"/>
      <c r="D175" s="1054"/>
      <c r="E175" s="1054"/>
      <c r="F175" s="1055"/>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53"/>
      <c r="B176" s="1054"/>
      <c r="C176" s="1054"/>
      <c r="D176" s="1054"/>
      <c r="E176" s="1054"/>
      <c r="F176" s="1055"/>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53"/>
      <c r="B186" s="1054"/>
      <c r="C186" s="1054"/>
      <c r="D186" s="1054"/>
      <c r="E186" s="1054"/>
      <c r="F186" s="105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53"/>
      <c r="B187" s="1054"/>
      <c r="C187" s="1054"/>
      <c r="D187" s="1054"/>
      <c r="E187" s="1054"/>
      <c r="F187" s="1055"/>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53"/>
      <c r="B188" s="1054"/>
      <c r="C188" s="1054"/>
      <c r="D188" s="1054"/>
      <c r="E188" s="1054"/>
      <c r="F188" s="1055"/>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53"/>
      <c r="B189" s="1054"/>
      <c r="C189" s="1054"/>
      <c r="D189" s="1054"/>
      <c r="E189" s="1054"/>
      <c r="F189" s="1055"/>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53"/>
      <c r="B199" s="1054"/>
      <c r="C199" s="1054"/>
      <c r="D199" s="1054"/>
      <c r="E199" s="1054"/>
      <c r="F199" s="105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53"/>
      <c r="B200" s="1054"/>
      <c r="C200" s="1054"/>
      <c r="D200" s="1054"/>
      <c r="E200" s="1054"/>
      <c r="F200" s="1055"/>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53"/>
      <c r="B201" s="1054"/>
      <c r="C201" s="1054"/>
      <c r="D201" s="1054"/>
      <c r="E201" s="1054"/>
      <c r="F201" s="1055"/>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53"/>
      <c r="B202" s="1054"/>
      <c r="C202" s="1054"/>
      <c r="D202" s="1054"/>
      <c r="E202" s="1054"/>
      <c r="F202" s="1055"/>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0" t="s">
        <v>28</v>
      </c>
      <c r="B214" s="1051"/>
      <c r="C214" s="1051"/>
      <c r="D214" s="1051"/>
      <c r="E214" s="1051"/>
      <c r="F214" s="1052"/>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53"/>
      <c r="B215" s="1054"/>
      <c r="C215" s="1054"/>
      <c r="D215" s="1054"/>
      <c r="E215" s="1054"/>
      <c r="F215" s="1055"/>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53"/>
      <c r="B216" s="1054"/>
      <c r="C216" s="1054"/>
      <c r="D216" s="1054"/>
      <c r="E216" s="1054"/>
      <c r="F216" s="1055"/>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53"/>
      <c r="B226" s="1054"/>
      <c r="C226" s="1054"/>
      <c r="D226" s="1054"/>
      <c r="E226" s="1054"/>
      <c r="F226" s="105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53"/>
      <c r="B227" s="1054"/>
      <c r="C227" s="1054"/>
      <c r="D227" s="1054"/>
      <c r="E227" s="1054"/>
      <c r="F227" s="1055"/>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53"/>
      <c r="B228" s="1054"/>
      <c r="C228" s="1054"/>
      <c r="D228" s="1054"/>
      <c r="E228" s="1054"/>
      <c r="F228" s="1055"/>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53"/>
      <c r="B229" s="1054"/>
      <c r="C229" s="1054"/>
      <c r="D229" s="1054"/>
      <c r="E229" s="1054"/>
      <c r="F229" s="1055"/>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53"/>
      <c r="B239" s="1054"/>
      <c r="C239" s="1054"/>
      <c r="D239" s="1054"/>
      <c r="E239" s="1054"/>
      <c r="F239" s="105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53"/>
      <c r="B240" s="1054"/>
      <c r="C240" s="1054"/>
      <c r="D240" s="1054"/>
      <c r="E240" s="1054"/>
      <c r="F240" s="1055"/>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53"/>
      <c r="B241" s="1054"/>
      <c r="C241" s="1054"/>
      <c r="D241" s="1054"/>
      <c r="E241" s="1054"/>
      <c r="F241" s="1055"/>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53"/>
      <c r="B242" s="1054"/>
      <c r="C242" s="1054"/>
      <c r="D242" s="1054"/>
      <c r="E242" s="1054"/>
      <c r="F242" s="1055"/>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53"/>
      <c r="B252" s="1054"/>
      <c r="C252" s="1054"/>
      <c r="D252" s="1054"/>
      <c r="E252" s="1054"/>
      <c r="F252" s="105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53"/>
      <c r="B253" s="1054"/>
      <c r="C253" s="1054"/>
      <c r="D253" s="1054"/>
      <c r="E253" s="1054"/>
      <c r="F253" s="1055"/>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53"/>
      <c r="B254" s="1054"/>
      <c r="C254" s="1054"/>
      <c r="D254" s="1054"/>
      <c r="E254" s="1054"/>
      <c r="F254" s="1055"/>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53"/>
      <c r="B255" s="1054"/>
      <c r="C255" s="1054"/>
      <c r="D255" s="1054"/>
      <c r="E255" s="1054"/>
      <c r="F255" s="1055"/>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68" sqref="A68:XFD13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34.5" customHeight="1" x14ac:dyDescent="0.15">
      <c r="A4" s="1064">
        <v>1</v>
      </c>
      <c r="B4" s="1064">
        <v>1</v>
      </c>
      <c r="C4" s="354" t="s">
        <v>653</v>
      </c>
      <c r="D4" s="340"/>
      <c r="E4" s="340"/>
      <c r="F4" s="340"/>
      <c r="G4" s="340"/>
      <c r="H4" s="340"/>
      <c r="I4" s="340"/>
      <c r="J4" s="341">
        <v>3030001046672</v>
      </c>
      <c r="K4" s="342"/>
      <c r="L4" s="342"/>
      <c r="M4" s="342"/>
      <c r="N4" s="342"/>
      <c r="O4" s="342"/>
      <c r="P4" s="355" t="s">
        <v>652</v>
      </c>
      <c r="Q4" s="343"/>
      <c r="R4" s="343"/>
      <c r="S4" s="343"/>
      <c r="T4" s="343"/>
      <c r="U4" s="343"/>
      <c r="V4" s="343"/>
      <c r="W4" s="343"/>
      <c r="X4" s="343"/>
      <c r="Y4" s="344">
        <v>1</v>
      </c>
      <c r="Z4" s="345"/>
      <c r="AA4" s="345"/>
      <c r="AB4" s="346"/>
      <c r="AC4" s="347" t="s">
        <v>517</v>
      </c>
      <c r="AD4" s="347"/>
      <c r="AE4" s="347"/>
      <c r="AF4" s="347"/>
      <c r="AG4" s="347"/>
      <c r="AH4" s="348" t="s">
        <v>654</v>
      </c>
      <c r="AI4" s="349"/>
      <c r="AJ4" s="349"/>
      <c r="AK4" s="349"/>
      <c r="AL4" s="350" t="s">
        <v>655</v>
      </c>
      <c r="AM4" s="351"/>
      <c r="AN4" s="351"/>
      <c r="AO4" s="352"/>
      <c r="AP4" s="353"/>
      <c r="AQ4" s="353"/>
      <c r="AR4" s="353"/>
      <c r="AS4" s="353"/>
      <c r="AT4" s="353"/>
      <c r="AU4" s="353"/>
      <c r="AV4" s="353"/>
      <c r="AW4" s="353"/>
      <c r="AX4" s="353"/>
    </row>
    <row r="5" spans="1:50" ht="26.25" hidden="1"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t="6.75" customHeight="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33" customHeight="1" x14ac:dyDescent="0.15">
      <c r="A37" s="1064">
        <v>1</v>
      </c>
      <c r="B37" s="1064">
        <v>1</v>
      </c>
      <c r="C37" s="354" t="s">
        <v>656</v>
      </c>
      <c r="D37" s="340"/>
      <c r="E37" s="340"/>
      <c r="F37" s="340"/>
      <c r="G37" s="340"/>
      <c r="H37" s="340"/>
      <c r="I37" s="340"/>
      <c r="J37" s="341" t="s">
        <v>654</v>
      </c>
      <c r="K37" s="342"/>
      <c r="L37" s="342"/>
      <c r="M37" s="342"/>
      <c r="N37" s="342"/>
      <c r="O37" s="342"/>
      <c r="P37" s="355" t="s">
        <v>651</v>
      </c>
      <c r="Q37" s="343"/>
      <c r="R37" s="343"/>
      <c r="S37" s="343"/>
      <c r="T37" s="343"/>
      <c r="U37" s="343"/>
      <c r="V37" s="343"/>
      <c r="W37" s="343"/>
      <c r="X37" s="343"/>
      <c r="Y37" s="344">
        <v>1</v>
      </c>
      <c r="Z37" s="345"/>
      <c r="AA37" s="345"/>
      <c r="AB37" s="346"/>
      <c r="AC37" s="347" t="s">
        <v>517</v>
      </c>
      <c r="AD37" s="347"/>
      <c r="AE37" s="347"/>
      <c r="AF37" s="347"/>
      <c r="AG37" s="347"/>
      <c r="AH37" s="348" t="s">
        <v>655</v>
      </c>
      <c r="AI37" s="349"/>
      <c r="AJ37" s="349"/>
      <c r="AK37" s="349"/>
      <c r="AL37" s="350" t="s">
        <v>657</v>
      </c>
      <c r="AM37" s="351"/>
      <c r="AN37" s="351"/>
      <c r="AO37" s="352"/>
      <c r="AP37" s="353"/>
      <c r="AQ37" s="353"/>
      <c r="AR37" s="353"/>
      <c r="AS37" s="353"/>
      <c r="AT37" s="353"/>
      <c r="AU37" s="353"/>
      <c r="AV37" s="353"/>
      <c r="AW37" s="353"/>
      <c r="AX37" s="353"/>
    </row>
    <row r="38" spans="1:50" ht="26.25" hidden="1"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t="13.5" hidden="1" customHeight="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t="13.5" hidden="1"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t="13.5" hidden="1" customHeight="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t="13.5" hidden="1" customHeight="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t="13.5" hidden="1" customHeight="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t="13.5" hidden="1" customHeight="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t="13.5" hidden="1" customHeight="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t="13.5" hidden="1" customHeight="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t="13.5" hidden="1" customHeight="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t="13.5" hidden="1" customHeight="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t="13.5" hidden="1" customHeight="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t="13.5" hidden="1" customHeight="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t="13.5" hidden="1" customHeight="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t="13.5" hidden="1" customHeight="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t="13.5" hidden="1" customHeight="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t="13.5" hidden="1" customHeight="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t="13.5" hidden="1" customHeight="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t="13.5" hidden="1" customHeight="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t="13.5" hidden="1" customHeight="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t="13.5" hidden="1" customHeight="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t="13.5" hidden="1" customHeight="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t="13.5" hidden="1" customHeight="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t="13.5" hidden="1" customHeight="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t="13.5" hidden="1" customHeight="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t="13.5" hidden="1" customHeight="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t="13.5" hidden="1" customHeight="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t="13.5" hidden="1" customHeight="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t="13.5" hidden="1" customHeight="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t="13.5" hidden="1" customHeight="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t="13.5" hidden="1" customHeight="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t="13.5" hidden="1" customHeight="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t="13.5" hidden="1" customHeight="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t="13.5" hidden="1" customHeight="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t="13.5" hidden="1" customHeight="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t="13.5" hidden="1" customHeight="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t="13.5" hidden="1" customHeight="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t="13.5" hidden="1" customHeight="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t="13.5" hidden="1" customHeight="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t="13.5" hidden="1" customHeight="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t="13.5" hidden="1" customHeight="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t="13.5" hidden="1" customHeight="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t="13.5" hidden="1" customHeight="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t="13.5" hidden="1" customHeight="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t="13.5" hidden="1" customHeight="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t="13.5" hidden="1" customHeight="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t="13.5" hidden="1" customHeight="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t="13.5" hidden="1" customHeight="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13.5" hidden="1" customHeight="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t="13.5" hidden="1" customHeight="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13.5" hidden="1" customHeight="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t="13.5" hidden="1" customHeight="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13.5" hidden="1" customHeight="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t="13.5" hidden="1" customHeight="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13.5" hidden="1" customHeight="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t="13.5" hidden="1" customHeight="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13.5" hidden="1" customHeight="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t="13.5" hidden="1" customHeight="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13.5" hidden="1" customHeight="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t="13.5" hidden="1" customHeight="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13.5" hidden="1" customHeight="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t="13.5" hidden="1" customHeight="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13.5" hidden="1" customHeight="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t="13.5" hidden="1" customHeight="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13.5" hidden="1" customHeight="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t="13.5" hidden="1" customHeight="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t="13.5" hidden="1" customHeight="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t="13.5" hidden="1" customHeight="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t="13.5" hidden="1" customHeight="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t="13.5" hidden="1" customHeight="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t="13.5" hidden="1" customHeight="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t="13.5" hidden="1" customHeight="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t="13.5" hidden="1" customHeight="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t="13.5" hidden="1" customHeight="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t="13.5" hidden="1" customHeight="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t="13.5" hidden="1" customHeight="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2018-07-06T10:15:50Z</cp:lastPrinted>
  <dcterms:created xsi:type="dcterms:W3CDTF">2012-03-13T00:50:25Z</dcterms:created>
  <dcterms:modified xsi:type="dcterms:W3CDTF">2018-09-04T09:10:16Z</dcterms:modified>
</cp:coreProperties>
</file>