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<sst xmlns="http://schemas.openxmlformats.org/spreadsheetml/2006/main" count="2941" uniqueCount="657">
  <si>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</si>
  <si>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</si>
  <si>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</si>
  <si>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</si>
  <si>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</si>
  <si>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</si>
  <si>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</si>
  <si>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</si>
  <si>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</si>
  <si>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</si>
  <si>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</si>
  <si>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</si>
  <si>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</si>
  <si>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</si>
  <si>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</si>
  <si>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</si>
  <si>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</si>
  <si>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</si>
  <si>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</si>
  <si>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</si>
  <si>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</si>
  <si>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</si>
  <si>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</si>
  <si>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</si>
  <si>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</si>
  <si>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</si>
  <si>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</si>
  <si>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</si>
  <si>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</si>
  <si>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</si>
  <si>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</si>
  <si>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</si>
  <si>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</si>
  <si>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</si>
  <si>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</si>
  <si>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</si>
  <si>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</si>
  <si>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</si>
  <si>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</si>
  <si>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</si>
  <si>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</si>
  <si>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</si>
  <si>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</si>
  <si>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</si>
  <si>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</si>
  <si>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</si>
  <si>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</si>
  <si>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</si>
  <si>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</si>
  <si>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</si>
  <si>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</si>
  <si>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</si>
  <si>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</si>
  <si>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</si>
  <si>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</si>
  <si>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</si>
  <si>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</si>
  <si>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</si>
  <si>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</si>
  <si>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</si>
  <si>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</si>
  <si>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</si>
  <si>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</si>
  <si>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</si>
  <si>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</si>
  <si>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</si>
  <si>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</si>
  <si>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</si>
  <si>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</si>
  <si>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</si>
  <si>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</si>
  <si>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</si>
  <si>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</si>
  <si>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</si>
  <si>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</si>
  <si>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</si>
  <si>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</si>
  <si>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</si>
  <si>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</si>
  <si>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</si>
  <si>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</si>
  <si>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</si>
  <si>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</si>
  <si>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</si>
  <si>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</si>
  <si>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</si>
  <si>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</si>
  <si>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</si>
  <si>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</si>
  <si>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</si>
  <si>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</si>
  <si>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</si>
  <si>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</si>
  <si>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</si>
  <si>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</si>
  <si>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</si>
  <si>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</si>
  <si>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</si>
  <si>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</si>
  <si>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</si>
  <si>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</si>
  <si>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</si>
  <si>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</si>
  <si>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</si>
  <si>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</si>
  <si>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</si>
  <si>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</si>
  <si>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</si>
  <si>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</si>
  <si>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</si>
  <si>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</si>
  <si>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</si>
  <si>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</si>
  <si>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</si>
  <si>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</si>
  <si>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</si>
  <si>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</si>
  <si>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</si>
  <si>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</si>
  <si>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</si>
  <si>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</si>
  <si>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</si>
  <si>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</si>
  <si>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</si>
  <si>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</si>
  <si>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</si>
  <si>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</si>
  <si>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</si>
  <si>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</si>
  <si>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</si>
  <si>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</si>
  <si>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</si>
  <si>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</si>
  <si>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</si>
  <si>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</si>
  <si>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</si>
  <si>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</si>
  <si>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</si>
  <si>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</si>
  <si>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</si>
  <si>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</si>
  <si>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</si>
  <si>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</si>
  <si>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</si>
  <si>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</si>
  <si>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</si>
  <si>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</si>
  <si>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</si>
  <si>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</si>
  <si>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</si>
  <si>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</si>
  <si>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</si>
  <si>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</si>
  <si>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</si>
  <si>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</si>
  <si>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</si>
  <si>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</si>
  <si>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</si>
  <si>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</si>
  <si>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</si>
  <si>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</si>
  <si>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</si>
  <si>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</si>
  <si>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</si>
  <si>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</si>
  <si>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</si>
  <si>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</si>
  <si>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</si>
  <si>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</si>
  <si>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</si>
  <si>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</si>
  <si>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</si>
  <si>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</si>
  <si>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</si>
  <si>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</si>
  <si>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</si>
  <si>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</si>
  <si>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</si>
  <si>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</si>
  <si>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</si>
  <si>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</si>
  <si>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</si>
  <si>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</si>
  <si>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</si>
  <si>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</si>
  <si>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</si>
  <si>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</si>
  <si>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</si>
  <si>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</si>
  <si>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</si>
  <si>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</si>
  <si>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</si>
  <si>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</si>
  <si>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</si>
  <si>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</si>
  <si>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</si>
  <si>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</si>
  <si>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</si>
  <si>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</si>
  <si>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</si>
  <si>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</si>
  <si>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</si>
  <si>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</si>
  <si>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</si>
  <si>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</si>
  <si>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</si>
  <si>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</si>
  <si>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</si>
  <si>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</si>
  <si>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</si>
  <si>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</si>
  <si>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</si>
  <si>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</si>
  <si>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</si>
  <si>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</si>
  <si>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</si>
  <si>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</si>
  <si>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</si>
  <si>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</si>
  <si>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</si>
  <si>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</si>
  <si>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</si>
  <si>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</si>
  <si>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</si>
  <si>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</si>
  <si>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</si>
  <si>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</si>
  <si>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</si>
  <si>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</si>
  <si>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</si>
  <si>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</si>
  <si>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</si>
  <si>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</si>
  <si>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</si>
  <si>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</si>
  <si>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</si>
  <si>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</si>
  <si>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</si>
  <si>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</si>
  <si>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</si>
  <si>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</si>
  <si>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</si>
  <si>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</si>
  <si>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</si>
  <si>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</si>
  <si>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</si>
  <si>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</si>
  <si>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</si>
  <si>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</si>
  <si>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</si>
  <si>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</si>
  <si>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</si>
  <si>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</si>
  <si>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</si>
  <si>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</si>
  <si>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</si>
  <si>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</si>
  <si>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</si>
  <si>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</si>
  <si>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</si>
  <si>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</si>
  <si>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</si>
  <si>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</si>
  <si>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</si>
  <si>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</si>
  <si>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</si>
  <si>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</si>
  <si>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</si>
  <si>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</si>
  <si>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</si>
  <si>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</si>
  <si>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</si>
  <si>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</si>
  <si>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</si>
  <si>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</si>
  <si>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</si>
  <si>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</si>
  <si>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</si>
  <si>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</si>
  <si>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</si>
  <si>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</si>
  <si>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</si>
  <si>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</si>
  <si>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</si>
  <si>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</si>
  <si>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</si>
  <si>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</si>
  <si>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</si>
  <si>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</si>
  <si>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</si>
  <si>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</si>
  <si>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</si>
  <si>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</si>
  <si>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</si>
  <si>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</si>
  <si>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</si>
  <si>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</si>
  <si>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</si>
  <si>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</si>
  <si>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</si>
  <si>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</si>
  <si>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</si>
  <si>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</si>
  <si>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</si>
  <si>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</si>
  <si>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</si>
  <si>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</si>
  <si>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</si>
  <si>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</si>
  <si>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</si>
  <si>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</si>
  <si>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</si>
  <si>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</si>
  <si>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</si>
  <si>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</si>
  <si>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</si>
  <si>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</si>
  <si>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</si>
  <si>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</si>
  <si>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</si>
  <si>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</si>
  <si>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</si>
  <si>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</si>
  <si>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</si>
  <si>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</si>
  <si>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</si>
  <si>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</si>
  <si>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</si>
  <si>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</si>
  <si>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</si>
  <si>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</si>
  <si>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</si>
  <si>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</si>
  <si>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</si>
  <si>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</si>
  <si>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</si>
  <si>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</si>
  <si>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</si>
  <si>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</si>
  <si>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</si>
  <si>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</si>
  <si>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</si>
  <si>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</si>
  <si>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</si>
  <si>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</si>
  <si>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</si>
  <si>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</si>
  <si>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</si>
  <si>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</si>
  <si>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</si>
  <si>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</si>
  <si>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</si>
  <si>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</si>
  <si>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</si>
  <si>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</si>
  <si>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</si>
  <si>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</si>
  <si>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</si>
  <si>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</si>
  <si>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</si>
  <si>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</si>
  <si>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</si>
  <si>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</si>
  <si>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</si>
  <si>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</si>
  <si>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</si>
  <si>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</si>
  <si>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</si>
  <si>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</si>
  <si>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</si>
  <si>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</si>
  <si>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</si>
  <si>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</si>
  <si>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</si>
  <si>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</si>
  <si>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</si>
  <si>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</si>
  <si>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</si>
  <si>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</si>
  <si>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</si>
  <si>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</si>
  <si>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</si>
  <si>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</si>
  <si>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</si>
  <si>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</si>
  <si>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</si>
  <si>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</si>
  <si>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</si>
  <si>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</si>
  <si>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</si>
  <si>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</si>
  <si>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</si>
  <si>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</si>
  <si>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</si>
  <si>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</si>
  <si>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</si>
  <si>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</si>
  <si>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</si>
  <si>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</si>
  <si>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</si>
  <si>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</si>
  <si>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</si>
  <si>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</si>
  <si>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</si>
  <si>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</si>
  <si>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</si>
  <si>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</si>
  <si>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</si>
  <si>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</si>
  <si>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</si>
  <si>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</si>
  <si>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</si>
  <si>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</si>
  <si>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</si>
  <si>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</si>
  <si>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</si>
  <si>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</si>
  <si>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</si>
  <si>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</si>
  <si>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</si>
  <si>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</si>
  <si>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</si>
  <si>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</si>
  <si>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</si>
  <si>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</si>
  <si>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</si>
  <si>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</si>
  <si>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</si>
  <si>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</si>
  <si>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</si>
  <si>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</si>
  <si>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</si>
  <si>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</si>
  <si>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</si>
  <si>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</si>
  <si>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</si>
  <si>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</si>
  <si>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</si>
  <si>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</si>
  <si>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</si>
  <si>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</si>
  <si>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</si>
  <si>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</si>
  <si>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</si>
  <si>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</si>
  <si>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</si>
  <si>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</si>
  <si>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</si>
  <si>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</si>
  <si>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</si>
  <si>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</si>
  <si>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</si>
  <si>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</si>
  <si>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</si>
  <si>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</si>
  <si>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</si>
  <si>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</si>
  <si>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</si>
  <si>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</si>
  <si>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</si>
  <si>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</si>
  <si>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</si>
  <si>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</si>
  <si>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</si>
  <si>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</si>
  <si>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</si>
  <si>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</si>
  <si>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</si>
  <si>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</si>
  <si>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</si>
  <si>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</si>
  <si>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</si>
  <si>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</si>
  <si>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</si>
  <si>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</si>
  <si>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</si>
  <si>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</si>
  <si>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</si>
  <si>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</si>
  <si>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</si>
  <si>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</si>
  <si>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</si>
  <si>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</si>
  <si>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</si>
  <si>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</si>
  <si>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</si>
  <si>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</si>
  <si>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</si>
  <si>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</si>
  <si>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</si>
  <si>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</si>
  <si>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</si>
  <si>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</si>
  <si>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</si>
  <si>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</si>
  <si>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</si>
  <si>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</si>
  <si>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</si>
  <si>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</si>
  <si>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</si>
  <si>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</si>
  <si>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</si>
  <si>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</si>
  <si>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</si>
  <si>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</si>
  <si>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</si>
  <si>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</si>
  <si>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</si>
  <si>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</si>
  <si>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</si>
  <si>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</si>
  <si>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</si>
  <si>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</si>
  <si>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</si>
  <si>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</si>
  <si>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</si>
  <si>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</si>
  <si>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</si>
  <si>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</si>
  <si>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</si>
  <si>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</si>
  <si>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</si>
  <si>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</si>
  <si>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</si>
  <si>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</si>
  <si>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</si>
  <si>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</si>
  <si>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</si>
  <si>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</si>
  <si>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</si>
  <si>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</si>
  <si>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</si>
  <si>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</si>
  <si>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</si>
  <si>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</si>
  <si>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</si>
  <si>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</si>
  <si>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</si>
  <si>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</si>
  <si>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</si>
  <si>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</si>
  <si>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</si>
  <si>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</si>
  <si>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</si>
  <si>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</si>
  <si>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</si>
  <si>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</si>
  <si>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</si>
  <si>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</si>
  <si>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</si>
  <si>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</si>
  <si>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</si>
  <si>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平城及び飛鳥・藤原宮跡等の買上</t>
    <rPh sb="0" eb="2">
      <t>ヘイジョウ</t>
    </rPh>
    <rPh sb="2" eb="3">
      <t>オヨ</t>
    </rPh>
    <rPh sb="4" eb="6">
      <t>アスカ</t>
    </rPh>
    <rPh sb="7" eb="9">
      <t>フジワラ</t>
    </rPh>
    <rPh sb="9" eb="10">
      <t>キュウ</t>
    </rPh>
    <rPh sb="10" eb="11">
      <t>セキ</t>
    </rPh>
    <rPh sb="11" eb="12">
      <t>トウ</t>
    </rPh>
    <rPh sb="13" eb="15">
      <t>カイア</t>
    </rPh>
    <phoneticPr fontId="5"/>
  </si>
  <si>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</si>
  <si>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</si>
  <si>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</si>
  <si>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文化財保護法　第1条</t>
    <rPh sb="0" eb="3">
      <t>ブンカザイ</t>
    </rPh>
    <rPh sb="3" eb="6">
      <t>ホゴホウ</t>
    </rPh>
    <rPh sb="7" eb="8">
      <t>ダイ</t>
    </rPh>
    <rPh sb="9" eb="10">
      <t>ジョウ</t>
    </rPh>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</si>
  <si>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平城宮跡及び飛鳥・藤原宮跡地を買い上げることにより、歴史的、学術的に貴重な価値を有する重要な遺跡の保全と活用を図る。</t>
  </si>
  <si>
    <t xml:space="preserve">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買上げに当たっては、指定地内の土地所有者にアンケート調査等を実施し、地権者と協議に基づき必要な買上を実施するものである。</t>
    <rPh sb="191" eb="193">
      <t>カイア</t>
    </rPh>
    <rPh sb="195" eb="196">
      <t>ア</t>
    </rPh>
    <rPh sb="201" eb="203">
      <t>シテイ</t>
    </rPh>
    <rPh sb="203" eb="204">
      <t>チ</t>
    </rPh>
    <rPh sb="204" eb="205">
      <t>ナイ</t>
    </rPh>
    <rPh sb="206" eb="208">
      <t>トチ</t>
    </rPh>
    <rPh sb="208" eb="211">
      <t>ショユウシャ</t>
    </rPh>
    <rPh sb="217" eb="219">
      <t>チョウサ</t>
    </rPh>
    <rPh sb="219" eb="220">
      <t>トウ</t>
    </rPh>
    <rPh sb="221" eb="223">
      <t>ジッシ</t>
    </rPh>
    <phoneticPr fontId="5"/>
  </si>
  <si>
    <t>-</t>
  </si>
  <si>
    <t>480</t>
    <phoneticPr fontId="5"/>
  </si>
  <si>
    <t>430</t>
    <phoneticPr fontId="5"/>
  </si>
  <si>
    <t>426</t>
    <phoneticPr fontId="5"/>
  </si>
  <si>
    <t>390</t>
    <phoneticPr fontId="5"/>
  </si>
  <si>
    <t>385</t>
    <phoneticPr fontId="5"/>
  </si>
  <si>
    <t>381</t>
    <phoneticPr fontId="5"/>
  </si>
  <si>
    <t>360</t>
    <phoneticPr fontId="5"/>
  </si>
  <si>
    <t>平城及び飛鳥・藤原宮跡地等購入費</t>
    <phoneticPr fontId="5"/>
  </si>
  <si>
    <t>毎年度、当初見込の面積を確実に取得していく</t>
    <phoneticPr fontId="5"/>
  </si>
  <si>
    <t>特別史跡平城宮跡及び飛鳥・藤原宮跡地の全史跡指定地の国有地化面積</t>
    <phoneticPr fontId="5"/>
  </si>
  <si>
    <t>㎡</t>
    <phoneticPr fontId="5"/>
  </si>
  <si>
    <t>特別史跡平城宮跡保存整備基本構想</t>
    <rPh sb="0" eb="2">
      <t>トクベツ</t>
    </rPh>
    <rPh sb="2" eb="4">
      <t>シセキ</t>
    </rPh>
    <rPh sb="4" eb="7">
      <t>ヘイジョウキュウ</t>
    </rPh>
    <rPh sb="7" eb="8">
      <t>セキ</t>
    </rPh>
    <rPh sb="8" eb="10">
      <t>ホゾン</t>
    </rPh>
    <rPh sb="10" eb="12">
      <t>セイビ</t>
    </rPh>
    <rPh sb="12" eb="14">
      <t>キホン</t>
    </rPh>
    <rPh sb="14" eb="16">
      <t>コウソウ</t>
    </rPh>
    <phoneticPr fontId="5"/>
  </si>
  <si>
    <t>特別史跡平城宮跡及び飛鳥・藤原宮跡地の史跡指定地の買上げ面積</t>
    <phoneticPr fontId="5"/>
  </si>
  <si>
    <t>㎡</t>
    <phoneticPr fontId="5"/>
  </si>
  <si>
    <t>641,823
／18,551</t>
    <phoneticPr fontId="5"/>
  </si>
  <si>
    <t>１㎡あたりの購入単価
支出済額（円）（平成29年度は予算額）
／　購入面積（㎡）　　　　　　　　　　　　</t>
    <phoneticPr fontId="5"/>
  </si>
  <si>
    <t>円</t>
    <phoneticPr fontId="5"/>
  </si>
  <si>
    <t>　　千円／㎡</t>
    <phoneticPr fontId="5"/>
  </si>
  <si>
    <t>354,891
／7,687</t>
    <phoneticPr fontId="5"/>
  </si>
  <si>
    <t>平城宮跡等は、我が国の古代国家成立時の歴史と文化を理解する上で極めて重要な役割を果たしており、適切な史跡保全を図るために国有化は必要である。</t>
    <phoneticPr fontId="5"/>
  </si>
  <si>
    <t>政府方針のもと国有化を進めており、地方自治体等に委ねることは困難である。</t>
    <rPh sb="0" eb="2">
      <t>セイフ</t>
    </rPh>
    <rPh sb="2" eb="4">
      <t>ホウシン</t>
    </rPh>
    <rPh sb="7" eb="10">
      <t>コクユウカ</t>
    </rPh>
    <rPh sb="11" eb="12">
      <t>スス</t>
    </rPh>
    <rPh sb="17" eb="19">
      <t>チホウ</t>
    </rPh>
    <rPh sb="19" eb="22">
      <t>ジチタイ</t>
    </rPh>
    <rPh sb="22" eb="23">
      <t>トウ</t>
    </rPh>
    <rPh sb="24" eb="25">
      <t>ユダ</t>
    </rPh>
    <rPh sb="30" eb="32">
      <t>コンナン</t>
    </rPh>
    <phoneticPr fontId="5"/>
  </si>
  <si>
    <t>政策目標の達成手段に設定されており、優先度は高い。</t>
    <phoneticPr fontId="5"/>
  </si>
  <si>
    <t>史跡地の所有者に対して適宜アンケート調査などを実施し、地権者との協議が整ったところから順次公有化を行っている。支出先は土地所有者以外にないため、競争性のない随意契約となる。</t>
    <rPh sb="0" eb="2">
      <t>シセキ</t>
    </rPh>
    <rPh sb="2" eb="3">
      <t>チ</t>
    </rPh>
    <rPh sb="4" eb="7">
      <t>ショユウシャ</t>
    </rPh>
    <rPh sb="8" eb="9">
      <t>タイ</t>
    </rPh>
    <rPh sb="11" eb="13">
      <t>テキギ</t>
    </rPh>
    <rPh sb="18" eb="20">
      <t>チョウサ</t>
    </rPh>
    <rPh sb="23" eb="25">
      <t>ジッシ</t>
    </rPh>
    <rPh sb="27" eb="30">
      <t>チケンシャ</t>
    </rPh>
    <rPh sb="32" eb="34">
      <t>キョウギ</t>
    </rPh>
    <rPh sb="35" eb="36">
      <t>トトノ</t>
    </rPh>
    <rPh sb="43" eb="45">
      <t>ジュンジ</t>
    </rPh>
    <rPh sb="45" eb="48">
      <t>コウユウカ</t>
    </rPh>
    <rPh sb="49" eb="50">
      <t>オコナ</t>
    </rPh>
    <rPh sb="55" eb="57">
      <t>シシュツ</t>
    </rPh>
    <rPh sb="57" eb="58">
      <t>サキ</t>
    </rPh>
    <rPh sb="59" eb="61">
      <t>トチ</t>
    </rPh>
    <rPh sb="61" eb="64">
      <t>ショユウシャ</t>
    </rPh>
    <rPh sb="64" eb="66">
      <t>イガイ</t>
    </rPh>
    <rPh sb="72" eb="75">
      <t>キョウソウセイ</t>
    </rPh>
    <rPh sb="78" eb="80">
      <t>ズイイ</t>
    </rPh>
    <rPh sb="80" eb="82">
      <t>ケイヤク</t>
    </rPh>
    <phoneticPr fontId="5"/>
  </si>
  <si>
    <t>無</t>
  </si>
  <si>
    <t>有</t>
  </si>
  <si>
    <t>‐</t>
  </si>
  <si>
    <t>買上げに際して、価格の設定は鑑定評価を行うなど客観的な指標に基づいており、適切なコストにより実施されている。</t>
    <rPh sb="14" eb="16">
      <t>カンテイ</t>
    </rPh>
    <rPh sb="16" eb="18">
      <t>ヒョウカ</t>
    </rPh>
    <phoneticPr fontId="5"/>
  </si>
  <si>
    <t>中間段階の支出は県に対するものであり、事業実施のために適切に支出委任している。</t>
    <rPh sb="0" eb="2">
      <t>チュウカン</t>
    </rPh>
    <rPh sb="2" eb="4">
      <t>ダンカイ</t>
    </rPh>
    <rPh sb="5" eb="7">
      <t>シシュツ</t>
    </rPh>
    <rPh sb="8" eb="9">
      <t>ケン</t>
    </rPh>
    <rPh sb="10" eb="11">
      <t>タイ</t>
    </rPh>
    <rPh sb="19" eb="21">
      <t>ジギョウ</t>
    </rPh>
    <rPh sb="21" eb="23">
      <t>ジッシ</t>
    </rPh>
    <rPh sb="27" eb="29">
      <t>テキセツ</t>
    </rPh>
    <rPh sb="30" eb="32">
      <t>シシュツ</t>
    </rPh>
    <rPh sb="32" eb="34">
      <t>イニン</t>
    </rPh>
    <phoneticPr fontId="5"/>
  </si>
  <si>
    <t>買上げに際して、土地の購入費及び物件補償費等に限定されている。</t>
    <rPh sb="0" eb="2">
      <t>カイア</t>
    </rPh>
    <rPh sb="4" eb="5">
      <t>サイ</t>
    </rPh>
    <rPh sb="8" eb="10">
      <t>トチ</t>
    </rPh>
    <rPh sb="11" eb="14">
      <t>コウニュウヒ</t>
    </rPh>
    <rPh sb="14" eb="15">
      <t>オヨ</t>
    </rPh>
    <rPh sb="16" eb="18">
      <t>ブッケン</t>
    </rPh>
    <rPh sb="18" eb="20">
      <t>ホショウ</t>
    </rPh>
    <rPh sb="20" eb="21">
      <t>ヒ</t>
    </rPh>
    <rPh sb="21" eb="22">
      <t>トウ</t>
    </rPh>
    <rPh sb="23" eb="25">
      <t>ゲンテイ</t>
    </rPh>
    <phoneticPr fontId="5"/>
  </si>
  <si>
    <t>買収に伴う価格や補償交渉に不足の日数を要したため。</t>
    <rPh sb="0" eb="2">
      <t>バイシュウ</t>
    </rPh>
    <rPh sb="3" eb="4">
      <t>トモナ</t>
    </rPh>
    <rPh sb="5" eb="7">
      <t>カカク</t>
    </rPh>
    <rPh sb="8" eb="10">
      <t>ホショウ</t>
    </rPh>
    <rPh sb="10" eb="12">
      <t>コウショウ</t>
    </rPh>
    <rPh sb="13" eb="15">
      <t>フソク</t>
    </rPh>
    <rPh sb="16" eb="18">
      <t>ニッスウ</t>
    </rPh>
    <rPh sb="19" eb="20">
      <t>ヨウ</t>
    </rPh>
    <phoneticPr fontId="5"/>
  </si>
  <si>
    <t>-</t>
    <phoneticPr fontId="5"/>
  </si>
  <si>
    <t>買上げ面積の実績は、当初見込み通り実施された。</t>
    <rPh sb="0" eb="2">
      <t>カイア</t>
    </rPh>
    <rPh sb="3" eb="5">
      <t>メンセキ</t>
    </rPh>
    <rPh sb="6" eb="8">
      <t>ジッセキ</t>
    </rPh>
    <rPh sb="10" eb="12">
      <t>トウショ</t>
    </rPh>
    <rPh sb="12" eb="14">
      <t>ミコ</t>
    </rPh>
    <rPh sb="15" eb="16">
      <t>ドオ</t>
    </rPh>
    <rPh sb="17" eb="19">
      <t>ジッシ</t>
    </rPh>
    <phoneticPr fontId="5"/>
  </si>
  <si>
    <t>-</t>
    <phoneticPr fontId="5"/>
  </si>
  <si>
    <t>買上げ面積の実績は、おおむね見込み通り実施された。</t>
    <phoneticPr fontId="5"/>
  </si>
  <si>
    <t>-</t>
    <phoneticPr fontId="5"/>
  </si>
  <si>
    <t>文化財管理及び保存活用等</t>
    <rPh sb="0" eb="3">
      <t>ブンカザイ</t>
    </rPh>
    <rPh sb="3" eb="5">
      <t>カンリ</t>
    </rPh>
    <rPh sb="5" eb="6">
      <t>オヨ</t>
    </rPh>
    <rPh sb="7" eb="9">
      <t>ホゾン</t>
    </rPh>
    <rPh sb="9" eb="11">
      <t>カツヨウ</t>
    </rPh>
    <rPh sb="11" eb="12">
      <t>トウ</t>
    </rPh>
    <phoneticPr fontId="5"/>
  </si>
  <si>
    <t>-</t>
    <phoneticPr fontId="5"/>
  </si>
  <si>
    <t>-</t>
    <phoneticPr fontId="5"/>
  </si>
  <si>
    <t>-</t>
    <phoneticPr fontId="5"/>
  </si>
  <si>
    <t>492,109
/5,388</t>
    <phoneticPr fontId="5"/>
  </si>
  <si>
    <t>個人A</t>
    <rPh sb="0" eb="2">
      <t>コジン</t>
    </rPh>
    <phoneticPr fontId="5"/>
  </si>
  <si>
    <t>特別史跡藤原宮跡土地買上げ費用</t>
    <phoneticPr fontId="5"/>
  </si>
  <si>
    <t>随意契約
（その他）</t>
  </si>
  <si>
    <t>個人B</t>
    <rPh sb="0" eb="2">
      <t>コジン</t>
    </rPh>
    <phoneticPr fontId="5"/>
  </si>
  <si>
    <t>特別史跡藤原宮跡土地買上げ費用</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</si>
  <si>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</si>
  <si>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</si>
  <si>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</si>
  <si>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</si>
  <si>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</si>
  <si>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</si>
  <si>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</si>
  <si>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</si>
  <si>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</si>
  <si>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奈良県</t>
    <rPh sb="0" eb="3">
      <t>ナラケン</t>
    </rPh>
    <phoneticPr fontId="5"/>
  </si>
  <si>
    <t>土地買上げ費用（支出委任）</t>
    <rPh sb="0" eb="2">
      <t>トチ</t>
    </rPh>
    <rPh sb="2" eb="4">
      <t>カイア</t>
    </rPh>
    <rPh sb="5" eb="7">
      <t>ヒヨウ</t>
    </rPh>
    <rPh sb="8" eb="10">
      <t>シシュツ</t>
    </rPh>
    <rPh sb="10" eb="12">
      <t>イニン</t>
    </rPh>
    <phoneticPr fontId="5"/>
  </si>
  <si>
    <t>483,082
/8,888</t>
    <phoneticPr fontId="5"/>
  </si>
  <si>
    <t>平城宮跡等を保存することは、我が国の歴史と文化を理解するうえで必要なことである。史跡の買上げについては、鑑定評価を行い価格を設定するなど客観的な指標を用いて実施しており、事業の適正化に努めている。</t>
    <phoneticPr fontId="5"/>
  </si>
  <si>
    <t>国有化の方針の下、計画的に地権者との協議により必要な買上げを実施している。また、執行においても引き続き、鑑定評価を行い価格を設定するなど客観的な指標を用いて実施し、事業の適正化に努め、関係各機関とさらなる連携を図りつつ、国有地化を進めていくものである。</t>
    <phoneticPr fontId="5"/>
  </si>
  <si>
    <t>A.奈良県</t>
    <rPh sb="2" eb="5">
      <t>ナラケン</t>
    </rPh>
    <phoneticPr fontId="5"/>
  </si>
  <si>
    <t>購入費</t>
    <rPh sb="0" eb="3">
      <t>コウニュウヒ</t>
    </rPh>
    <phoneticPr fontId="5"/>
  </si>
  <si>
    <t>土地等売却代価</t>
    <rPh sb="0" eb="2">
      <t>トチ</t>
    </rPh>
    <rPh sb="2" eb="3">
      <t>トウ</t>
    </rPh>
    <rPh sb="3" eb="5">
      <t>バイキャク</t>
    </rPh>
    <rPh sb="5" eb="7">
      <t>ダイカ</t>
    </rPh>
    <phoneticPr fontId="5"/>
  </si>
  <si>
    <t>土地等売却代価（支出委任）</t>
    <rPh sb="0" eb="2">
      <t>トチ</t>
    </rPh>
    <rPh sb="2" eb="3">
      <t>トウ</t>
    </rPh>
    <rPh sb="3" eb="5">
      <t>バイキャク</t>
    </rPh>
    <rPh sb="5" eb="7">
      <t>ダイカ</t>
    </rPh>
    <rPh sb="8" eb="10">
      <t>シシュツ</t>
    </rPh>
    <rPh sb="10" eb="12">
      <t>イニン</t>
    </rPh>
    <phoneticPr fontId="5"/>
  </si>
  <si>
    <t>B.個人</t>
    <rPh sb="2" eb="4">
      <t>コジン</t>
    </rPh>
    <phoneticPr fontId="5"/>
  </si>
  <si>
    <t>文化芸術推進基本計画
（平成30年3月6日閣議決定）</t>
    <rPh sb="0" eb="2">
      <t>ブンカ</t>
    </rPh>
    <rPh sb="2" eb="4">
      <t>ゲイジュツ</t>
    </rPh>
    <rPh sb="4" eb="6">
      <t>スイシン</t>
    </rPh>
    <rPh sb="6" eb="10">
      <t>キホンケイカク</t>
    </rPh>
    <rPh sb="12" eb="14">
      <t>ヘイセイ</t>
    </rPh>
    <rPh sb="16" eb="17">
      <t>ネン</t>
    </rPh>
    <rPh sb="18" eb="19">
      <t>ガツ</t>
    </rPh>
    <rPh sb="20" eb="21">
      <t>ニチ</t>
    </rPh>
    <rPh sb="21" eb="23">
      <t>カクギ</t>
    </rPh>
    <rPh sb="23" eb="25">
      <t>ケッテイ</t>
    </rPh>
    <phoneticPr fontId="5"/>
  </si>
  <si>
    <t>関連事業は、公有化に伴う鑑定、測量等の事務に係る経費であり、事業内容は明確に区分されており重複することはない。</t>
    <rPh sb="0" eb="2">
      <t>カンレン</t>
    </rPh>
    <rPh sb="2" eb="4">
      <t>ジギョウ</t>
    </rPh>
    <rPh sb="6" eb="9">
      <t>コウユウカ</t>
    </rPh>
    <rPh sb="10" eb="11">
      <t>トモナ</t>
    </rPh>
    <rPh sb="12" eb="14">
      <t>カンテイ</t>
    </rPh>
    <rPh sb="15" eb="18">
      <t>ソクリョウナド</t>
    </rPh>
    <rPh sb="19" eb="21">
      <t>ジム</t>
    </rPh>
    <rPh sb="22" eb="23">
      <t>カカ</t>
    </rPh>
    <rPh sb="24" eb="26">
      <t>ケイヒ</t>
    </rPh>
    <rPh sb="30" eb="32">
      <t>ジギョウ</t>
    </rPh>
    <rPh sb="32" eb="34">
      <t>ナイヨウ</t>
    </rPh>
    <rPh sb="35" eb="37">
      <t>メイカク</t>
    </rPh>
    <rPh sb="38" eb="40">
      <t>クブン</t>
    </rPh>
    <rPh sb="45" eb="47">
      <t>チョウフク</t>
    </rPh>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</si>
  <si>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</si>
  <si>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</si>
  <si>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文化財の保存及び活用の実現</t>
    <rPh sb="5" eb="8">
      <t>ブンカザイ</t>
    </rPh>
    <rPh sb="9" eb="11">
      <t>ホゾン</t>
    </rPh>
    <rPh sb="11" eb="12">
      <t>オヨ</t>
    </rPh>
    <rPh sb="13" eb="15">
      <t>カツヨウ</t>
    </rPh>
    <rPh sb="16" eb="18">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</si>
  <si>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</si>
  <si>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</si>
  <si>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</si>
  <si>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</si>
  <si>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t>
    <phoneticPr fontId="5"/>
  </si>
  <si>
    <t>-</t>
    <phoneticPr fontId="5"/>
  </si>
  <si>
    <t>回</t>
    <rPh sb="0" eb="1">
      <t>カイ</t>
    </rPh>
    <phoneticPr fontId="5"/>
  </si>
  <si>
    <t>政策評価においては、文化財の適切な保存に配慮しつつ、積極的な公開活用を行い、広く国民が文化財に親しむ機会の充実を図ることととしている。本事業においては、国有化の方針の下、計画的に地権者との協議により必要な買上げを進めることで、国民的文化遺産である宮跡等を保護するとともに、広く国民が文化財に親しむ機会を確保している。</t>
    <rPh sb="76" eb="79">
      <t>コクユウカ</t>
    </rPh>
    <rPh sb="80" eb="82">
      <t>ホウシン</t>
    </rPh>
    <rPh sb="83" eb="84">
      <t>モト</t>
    </rPh>
    <rPh sb="85" eb="88">
      <t>ケイカクテキ</t>
    </rPh>
    <rPh sb="89" eb="92">
      <t>チケンシャ</t>
    </rPh>
    <rPh sb="94" eb="96">
      <t>キョウギ</t>
    </rPh>
    <rPh sb="99" eb="101">
      <t>ヒツヨウ</t>
    </rPh>
    <rPh sb="102" eb="104">
      <t>カイア</t>
    </rPh>
    <rPh sb="106" eb="107">
      <t>スス</t>
    </rPh>
    <rPh sb="113" eb="116">
      <t>コクミンテキ</t>
    </rPh>
    <rPh sb="116" eb="118">
      <t>ブンカ</t>
    </rPh>
    <rPh sb="118" eb="120">
      <t>イサン</t>
    </rPh>
    <rPh sb="123" eb="124">
      <t>キュウ</t>
    </rPh>
    <rPh sb="124" eb="125">
      <t>セキ</t>
    </rPh>
    <rPh sb="125" eb="126">
      <t>トウ</t>
    </rPh>
    <rPh sb="127" eb="129">
      <t>ホゴ</t>
    </rPh>
    <rPh sb="136" eb="137">
      <t>ヒロ</t>
    </rPh>
    <rPh sb="138" eb="140">
      <t>コクミン</t>
    </rPh>
    <rPh sb="141" eb="144">
      <t>ブンカザイ</t>
    </rPh>
    <rPh sb="145" eb="146">
      <t>シタ</t>
    </rPh>
    <rPh sb="148" eb="150">
      <t>キカイ</t>
    </rPh>
    <rPh sb="151" eb="153">
      <t>カクホ</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</si>
  <si>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</si>
  <si>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</si>
  <si>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</si>
  <si>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</si>
  <si>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</si>
  <si>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</si>
  <si>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</si>
  <si>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</si>
  <si>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</si>
  <si>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</si>
  <si>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</si>
  <si>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</si>
  <si>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</si>
  <si>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</si>
  <si>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買上げ面積の増</t>
    <rPh sb="0" eb="2">
      <t>カイア</t>
    </rPh>
    <rPh sb="3" eb="5">
      <t>メンセキ</t>
    </rPh>
    <rPh sb="6" eb="7">
      <t>ゾウ</t>
    </rPh>
    <phoneticPr fontId="5"/>
  </si>
  <si>
    <t>１．事業評価の観点：
　本事業は、平城宮、藤原宮跡地及び飛鳥地区の土地について、国有地化の方針の下、国が直接買い上げる事業であり、成果の把握方法等の工夫・改善及び契約の競争性・公平性・透明性の確保の観点から検証を行った。
２．所見：
　本事業は、事業目的が不明確であり、成果指標も事業の成果を図ることができているか疑問であること、アウトプットの見込みと実績が大きく乖離しており、事業主体として執行プロセスを十分把握できていないように見受けられることから、成果指標の設定について再考すべきであり、成果目標値や活動指標見込みの水準の妥当性についても検証すべきである。</t>
    <phoneticPr fontId="5"/>
  </si>
  <si>
    <t>執行等改善</t>
  </si>
  <si>
    <t>本事業は特別史跡であり、世界遺産の構成資産の一つでもある平城宮跡の一層の保存・活用を図ることを目的として、政府方針に従い史跡指定地における公有化を行うものであるが、アウトプットの見込みと定義がおおきく乖離しているという指摘を踏まえ、活動指標見込みについて検討し、執行改善に努める。</t>
    <phoneticPr fontId="5"/>
  </si>
  <si>
    <t>外部有識者による点検対象外</t>
    <rPh sb="0" eb="2">
      <t>ガイブ</t>
    </rPh>
    <rPh sb="2" eb="5">
      <t>ユウシキシャ</t>
    </rPh>
    <rPh sb="8" eb="13">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</si>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</sst>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122464</xdr:colOff>
      <xdr:row>742</xdr:row>
      <xdr:rowOff>54429</xdr:rowOff>
    </xdr:from>
    <xdr:to>
      <xdr:col>36</xdr:col>
      <xdr:colOff>193261</xdr:colOff>
      <xdr:row>765</xdr:row>
      <xdr:rowOff>27215</xdr:rowOff>
    </xdr:to>
    <xdr:grpSp>
      <xdr:nvGrpSpPr>
        <xdr:cNvPr id="3" name="グループ化 2">
          <a:extLst>
            <a:ext uri="{FF2B5EF4-FFF2-40B4-BE49-F238E27FC236}">
              <a16:creationId xmlns:a16="http://schemas.microsoft.com/office/drawing/2014/main" id="{8A2CE9D8-F1C6-45C6-9D70-BC7B02496207}"/>
            </a:ext>
          </a:extLst>
        </xdr:cNvPr>
        <xdr:cNvGrpSpPr/>
      </xdr:nvGrpSpPr>
      <xdr:grpSpPr>
        <a:xfrm>
          <a:off x="3796393" y="41733108"/>
          <a:ext cx="3744725" cy="8980714"/>
          <a:chOff x="4393868" y="759526"/>
          <a:chExt cx="3678815" cy="8702817"/>
        </a:xfrm>
      </xdr:grpSpPr>
      <xdr:sp macro="" textlink="">
        <xdr:nvSpPr>
          <xdr:cNvPr id="4" name="正方形/長方形 3">
            <a:extLst>
              <a:ext uri="{FF2B5EF4-FFF2-40B4-BE49-F238E27FC236}">
                <a16:creationId xmlns:a16="http://schemas.microsoft.com/office/drawing/2014/main" id="{F20DA687-B3B3-498F-A525-1BBF251B8C7F}"/>
              </a:ext>
            </a:extLst>
          </xdr:cNvPr>
          <xdr:cNvSpPr/>
        </xdr:nvSpPr>
        <xdr:spPr>
          <a:xfrm>
            <a:off x="4476750" y="759526"/>
            <a:ext cx="342900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４９２百万円</a:t>
            </a:r>
          </a:p>
        </xdr:txBody>
      </xdr:sp>
      <xdr:sp macro="" textlink="">
        <xdr:nvSpPr>
          <xdr:cNvPr id="5" name="下矢印 16">
            <a:extLst>
              <a:ext uri="{FF2B5EF4-FFF2-40B4-BE49-F238E27FC236}">
                <a16:creationId xmlns:a16="http://schemas.microsoft.com/office/drawing/2014/main" id="{77EB99A8-9AB0-425B-BD46-EA457F3D4A04}"/>
              </a:ext>
            </a:extLst>
          </xdr:cNvPr>
          <xdr:cNvSpPr/>
        </xdr:nvSpPr>
        <xdr:spPr>
          <a:xfrm>
            <a:off x="6044131" y="3324045"/>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EA30EC50-D2A6-403A-8892-0C2B240227DE}"/>
              </a:ext>
            </a:extLst>
          </xdr:cNvPr>
          <xdr:cNvSpPr/>
        </xdr:nvSpPr>
        <xdr:spPr>
          <a:xfrm>
            <a:off x="4531180" y="4574270"/>
            <a:ext cx="344260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Ａ．奈良県</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４９２</a:t>
            </a:r>
            <a:r>
              <a:rPr kumimoji="1" lang="ja-JP" altLang="en-US" sz="1100">
                <a:solidFill>
                  <a:sysClr val="windowText" lastClr="000000"/>
                </a:solidFill>
              </a:rPr>
              <a:t>百万円</a:t>
            </a:r>
          </a:p>
        </xdr:txBody>
      </xdr:sp>
      <xdr:sp macro="" textlink="">
        <xdr:nvSpPr>
          <xdr:cNvPr id="7" name="下矢印 19">
            <a:extLst>
              <a:ext uri="{FF2B5EF4-FFF2-40B4-BE49-F238E27FC236}">
                <a16:creationId xmlns:a16="http://schemas.microsoft.com/office/drawing/2014/main" id="{9D92EE04-56B6-43A8-83D1-878E071A432A}"/>
              </a:ext>
            </a:extLst>
          </xdr:cNvPr>
          <xdr:cNvSpPr/>
        </xdr:nvSpPr>
        <xdr:spPr>
          <a:xfrm>
            <a:off x="6082069" y="5910662"/>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CE2CDA6C-E079-4571-9149-394081C30004}"/>
              </a:ext>
            </a:extLst>
          </xdr:cNvPr>
          <xdr:cNvSpPr/>
        </xdr:nvSpPr>
        <xdr:spPr>
          <a:xfrm>
            <a:off x="4516889" y="7406718"/>
            <a:ext cx="355579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Ｂ．法人・個人等</a:t>
            </a:r>
            <a:endParaRPr kumimoji="1" lang="en-US" altLang="ja-JP" sz="1100">
              <a:solidFill>
                <a:sysClr val="windowText" lastClr="000000"/>
              </a:solidFill>
            </a:endParaRPr>
          </a:p>
          <a:p>
            <a:pPr algn="ctr" rtl="0"/>
            <a:r>
              <a:rPr kumimoji="1" lang="ja-JP" altLang="en-US" sz="1100">
                <a:solidFill>
                  <a:sysClr val="windowText" lastClr="000000"/>
                </a:solidFill>
              </a:rPr>
              <a:t>全１４者</a:t>
            </a:r>
            <a:endParaRPr kumimoji="1" lang="en-US" altLang="ja-JP" sz="1100">
              <a:solidFill>
                <a:sysClr val="windowText" lastClr="000000"/>
              </a:solidFill>
            </a:endParaRPr>
          </a:p>
          <a:p>
            <a:pPr algn="ctr" rtl="0"/>
            <a:r>
              <a:rPr kumimoji="1" lang="ja-JP" altLang="en-US" sz="1100">
                <a:solidFill>
                  <a:sysClr val="windowText" lastClr="000000"/>
                </a:solidFill>
              </a:rPr>
              <a:t>４９２百万円</a:t>
            </a:r>
          </a:p>
        </xdr:txBody>
      </xdr:sp>
      <xdr:sp macro="" textlink="">
        <xdr:nvSpPr>
          <xdr:cNvPr id="9" name="大かっこ 8">
            <a:extLst>
              <a:ext uri="{FF2B5EF4-FFF2-40B4-BE49-F238E27FC236}">
                <a16:creationId xmlns:a16="http://schemas.microsoft.com/office/drawing/2014/main" id="{20C914BC-7E3C-428C-BEA0-363131D01D37}"/>
              </a:ext>
            </a:extLst>
          </xdr:cNvPr>
          <xdr:cNvSpPr/>
        </xdr:nvSpPr>
        <xdr:spPr>
          <a:xfrm>
            <a:off x="4875387" y="8634692"/>
            <a:ext cx="2940881" cy="8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史跡等の保全を目的とした史跡地の買い取り</a:t>
            </a:r>
            <a:endParaRPr lang="ja-JP" altLang="ja-JP">
              <a:effectLst/>
            </a:endParaRPr>
          </a:p>
        </xdr:txBody>
      </xdr:sp>
      <xdr:sp macro="" textlink="">
        <xdr:nvSpPr>
          <xdr:cNvPr id="10" name="テキスト ボックス 9">
            <a:extLst>
              <a:ext uri="{FF2B5EF4-FFF2-40B4-BE49-F238E27FC236}">
                <a16:creationId xmlns:a16="http://schemas.microsoft.com/office/drawing/2014/main" id="{18D6FD40-FC93-47E2-A99E-BA61EA662D73}"/>
              </a:ext>
            </a:extLst>
          </xdr:cNvPr>
          <xdr:cNvSpPr txBox="1"/>
        </xdr:nvSpPr>
        <xdr:spPr>
          <a:xfrm>
            <a:off x="4393868" y="4259265"/>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11" name="テキスト ボックス 10">
            <a:extLst>
              <a:ext uri="{FF2B5EF4-FFF2-40B4-BE49-F238E27FC236}">
                <a16:creationId xmlns:a16="http://schemas.microsoft.com/office/drawing/2014/main" id="{9227C34E-23DE-4138-9739-811687B8AF88}"/>
              </a:ext>
            </a:extLst>
          </xdr:cNvPr>
          <xdr:cNvSpPr txBox="1"/>
        </xdr:nvSpPr>
        <xdr:spPr>
          <a:xfrm>
            <a:off x="4737405" y="6877870"/>
            <a:ext cx="2627395" cy="292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土地購入</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2" name="大かっこ 11">
            <a:extLst>
              <a:ext uri="{FF2B5EF4-FFF2-40B4-BE49-F238E27FC236}">
                <a16:creationId xmlns:a16="http://schemas.microsoft.com/office/drawing/2014/main" id="{BB103EA1-DE71-49F8-8D6A-CA89E57F6BCB}"/>
              </a:ext>
            </a:extLst>
          </xdr:cNvPr>
          <xdr:cNvSpPr/>
        </xdr:nvSpPr>
        <xdr:spPr>
          <a:xfrm>
            <a:off x="4808546" y="2013606"/>
            <a:ext cx="2779255" cy="842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史跡の売り渡しに同意した者に対する史跡の保全を目的とした買い取り</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6" t="s">
        <v>0</v>
      </c>
      <c r="AK2" s="946"/>
      <c r="AL2" s="946"/>
      <c r="AM2" s="946"/>
      <c r="AN2" s="946"/>
      <c r="AO2" s="947"/>
      <c r="AP2" s="947"/>
      <c r="AQ2" s="947"/>
      <c r="AR2" s="79" t="str">
        <f>IF(OR(AO2="　", AO2=""), "", "-")</f>
        <v/>
      </c>
      <c r="AS2" s="948">
        <v>382</v>
      </c>
      <c r="AT2" s="948"/>
      <c r="AU2" s="948"/>
      <c r="AV2" s="52" t="str">
        <f>IF(AW2="", "", "-")</f>
        <v/>
      </c>
      <c r="AW2" s="919"/>
      <c r="AX2" s="919"/>
    </row>
    <row r="3" spans="1:50" ht="21" customHeight="1" thickBot="1" x14ac:dyDescent="0.2">
      <c r="A3" s="876" t="s">
        <v>534</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549</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552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553</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138</v>
      </c>
      <c r="H5" s="849"/>
      <c r="I5" s="849"/>
      <c r="J5" s="849"/>
      <c r="K5" s="849"/>
      <c r="L5" s="849"/>
      <c r="M5" s="850" t="s">
        <v>66</v>
      </c>
      <c r="N5" s="851"/>
      <c r="O5" s="851"/>
      <c r="P5" s="851"/>
      <c r="Q5" s="851"/>
      <c r="R5" s="852"/>
      <c r="S5" s="853" t="s">
        <v>131</v>
      </c>
      <c r="T5" s="849"/>
      <c r="U5" s="849"/>
      <c r="V5" s="849"/>
      <c r="W5" s="849"/>
      <c r="X5" s="854"/>
      <c r="Y5" s="707" t="s">
        <v>3</v>
      </c>
      <c r="Z5" s="548"/>
      <c r="AA5" s="548"/>
      <c r="AB5" s="548"/>
      <c r="AC5" s="548"/>
      <c r="AD5" s="549"/>
      <c r="AE5" s="708" t="s">
        <v>554</v>
      </c>
      <c r="AF5" s="708"/>
      <c r="AG5" s="708"/>
      <c r="AH5" s="708"/>
      <c r="AI5" s="708"/>
      <c r="AJ5" s="708"/>
      <c r="AK5" s="708"/>
      <c r="AL5" s="708"/>
      <c r="AM5" s="708"/>
      <c r="AN5" s="708"/>
      <c r="AO5" s="708"/>
      <c r="AP5" s="709"/>
      <c r="AQ5" s="710" t="s">
        <v>555</v>
      </c>
      <c r="AR5" s="711"/>
      <c r="AS5" s="711"/>
      <c r="AT5" s="711"/>
      <c r="AU5" s="711"/>
      <c r="AV5" s="711"/>
      <c r="AW5" s="711"/>
      <c r="AX5" s="712"/>
    </row>
    <row r="6" spans="1:50" ht="39" customHeight="1" x14ac:dyDescent="0.15">
      <c r="A6" s="715" t="s">
        <v>4</v>
      </c>
      <c r="B6" s="716"/>
      <c r="C6" s="716"/>
      <c r="D6" s="716"/>
      <c r="E6" s="716"/>
      <c r="F6" s="716"/>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0" t="s">
        <v>22</v>
      </c>
      <c r="B7" s="501"/>
      <c r="C7" s="501"/>
      <c r="D7" s="501"/>
      <c r="E7" s="501"/>
      <c r="F7" s="502"/>
      <c r="G7" s="503" t="s">
        <v>556</v>
      </c>
      <c r="H7" s="504"/>
      <c r="I7" s="504"/>
      <c r="J7" s="504"/>
      <c r="K7" s="504"/>
      <c r="L7" s="504"/>
      <c r="M7" s="504"/>
      <c r="N7" s="504"/>
      <c r="O7" s="504"/>
      <c r="P7" s="504"/>
      <c r="Q7" s="504"/>
      <c r="R7" s="504"/>
      <c r="S7" s="504"/>
      <c r="T7" s="504"/>
      <c r="U7" s="504"/>
      <c r="V7" s="504"/>
      <c r="W7" s="504"/>
      <c r="X7" s="505"/>
      <c r="Y7" s="930" t="s">
        <v>547</v>
      </c>
      <c r="Z7" s="448"/>
      <c r="AA7" s="448"/>
      <c r="AB7" s="448"/>
      <c r="AC7" s="448"/>
      <c r="AD7" s="931"/>
      <c r="AE7" s="920" t="s">
        <v>624</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0" t="s">
        <v>389</v>
      </c>
      <c r="B8" s="501"/>
      <c r="C8" s="501"/>
      <c r="D8" s="501"/>
      <c r="E8" s="501"/>
      <c r="F8" s="502"/>
      <c r="G8" s="949" t="str">
        <f>入力規則等!A26</f>
        <v>-</v>
      </c>
      <c r="H8" s="729"/>
      <c r="I8" s="729"/>
      <c r="J8" s="729"/>
      <c r="K8" s="729"/>
      <c r="L8" s="729"/>
      <c r="M8" s="729"/>
      <c r="N8" s="729"/>
      <c r="O8" s="729"/>
      <c r="P8" s="729"/>
      <c r="Q8" s="729"/>
      <c r="R8" s="729"/>
      <c r="S8" s="729"/>
      <c r="T8" s="729"/>
      <c r="U8" s="729"/>
      <c r="V8" s="729"/>
      <c r="W8" s="729"/>
      <c r="X8" s="950"/>
      <c r="Y8" s="855" t="s">
        <v>390</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557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558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1" t="s">
        <v>24</v>
      </c>
      <c r="B12" s="952"/>
      <c r="C12" s="952"/>
      <c r="D12" s="952"/>
      <c r="E12" s="952"/>
      <c r="F12" s="953"/>
      <c r="G12" s="769"/>
      <c r="H12" s="770"/>
      <c r="I12" s="770"/>
      <c r="J12" s="770"/>
      <c r="K12" s="770"/>
      <c r="L12" s="770"/>
      <c r="M12" s="770"/>
      <c r="N12" s="770"/>
      <c r="O12" s="770"/>
      <c r="P12" s="420" t="s">
        <v>357</v>
      </c>
      <c r="Q12" s="421"/>
      <c r="R12" s="421"/>
      <c r="S12" s="421"/>
      <c r="T12" s="421"/>
      <c r="U12" s="421"/>
      <c r="V12" s="422"/>
      <c r="W12" s="420" t="s">
        <v>363</v>
      </c>
      <c r="X12" s="421"/>
      <c r="Y12" s="421"/>
      <c r="Z12" s="421"/>
      <c r="AA12" s="421"/>
      <c r="AB12" s="421"/>
      <c r="AC12" s="422"/>
      <c r="AD12" s="420" t="s">
        <v>472</v>
      </c>
      <c r="AE12" s="421"/>
      <c r="AF12" s="421"/>
      <c r="AG12" s="421"/>
      <c r="AH12" s="421"/>
      <c r="AI12" s="421"/>
      <c r="AJ12" s="422"/>
      <c r="AK12" s="420" t="s">
        <v>535</v>
      </c>
      <c r="AL12" s="421"/>
      <c r="AM12" s="421"/>
      <c r="AN12" s="421"/>
      <c r="AO12" s="421"/>
      <c r="AP12" s="421"/>
      <c r="AQ12" s="422"/>
      <c r="AR12" s="420" t="s">
        <v>536</v>
      </c>
      <c r="AS12" s="421"/>
      <c r="AT12" s="421"/>
      <c r="AU12" s="421"/>
      <c r="AV12" s="421"/>
      <c r="AW12" s="421"/>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468</v>
      </c>
      <c r="Q13" s="667"/>
      <c r="R13" s="667"/>
      <c r="S13" s="667"/>
      <c r="T13" s="667"/>
      <c r="U13" s="667"/>
      <c r="V13" s="668"/>
      <c r="W13" s="666">
        <v>483</v>
      </c>
      <c r="X13" s="667"/>
      <c r="Y13" s="667"/>
      <c r="Z13" s="667"/>
      <c r="AA13" s="667"/>
      <c r="AB13" s="667"/>
      <c r="AC13" s="668"/>
      <c r="AD13" s="666">
        <v>483</v>
      </c>
      <c r="AE13" s="667"/>
      <c r="AF13" s="667"/>
      <c r="AG13" s="667"/>
      <c r="AH13" s="667"/>
      <c r="AI13" s="667"/>
      <c r="AJ13" s="668"/>
      <c r="AK13" s="666">
        <v>483</v>
      </c>
      <c r="AL13" s="667"/>
      <c r="AM13" s="667"/>
      <c r="AN13" s="667"/>
      <c r="AO13" s="667"/>
      <c r="AP13" s="667"/>
      <c r="AQ13" s="668"/>
      <c r="AR13" s="927">
        <v>646</v>
      </c>
      <c r="AS13" s="928"/>
      <c r="AT13" s="928"/>
      <c r="AU13" s="928"/>
      <c r="AV13" s="928"/>
      <c r="AW13" s="928"/>
      <c r="AX13" s="929"/>
    </row>
    <row r="14" spans="1:50" ht="21" customHeight="1" x14ac:dyDescent="0.15">
      <c r="A14" s="623"/>
      <c r="B14" s="624"/>
      <c r="C14" s="624"/>
      <c r="D14" s="624"/>
      <c r="E14" s="624"/>
      <c r="F14" s="625"/>
      <c r="G14" s="734"/>
      <c r="H14" s="735"/>
      <c r="I14" s="720" t="s">
        <v>8</v>
      </c>
      <c r="J14" s="771"/>
      <c r="K14" s="771"/>
      <c r="L14" s="771"/>
      <c r="M14" s="771"/>
      <c r="N14" s="771"/>
      <c r="O14" s="772"/>
      <c r="P14" s="666" t="s">
        <v>559</v>
      </c>
      <c r="Q14" s="667"/>
      <c r="R14" s="667"/>
      <c r="S14" s="667"/>
      <c r="T14" s="667"/>
      <c r="U14" s="667"/>
      <c r="V14" s="668"/>
      <c r="W14" s="666" t="s">
        <v>559</v>
      </c>
      <c r="X14" s="667"/>
      <c r="Y14" s="667"/>
      <c r="Z14" s="667"/>
      <c r="AA14" s="667"/>
      <c r="AB14" s="667"/>
      <c r="AC14" s="668"/>
      <c r="AD14" s="666" t="s">
        <v>559</v>
      </c>
      <c r="AE14" s="667"/>
      <c r="AF14" s="667"/>
      <c r="AG14" s="667"/>
      <c r="AH14" s="667"/>
      <c r="AI14" s="667"/>
      <c r="AJ14" s="668"/>
      <c r="AK14" s="666" t="s">
        <v>645</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v>206</v>
      </c>
      <c r="Q15" s="667"/>
      <c r="R15" s="667"/>
      <c r="S15" s="667"/>
      <c r="T15" s="667"/>
      <c r="U15" s="667"/>
      <c r="V15" s="668"/>
      <c r="W15" s="666">
        <v>27</v>
      </c>
      <c r="X15" s="667"/>
      <c r="Y15" s="667"/>
      <c r="Z15" s="667"/>
      <c r="AA15" s="667"/>
      <c r="AB15" s="667"/>
      <c r="AC15" s="668"/>
      <c r="AD15" s="666">
        <v>145</v>
      </c>
      <c r="AE15" s="667"/>
      <c r="AF15" s="667"/>
      <c r="AG15" s="667"/>
      <c r="AH15" s="667"/>
      <c r="AI15" s="667"/>
      <c r="AJ15" s="668"/>
      <c r="AK15" s="666" t="s">
        <v>559</v>
      </c>
      <c r="AL15" s="667"/>
      <c r="AM15" s="667"/>
      <c r="AN15" s="667"/>
      <c r="AO15" s="667"/>
      <c r="AP15" s="667"/>
      <c r="AQ15" s="668"/>
      <c r="AR15" s="666" t="s">
        <v>656</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v>-27</v>
      </c>
      <c r="Q16" s="667"/>
      <c r="R16" s="667"/>
      <c r="S16" s="667"/>
      <c r="T16" s="667"/>
      <c r="U16" s="667"/>
      <c r="V16" s="668"/>
      <c r="W16" s="666">
        <v>-145</v>
      </c>
      <c r="X16" s="667"/>
      <c r="Y16" s="667"/>
      <c r="Z16" s="667"/>
      <c r="AA16" s="667"/>
      <c r="AB16" s="667"/>
      <c r="AC16" s="668"/>
      <c r="AD16" s="666" t="s">
        <v>559</v>
      </c>
      <c r="AE16" s="667"/>
      <c r="AF16" s="667"/>
      <c r="AG16" s="667"/>
      <c r="AH16" s="667"/>
      <c r="AI16" s="667"/>
      <c r="AJ16" s="668"/>
      <c r="AK16" s="666" t="s">
        <v>646</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559</v>
      </c>
      <c r="Q17" s="667"/>
      <c r="R17" s="667"/>
      <c r="S17" s="667"/>
      <c r="T17" s="667"/>
      <c r="U17" s="667"/>
      <c r="V17" s="668"/>
      <c r="W17" s="666" t="s">
        <v>559</v>
      </c>
      <c r="X17" s="667"/>
      <c r="Y17" s="667"/>
      <c r="Z17" s="667"/>
      <c r="AA17" s="667"/>
      <c r="AB17" s="667"/>
      <c r="AC17" s="668"/>
      <c r="AD17" s="666" t="s">
        <v>559</v>
      </c>
      <c r="AE17" s="667"/>
      <c r="AF17" s="667"/>
      <c r="AG17" s="667"/>
      <c r="AH17" s="667"/>
      <c r="AI17" s="667"/>
      <c r="AJ17" s="668"/>
      <c r="AK17" s="666" t="s">
        <v>647</v>
      </c>
      <c r="AL17" s="667"/>
      <c r="AM17" s="667"/>
      <c r="AN17" s="667"/>
      <c r="AO17" s="667"/>
      <c r="AP17" s="667"/>
      <c r="AQ17" s="668"/>
      <c r="AR17" s="925"/>
      <c r="AS17" s="925"/>
      <c r="AT17" s="925"/>
      <c r="AU17" s="925"/>
      <c r="AV17" s="925"/>
      <c r="AW17" s="925"/>
      <c r="AX17" s="926"/>
    </row>
    <row r="18" spans="1:50" ht="24.75" customHeight="1" x14ac:dyDescent="0.15">
      <c r="A18" s="623"/>
      <c r="B18" s="624"/>
      <c r="C18" s="624"/>
      <c r="D18" s="624"/>
      <c r="E18" s="624"/>
      <c r="F18" s="625"/>
      <c r="G18" s="736"/>
      <c r="H18" s="737"/>
      <c r="I18" s="725" t="s">
        <v>20</v>
      </c>
      <c r="J18" s="726"/>
      <c r="K18" s="726"/>
      <c r="L18" s="726"/>
      <c r="M18" s="726"/>
      <c r="N18" s="726"/>
      <c r="O18" s="727"/>
      <c r="P18" s="887">
        <f>SUM(P13:V17)</f>
        <v>647</v>
      </c>
      <c r="Q18" s="888"/>
      <c r="R18" s="888"/>
      <c r="S18" s="888"/>
      <c r="T18" s="888"/>
      <c r="U18" s="888"/>
      <c r="V18" s="889"/>
      <c r="W18" s="887">
        <f>SUM(W13:AC17)</f>
        <v>365</v>
      </c>
      <c r="X18" s="888"/>
      <c r="Y18" s="888"/>
      <c r="Z18" s="888"/>
      <c r="AA18" s="888"/>
      <c r="AB18" s="888"/>
      <c r="AC18" s="889"/>
      <c r="AD18" s="887">
        <f>SUM(AD13:AJ17)</f>
        <v>628</v>
      </c>
      <c r="AE18" s="888"/>
      <c r="AF18" s="888"/>
      <c r="AG18" s="888"/>
      <c r="AH18" s="888"/>
      <c r="AI18" s="888"/>
      <c r="AJ18" s="889"/>
      <c r="AK18" s="887">
        <f>SUM(AK13:AQ17)</f>
        <v>483</v>
      </c>
      <c r="AL18" s="888"/>
      <c r="AM18" s="888"/>
      <c r="AN18" s="888"/>
      <c r="AO18" s="888"/>
      <c r="AP18" s="888"/>
      <c r="AQ18" s="889"/>
      <c r="AR18" s="887">
        <f>SUM(AR13:AX17)</f>
        <v>646</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642</v>
      </c>
      <c r="Q19" s="667"/>
      <c r="R19" s="667"/>
      <c r="S19" s="667"/>
      <c r="T19" s="667"/>
      <c r="U19" s="667"/>
      <c r="V19" s="668"/>
      <c r="W19" s="666">
        <v>360</v>
      </c>
      <c r="X19" s="667"/>
      <c r="Y19" s="667"/>
      <c r="Z19" s="667"/>
      <c r="AA19" s="667"/>
      <c r="AB19" s="667"/>
      <c r="AC19" s="668"/>
      <c r="AD19" s="666">
        <v>492</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885" t="s">
        <v>10</v>
      </c>
      <c r="H20" s="886"/>
      <c r="I20" s="886"/>
      <c r="J20" s="886"/>
      <c r="K20" s="886"/>
      <c r="L20" s="886"/>
      <c r="M20" s="886"/>
      <c r="N20" s="886"/>
      <c r="O20" s="886"/>
      <c r="P20" s="311">
        <f>IF(P18=0, "-", SUM(P19)/P18)</f>
        <v>0.99227202472952092</v>
      </c>
      <c r="Q20" s="311"/>
      <c r="R20" s="311"/>
      <c r="S20" s="311"/>
      <c r="T20" s="311"/>
      <c r="U20" s="311"/>
      <c r="V20" s="311"/>
      <c r="W20" s="311">
        <f t="shared" ref="W20" si="0">IF(W18=0, "-", SUM(W19)/W18)</f>
        <v>0.98630136986301364</v>
      </c>
      <c r="X20" s="311"/>
      <c r="Y20" s="311"/>
      <c r="Z20" s="311"/>
      <c r="AA20" s="311"/>
      <c r="AB20" s="311"/>
      <c r="AC20" s="311"/>
      <c r="AD20" s="311">
        <f t="shared" ref="AD20" si="1">IF(AD18=0, "-", SUM(AD19)/AD18)</f>
        <v>0.78343949044585992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8"/>
      <c r="B21" s="859"/>
      <c r="C21" s="859"/>
      <c r="D21" s="859"/>
      <c r="E21" s="859"/>
      <c r="F21" s="954"/>
      <c r="G21" s="309" t="s">
        <v>497</v>
      </c>
      <c r="H21" s="310"/>
      <c r="I21" s="310"/>
      <c r="J21" s="310"/>
      <c r="K21" s="310"/>
      <c r="L21" s="310"/>
      <c r="M21" s="310"/>
      <c r="N21" s="310"/>
      <c r="O21" s="310"/>
      <c r="P21" s="311">
        <f>IF(P19=0, "-", SUM(P19)/SUM(P13,P14))</f>
        <v>1.3717948717948718</v>
      </c>
      <c r="Q21" s="311"/>
      <c r="R21" s="311"/>
      <c r="S21" s="311"/>
      <c r="T21" s="311"/>
      <c r="U21" s="311"/>
      <c r="V21" s="311"/>
      <c r="W21" s="311">
        <f t="shared" ref="W21" si="2">IF(W19=0, "-", SUM(W19)/SUM(W13,W14))</f>
        <v>0.74534161490683226</v>
      </c>
      <c r="X21" s="311"/>
      <c r="Y21" s="311"/>
      <c r="Z21" s="311"/>
      <c r="AA21" s="311"/>
      <c r="AB21" s="311"/>
      <c r="AC21" s="311"/>
      <c r="AD21" s="311">
        <f t="shared" ref="AD21" si="3">IF(AD19=0, "-", SUM(AD19)/SUM(AD13,AD14))</f>
        <v>1.0186335403726707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2" t="s">
        <v>539</v>
      </c>
      <c r="B22" s="973"/>
      <c r="C22" s="973"/>
      <c r="D22" s="973"/>
      <c r="E22" s="973"/>
      <c r="F22" s="974"/>
      <c r="G22" s="959" t="s">
        <v>474</v>
      </c>
      <c r="H22" s="215"/>
      <c r="I22" s="215"/>
      <c r="J22" s="215"/>
      <c r="K22" s="215"/>
      <c r="L22" s="215"/>
      <c r="M22" s="215"/>
      <c r="N22" s="215"/>
      <c r="O22" s="216"/>
      <c r="P22" s="944" t="s">
        <v>537</v>
      </c>
      <c r="Q22" s="215"/>
      <c r="R22" s="215"/>
      <c r="S22" s="215"/>
      <c r="T22" s="215"/>
      <c r="U22" s="215"/>
      <c r="V22" s="216"/>
      <c r="W22" s="944" t="s">
        <v>538</v>
      </c>
      <c r="X22" s="215"/>
      <c r="Y22" s="215"/>
      <c r="Z22" s="215"/>
      <c r="AA22" s="215"/>
      <c r="AB22" s="215"/>
      <c r="AC22" s="216"/>
      <c r="AD22" s="944" t="s">
        <v>473</v>
      </c>
      <c r="AE22" s="215"/>
      <c r="AF22" s="215"/>
      <c r="AG22" s="215"/>
      <c r="AH22" s="215"/>
      <c r="AI22" s="215"/>
      <c r="AJ22" s="215"/>
      <c r="AK22" s="215"/>
      <c r="AL22" s="215"/>
      <c r="AM22" s="215"/>
      <c r="AN22" s="215"/>
      <c r="AO22" s="215"/>
      <c r="AP22" s="215"/>
      <c r="AQ22" s="215"/>
      <c r="AR22" s="215"/>
      <c r="AS22" s="215"/>
      <c r="AT22" s="215"/>
      <c r="AU22" s="215"/>
      <c r="AV22" s="215"/>
      <c r="AW22" s="215"/>
      <c r="AX22" s="981"/>
    </row>
    <row r="23" spans="1:50" ht="25.5" customHeight="1" x14ac:dyDescent="0.15">
      <c r="A23" s="975"/>
      <c r="B23" s="976"/>
      <c r="C23" s="976"/>
      <c r="D23" s="976"/>
      <c r="E23" s="976"/>
      <c r="F23" s="977"/>
      <c r="G23" s="960" t="s">
        <v>567</v>
      </c>
      <c r="H23" s="961"/>
      <c r="I23" s="961"/>
      <c r="J23" s="961"/>
      <c r="K23" s="961"/>
      <c r="L23" s="961"/>
      <c r="M23" s="961"/>
      <c r="N23" s="961"/>
      <c r="O23" s="962"/>
      <c r="P23" s="927">
        <v>483</v>
      </c>
      <c r="Q23" s="928"/>
      <c r="R23" s="928"/>
      <c r="S23" s="928"/>
      <c r="T23" s="928"/>
      <c r="U23" s="928"/>
      <c r="V23" s="945"/>
      <c r="W23" s="927">
        <v>646</v>
      </c>
      <c r="X23" s="928"/>
      <c r="Y23" s="928"/>
      <c r="Z23" s="928"/>
      <c r="AA23" s="928"/>
      <c r="AB23" s="928"/>
      <c r="AC23" s="945"/>
      <c r="AD23" s="982" t="s">
        <v>651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c r="H24" s="964"/>
      <c r="I24" s="964"/>
      <c r="J24" s="964"/>
      <c r="K24" s="964"/>
      <c r="L24" s="964"/>
      <c r="M24" s="964"/>
      <c r="N24" s="964"/>
      <c r="O24" s="965"/>
      <c r="P24" s="666"/>
      <c r="Q24" s="667"/>
      <c r="R24" s="667"/>
      <c r="S24" s="667"/>
      <c r="T24" s="667"/>
      <c r="U24" s="667"/>
      <c r="V24" s="668"/>
      <c r="W24" s="666"/>
      <c r="X24" s="667"/>
      <c r="Y24" s="667"/>
      <c r="Z24" s="667"/>
      <c r="AA24" s="667"/>
      <c r="AB24" s="667"/>
      <c r="AC24" s="668"/>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63"/>
      <c r="H25" s="964"/>
      <c r="I25" s="964"/>
      <c r="J25" s="964"/>
      <c r="K25" s="964"/>
      <c r="L25" s="964"/>
      <c r="M25" s="964"/>
      <c r="N25" s="964"/>
      <c r="O25" s="965"/>
      <c r="P25" s="666"/>
      <c r="Q25" s="667"/>
      <c r="R25" s="667"/>
      <c r="S25" s="667"/>
      <c r="T25" s="667"/>
      <c r="U25" s="667"/>
      <c r="V25" s="668"/>
      <c r="W25" s="666"/>
      <c r="X25" s="667"/>
      <c r="Y25" s="667"/>
      <c r="Z25" s="667"/>
      <c r="AA25" s="667"/>
      <c r="AB25" s="667"/>
      <c r="AC25" s="668"/>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c r="H26" s="964"/>
      <c r="I26" s="964"/>
      <c r="J26" s="964"/>
      <c r="K26" s="964"/>
      <c r="L26" s="964"/>
      <c r="M26" s="964"/>
      <c r="N26" s="964"/>
      <c r="O26" s="965"/>
      <c r="P26" s="666"/>
      <c r="Q26" s="667"/>
      <c r="R26" s="667"/>
      <c r="S26" s="667"/>
      <c r="T26" s="667"/>
      <c r="U26" s="667"/>
      <c r="V26" s="668"/>
      <c r="W26" s="666"/>
      <c r="X26" s="667"/>
      <c r="Y26" s="667"/>
      <c r="Z26" s="667"/>
      <c r="AA26" s="667"/>
      <c r="AB26" s="667"/>
      <c r="AC26" s="668"/>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c r="H27" s="964"/>
      <c r="I27" s="964"/>
      <c r="J27" s="964"/>
      <c r="K27" s="964"/>
      <c r="L27" s="964"/>
      <c r="M27" s="964"/>
      <c r="N27" s="964"/>
      <c r="O27" s="965"/>
      <c r="P27" s="666"/>
      <c r="Q27" s="667"/>
      <c r="R27" s="667"/>
      <c r="S27" s="667"/>
      <c r="T27" s="667"/>
      <c r="U27" s="667"/>
      <c r="V27" s="668"/>
      <c r="W27" s="666"/>
      <c r="X27" s="667"/>
      <c r="Y27" s="667"/>
      <c r="Z27" s="667"/>
      <c r="AA27" s="667"/>
      <c r="AB27" s="667"/>
      <c r="AC27" s="668"/>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478</v>
      </c>
      <c r="H28" s="967"/>
      <c r="I28" s="967"/>
      <c r="J28" s="967"/>
      <c r="K28" s="967"/>
      <c r="L28" s="967"/>
      <c r="M28" s="967"/>
      <c r="N28" s="967"/>
      <c r="O28" s="968"/>
      <c r="P28" s="887">
        <f>P29-SUM(P23:P27)</f>
        <v>0</v>
      </c>
      <c r="Q28" s="888"/>
      <c r="R28" s="888"/>
      <c r="S28" s="888"/>
      <c r="T28" s="888"/>
      <c r="U28" s="888"/>
      <c r="V28" s="889"/>
      <c r="W28" s="887">
        <f>W29-SUM(W23:W27)</f>
        <v>0</v>
      </c>
      <c r="X28" s="888"/>
      <c r="Y28" s="888"/>
      <c r="Z28" s="888"/>
      <c r="AA28" s="888"/>
      <c r="AB28" s="888"/>
      <c r="AC28" s="88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475</v>
      </c>
      <c r="H29" s="970"/>
      <c r="I29" s="970"/>
      <c r="J29" s="970"/>
      <c r="K29" s="970"/>
      <c r="L29" s="970"/>
      <c r="M29" s="970"/>
      <c r="N29" s="970"/>
      <c r="O29" s="971"/>
      <c r="P29" s="941">
        <f>AK13</f>
        <v>483</v>
      </c>
      <c r="Q29" s="942"/>
      <c r="R29" s="942"/>
      <c r="S29" s="942"/>
      <c r="T29" s="942"/>
      <c r="U29" s="942"/>
      <c r="V29" s="943"/>
      <c r="W29" s="941">
        <f>AR13</f>
        <v>646</v>
      </c>
      <c r="X29" s="942"/>
      <c r="Y29" s="942"/>
      <c r="Z29" s="942"/>
      <c r="AA29" s="942"/>
      <c r="AB29" s="942"/>
      <c r="AC29" s="943"/>
      <c r="AD29" s="988"/>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491</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357</v>
      </c>
      <c r="AF30" s="868"/>
      <c r="AG30" s="868"/>
      <c r="AH30" s="869"/>
      <c r="AI30" s="867" t="s">
        <v>363</v>
      </c>
      <c r="AJ30" s="868"/>
      <c r="AK30" s="868"/>
      <c r="AL30" s="869"/>
      <c r="AM30" s="923" t="s">
        <v>472</v>
      </c>
      <c r="AN30" s="923"/>
      <c r="AO30" s="923"/>
      <c r="AP30" s="867"/>
      <c r="AQ30" s="776" t="s">
        <v>355</v>
      </c>
      <c r="AR30" s="777"/>
      <c r="AS30" s="777"/>
      <c r="AT30" s="778"/>
      <c r="AU30" s="783" t="s">
        <v>253</v>
      </c>
      <c r="AV30" s="783"/>
      <c r="AW30" s="783"/>
      <c r="AX30" s="924"/>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8">
        <v>32</v>
      </c>
      <c r="AR31" s="193"/>
      <c r="AS31" s="126" t="s">
        <v>356</v>
      </c>
      <c r="AT31" s="127"/>
      <c r="AU31" s="192"/>
      <c r="AV31" s="192"/>
      <c r="AW31" s="403" t="s">
        <v>300</v>
      </c>
      <c r="AX31" s="404"/>
    </row>
    <row r="32" spans="1:50" ht="23.25" customHeight="1" x14ac:dyDescent="0.15">
      <c r="A32" s="408"/>
      <c r="B32" s="406"/>
      <c r="C32" s="406"/>
      <c r="D32" s="406"/>
      <c r="E32" s="406"/>
      <c r="F32" s="407"/>
      <c r="G32" s="569" t="s">
        <v>568</v>
      </c>
      <c r="H32" s="570"/>
      <c r="I32" s="570"/>
      <c r="J32" s="570"/>
      <c r="K32" s="570"/>
      <c r="L32" s="570"/>
      <c r="M32" s="570"/>
      <c r="N32" s="570"/>
      <c r="O32" s="571"/>
      <c r="P32" s="98" t="s">
        <v>569</v>
      </c>
      <c r="Q32" s="98"/>
      <c r="R32" s="98"/>
      <c r="S32" s="98"/>
      <c r="T32" s="98"/>
      <c r="U32" s="98"/>
      <c r="V32" s="98"/>
      <c r="W32" s="98"/>
      <c r="X32" s="99"/>
      <c r="Y32" s="476" t="s">
        <v>12</v>
      </c>
      <c r="Z32" s="536"/>
      <c r="AA32" s="537"/>
      <c r="AB32" s="466" t="s">
        <v>570</v>
      </c>
      <c r="AC32" s="466"/>
      <c r="AD32" s="466"/>
      <c r="AE32" s="211">
        <v>1718550</v>
      </c>
      <c r="AF32" s="212"/>
      <c r="AG32" s="212"/>
      <c r="AH32" s="212"/>
      <c r="AI32" s="211">
        <v>1726247</v>
      </c>
      <c r="AJ32" s="212"/>
      <c r="AK32" s="212"/>
      <c r="AL32" s="212"/>
      <c r="AM32" s="211">
        <v>1731635</v>
      </c>
      <c r="AN32" s="212"/>
      <c r="AO32" s="212"/>
      <c r="AP32" s="212"/>
      <c r="AQ32" s="333" t="s">
        <v>597</v>
      </c>
      <c r="AR32" s="200"/>
      <c r="AS32" s="200"/>
      <c r="AT32" s="334"/>
      <c r="AU32" s="212" t="s">
        <v>598</v>
      </c>
      <c r="AV32" s="212"/>
      <c r="AW32" s="212"/>
      <c r="AX32" s="214"/>
    </row>
    <row r="33" spans="1:50" ht="23.25" customHeight="1" x14ac:dyDescent="0.15">
      <c r="A33" s="409"/>
      <c r="B33" s="410"/>
      <c r="C33" s="410"/>
      <c r="D33" s="410"/>
      <c r="E33" s="410"/>
      <c r="F33" s="411"/>
      <c r="G33" s="572"/>
      <c r="H33" s="573"/>
      <c r="I33" s="573"/>
      <c r="J33" s="573"/>
      <c r="K33" s="573"/>
      <c r="L33" s="573"/>
      <c r="M33" s="573"/>
      <c r="N33" s="573"/>
      <c r="O33" s="574"/>
      <c r="P33" s="101"/>
      <c r="Q33" s="101"/>
      <c r="R33" s="101"/>
      <c r="S33" s="101"/>
      <c r="T33" s="101"/>
      <c r="U33" s="101"/>
      <c r="V33" s="101"/>
      <c r="W33" s="101"/>
      <c r="X33" s="102"/>
      <c r="Y33" s="420" t="s">
        <v>54</v>
      </c>
      <c r="Z33" s="421"/>
      <c r="AA33" s="422"/>
      <c r="AB33" s="528" t="s">
        <v>570</v>
      </c>
      <c r="AC33" s="528"/>
      <c r="AD33" s="528"/>
      <c r="AE33" s="211">
        <v>1709490</v>
      </c>
      <c r="AF33" s="212"/>
      <c r="AG33" s="212"/>
      <c r="AH33" s="212"/>
      <c r="AI33" s="211">
        <v>1718378</v>
      </c>
      <c r="AJ33" s="212"/>
      <c r="AK33" s="212"/>
      <c r="AL33" s="212"/>
      <c r="AM33" s="211">
        <v>1727266</v>
      </c>
      <c r="AN33" s="212"/>
      <c r="AO33" s="212"/>
      <c r="AP33" s="212"/>
      <c r="AQ33" s="333">
        <v>1755725</v>
      </c>
      <c r="AR33" s="200"/>
      <c r="AS33" s="200"/>
      <c r="AT33" s="334"/>
      <c r="AU33" s="212">
        <v>2453909</v>
      </c>
      <c r="AV33" s="212"/>
      <c r="AW33" s="212"/>
      <c r="AX33" s="214"/>
    </row>
    <row r="34" spans="1:50" ht="23.25" customHeight="1" x14ac:dyDescent="0.15">
      <c r="A34" s="408"/>
      <c r="B34" s="406"/>
      <c r="C34" s="406"/>
      <c r="D34" s="406"/>
      <c r="E34" s="406"/>
      <c r="F34" s="407"/>
      <c r="G34" s="575"/>
      <c r="H34" s="576"/>
      <c r="I34" s="576"/>
      <c r="J34" s="576"/>
      <c r="K34" s="576"/>
      <c r="L34" s="576"/>
      <c r="M34" s="576"/>
      <c r="N34" s="576"/>
      <c r="O34" s="577"/>
      <c r="P34" s="104"/>
      <c r="Q34" s="104"/>
      <c r="R34" s="104"/>
      <c r="S34" s="104"/>
      <c r="T34" s="104"/>
      <c r="U34" s="104"/>
      <c r="V34" s="104"/>
      <c r="W34" s="104"/>
      <c r="X34" s="105"/>
      <c r="Y34" s="420" t="s">
        <v>13</v>
      </c>
      <c r="Z34" s="421"/>
      <c r="AA34" s="422"/>
      <c r="AB34" s="561" t="s">
        <v>301</v>
      </c>
      <c r="AC34" s="561"/>
      <c r="AD34" s="561"/>
      <c r="AE34" s="211">
        <v>100.5</v>
      </c>
      <c r="AF34" s="212"/>
      <c r="AG34" s="212"/>
      <c r="AH34" s="212"/>
      <c r="AI34" s="211">
        <v>100.5</v>
      </c>
      <c r="AJ34" s="212"/>
      <c r="AK34" s="212"/>
      <c r="AL34" s="212"/>
      <c r="AM34" s="211">
        <v>100.3</v>
      </c>
      <c r="AN34" s="212"/>
      <c r="AO34" s="212"/>
      <c r="AP34" s="212"/>
      <c r="AQ34" s="333" t="s">
        <v>598</v>
      </c>
      <c r="AR34" s="200"/>
      <c r="AS34" s="200"/>
      <c r="AT34" s="334"/>
      <c r="AU34" s="212" t="s">
        <v>598</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19.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0.75" hidden="1" customHeight="1" x14ac:dyDescent="0.15">
      <c r="A37" s="779" t="s">
        <v>491</v>
      </c>
      <c r="B37" s="780"/>
      <c r="C37" s="780"/>
      <c r="D37" s="780"/>
      <c r="E37" s="780"/>
      <c r="F37" s="781"/>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6" t="s">
        <v>253</v>
      </c>
      <c r="AV37" s="416"/>
      <c r="AW37" s="416"/>
      <c r="AX37" s="918"/>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8"/>
      <c r="AR38" s="193"/>
      <c r="AS38" s="126" t="s">
        <v>356</v>
      </c>
      <c r="AT38" s="127"/>
      <c r="AU38" s="192"/>
      <c r="AV38" s="192"/>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98"/>
      <c r="Q39" s="98"/>
      <c r="R39" s="98"/>
      <c r="S39" s="98"/>
      <c r="T39" s="98"/>
      <c r="U39" s="98"/>
      <c r="V39" s="98"/>
      <c r="W39" s="98"/>
      <c r="X39" s="99"/>
      <c r="Y39" s="476" t="s">
        <v>12</v>
      </c>
      <c r="Z39" s="536"/>
      <c r="AA39" s="537"/>
      <c r="AB39" s="466"/>
      <c r="AC39" s="466"/>
      <c r="AD39" s="46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9"/>
      <c r="B40" s="410"/>
      <c r="C40" s="410"/>
      <c r="D40" s="410"/>
      <c r="E40" s="410"/>
      <c r="F40" s="411"/>
      <c r="G40" s="572"/>
      <c r="H40" s="573"/>
      <c r="I40" s="573"/>
      <c r="J40" s="573"/>
      <c r="K40" s="573"/>
      <c r="L40" s="573"/>
      <c r="M40" s="573"/>
      <c r="N40" s="573"/>
      <c r="O40" s="574"/>
      <c r="P40" s="101"/>
      <c r="Q40" s="101"/>
      <c r="R40" s="101"/>
      <c r="S40" s="101"/>
      <c r="T40" s="101"/>
      <c r="U40" s="101"/>
      <c r="V40" s="101"/>
      <c r="W40" s="101"/>
      <c r="X40" s="102"/>
      <c r="Y40" s="420" t="s">
        <v>54</v>
      </c>
      <c r="Z40" s="421"/>
      <c r="AA40" s="422"/>
      <c r="AB40" s="528"/>
      <c r="AC40" s="528"/>
      <c r="AD40" s="5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2"/>
      <c r="B41" s="413"/>
      <c r="C41" s="413"/>
      <c r="D41" s="413"/>
      <c r="E41" s="413"/>
      <c r="F41" s="414"/>
      <c r="G41" s="575"/>
      <c r="H41" s="576"/>
      <c r="I41" s="576"/>
      <c r="J41" s="576"/>
      <c r="K41" s="576"/>
      <c r="L41" s="576"/>
      <c r="M41" s="576"/>
      <c r="N41" s="576"/>
      <c r="O41" s="577"/>
      <c r="P41" s="104"/>
      <c r="Q41" s="104"/>
      <c r="R41" s="104"/>
      <c r="S41" s="104"/>
      <c r="T41" s="104"/>
      <c r="U41" s="104"/>
      <c r="V41" s="104"/>
      <c r="W41" s="104"/>
      <c r="X41" s="105"/>
      <c r="Y41" s="420" t="s">
        <v>13</v>
      </c>
      <c r="Z41" s="421"/>
      <c r="AA41" s="422"/>
      <c r="AB41" s="561" t="s">
        <v>301</v>
      </c>
      <c r="AC41" s="561"/>
      <c r="AD41" s="56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9" t="s">
        <v>491</v>
      </c>
      <c r="B44" s="780"/>
      <c r="C44" s="780"/>
      <c r="D44" s="780"/>
      <c r="E44" s="780"/>
      <c r="F44" s="781"/>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6" t="s">
        <v>253</v>
      </c>
      <c r="AV44" s="416"/>
      <c r="AW44" s="416"/>
      <c r="AX44" s="918"/>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8"/>
      <c r="AR45" s="193"/>
      <c r="AS45" s="126" t="s">
        <v>356</v>
      </c>
      <c r="AT45" s="127"/>
      <c r="AU45" s="192"/>
      <c r="AV45" s="19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98"/>
      <c r="Q46" s="98"/>
      <c r="R46" s="98"/>
      <c r="S46" s="98"/>
      <c r="T46" s="98"/>
      <c r="U46" s="98"/>
      <c r="V46" s="98"/>
      <c r="W46" s="98"/>
      <c r="X46" s="99"/>
      <c r="Y46" s="476" t="s">
        <v>12</v>
      </c>
      <c r="Z46" s="536"/>
      <c r="AA46" s="537"/>
      <c r="AB46" s="466"/>
      <c r="AC46" s="466"/>
      <c r="AD46" s="46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9"/>
      <c r="B47" s="410"/>
      <c r="C47" s="410"/>
      <c r="D47" s="410"/>
      <c r="E47" s="410"/>
      <c r="F47" s="411"/>
      <c r="G47" s="572"/>
      <c r="H47" s="573"/>
      <c r="I47" s="573"/>
      <c r="J47" s="573"/>
      <c r="K47" s="573"/>
      <c r="L47" s="573"/>
      <c r="M47" s="573"/>
      <c r="N47" s="573"/>
      <c r="O47" s="574"/>
      <c r="P47" s="101"/>
      <c r="Q47" s="101"/>
      <c r="R47" s="101"/>
      <c r="S47" s="101"/>
      <c r="T47" s="101"/>
      <c r="U47" s="101"/>
      <c r="V47" s="101"/>
      <c r="W47" s="101"/>
      <c r="X47" s="102"/>
      <c r="Y47" s="420" t="s">
        <v>54</v>
      </c>
      <c r="Z47" s="421"/>
      <c r="AA47" s="422"/>
      <c r="AB47" s="528"/>
      <c r="AC47" s="528"/>
      <c r="AD47" s="5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2"/>
      <c r="B48" s="413"/>
      <c r="C48" s="413"/>
      <c r="D48" s="413"/>
      <c r="E48" s="413"/>
      <c r="F48" s="414"/>
      <c r="G48" s="575"/>
      <c r="H48" s="576"/>
      <c r="I48" s="576"/>
      <c r="J48" s="576"/>
      <c r="K48" s="576"/>
      <c r="L48" s="576"/>
      <c r="M48" s="576"/>
      <c r="N48" s="576"/>
      <c r="O48" s="577"/>
      <c r="P48" s="104"/>
      <c r="Q48" s="104"/>
      <c r="R48" s="104"/>
      <c r="S48" s="104"/>
      <c r="T48" s="104"/>
      <c r="U48" s="104"/>
      <c r="V48" s="104"/>
      <c r="W48" s="104"/>
      <c r="X48" s="105"/>
      <c r="Y48" s="420" t="s">
        <v>13</v>
      </c>
      <c r="Z48" s="421"/>
      <c r="AA48" s="422"/>
      <c r="AB48" s="561" t="s">
        <v>301</v>
      </c>
      <c r="AC48" s="561"/>
      <c r="AD48" s="56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5" hidden="1" customHeight="1" x14ac:dyDescent="0.15">
      <c r="A51" s="405" t="s">
        <v>491</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2" t="s">
        <v>253</v>
      </c>
      <c r="AV51" s="932"/>
      <c r="AW51" s="932"/>
      <c r="AX51" s="933"/>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8"/>
      <c r="AR52" s="193"/>
      <c r="AS52" s="126" t="s">
        <v>356</v>
      </c>
      <c r="AT52" s="127"/>
      <c r="AU52" s="192"/>
      <c r="AV52" s="19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98"/>
      <c r="Q53" s="98"/>
      <c r="R53" s="98"/>
      <c r="S53" s="98"/>
      <c r="T53" s="98"/>
      <c r="U53" s="98"/>
      <c r="V53" s="98"/>
      <c r="W53" s="98"/>
      <c r="X53" s="99"/>
      <c r="Y53" s="476" t="s">
        <v>12</v>
      </c>
      <c r="Z53" s="536"/>
      <c r="AA53" s="537"/>
      <c r="AB53" s="466"/>
      <c r="AC53" s="466"/>
      <c r="AD53" s="46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9"/>
      <c r="B54" s="410"/>
      <c r="C54" s="410"/>
      <c r="D54" s="410"/>
      <c r="E54" s="410"/>
      <c r="F54" s="411"/>
      <c r="G54" s="572"/>
      <c r="H54" s="573"/>
      <c r="I54" s="573"/>
      <c r="J54" s="573"/>
      <c r="K54" s="573"/>
      <c r="L54" s="573"/>
      <c r="M54" s="573"/>
      <c r="N54" s="573"/>
      <c r="O54" s="574"/>
      <c r="P54" s="101"/>
      <c r="Q54" s="101"/>
      <c r="R54" s="101"/>
      <c r="S54" s="101"/>
      <c r="T54" s="101"/>
      <c r="U54" s="101"/>
      <c r="V54" s="101"/>
      <c r="W54" s="101"/>
      <c r="X54" s="102"/>
      <c r="Y54" s="420" t="s">
        <v>54</v>
      </c>
      <c r="Z54" s="421"/>
      <c r="AA54" s="422"/>
      <c r="AB54" s="528"/>
      <c r="AC54" s="528"/>
      <c r="AD54" s="5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2"/>
      <c r="B55" s="413"/>
      <c r="C55" s="413"/>
      <c r="D55" s="413"/>
      <c r="E55" s="413"/>
      <c r="F55" s="414"/>
      <c r="G55" s="575"/>
      <c r="H55" s="576"/>
      <c r="I55" s="576"/>
      <c r="J55" s="576"/>
      <c r="K55" s="576"/>
      <c r="L55" s="576"/>
      <c r="M55" s="576"/>
      <c r="N55" s="576"/>
      <c r="O55" s="577"/>
      <c r="P55" s="104"/>
      <c r="Q55" s="104"/>
      <c r="R55" s="104"/>
      <c r="S55" s="104"/>
      <c r="T55" s="104"/>
      <c r="U55" s="104"/>
      <c r="V55" s="104"/>
      <c r="W55" s="104"/>
      <c r="X55" s="105"/>
      <c r="Y55" s="420" t="s">
        <v>13</v>
      </c>
      <c r="Z55" s="421"/>
      <c r="AA55" s="422"/>
      <c r="AB55" s="603" t="s">
        <v>14</v>
      </c>
      <c r="AC55" s="603"/>
      <c r="AD55" s="60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491</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2" t="s">
        <v>253</v>
      </c>
      <c r="AV58" s="932"/>
      <c r="AW58" s="932"/>
      <c r="AX58" s="933"/>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8"/>
      <c r="AR59" s="193"/>
      <c r="AS59" s="126" t="s">
        <v>356</v>
      </c>
      <c r="AT59" s="127"/>
      <c r="AU59" s="192"/>
      <c r="AV59" s="19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98"/>
      <c r="Q60" s="98"/>
      <c r="R60" s="98"/>
      <c r="S60" s="98"/>
      <c r="T60" s="98"/>
      <c r="U60" s="98"/>
      <c r="V60" s="98"/>
      <c r="W60" s="98"/>
      <c r="X60" s="99"/>
      <c r="Y60" s="476" t="s">
        <v>12</v>
      </c>
      <c r="Z60" s="536"/>
      <c r="AA60" s="537"/>
      <c r="AB60" s="466"/>
      <c r="AC60" s="466"/>
      <c r="AD60" s="46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9"/>
      <c r="B61" s="410"/>
      <c r="C61" s="410"/>
      <c r="D61" s="410"/>
      <c r="E61" s="410"/>
      <c r="F61" s="411"/>
      <c r="G61" s="572"/>
      <c r="H61" s="573"/>
      <c r="I61" s="573"/>
      <c r="J61" s="573"/>
      <c r="K61" s="573"/>
      <c r="L61" s="573"/>
      <c r="M61" s="573"/>
      <c r="N61" s="573"/>
      <c r="O61" s="574"/>
      <c r="P61" s="101"/>
      <c r="Q61" s="101"/>
      <c r="R61" s="101"/>
      <c r="S61" s="101"/>
      <c r="T61" s="101"/>
      <c r="U61" s="101"/>
      <c r="V61" s="101"/>
      <c r="W61" s="101"/>
      <c r="X61" s="102"/>
      <c r="Y61" s="420" t="s">
        <v>54</v>
      </c>
      <c r="Z61" s="421"/>
      <c r="AA61" s="422"/>
      <c r="AB61" s="528"/>
      <c r="AC61" s="528"/>
      <c r="AD61" s="5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9"/>
      <c r="B62" s="410"/>
      <c r="C62" s="410"/>
      <c r="D62" s="410"/>
      <c r="E62" s="410"/>
      <c r="F62" s="411"/>
      <c r="G62" s="575"/>
      <c r="H62" s="576"/>
      <c r="I62" s="576"/>
      <c r="J62" s="576"/>
      <c r="K62" s="576"/>
      <c r="L62" s="576"/>
      <c r="M62" s="576"/>
      <c r="N62" s="576"/>
      <c r="O62" s="577"/>
      <c r="P62" s="104"/>
      <c r="Q62" s="104"/>
      <c r="R62" s="104"/>
      <c r="S62" s="104"/>
      <c r="T62" s="104"/>
      <c r="U62" s="104"/>
      <c r="V62" s="104"/>
      <c r="W62" s="104"/>
      <c r="X62" s="105"/>
      <c r="Y62" s="420" t="s">
        <v>13</v>
      </c>
      <c r="Z62" s="421"/>
      <c r="AA62" s="422"/>
      <c r="AB62" s="561" t="s">
        <v>14</v>
      </c>
      <c r="AC62" s="561"/>
      <c r="AD62" s="56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0.7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0.75" hidden="1" customHeight="1" x14ac:dyDescent="0.15">
      <c r="A65" s="487" t="s">
        <v>492</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487</v>
      </c>
      <c r="X65" s="493"/>
      <c r="Y65" s="496"/>
      <c r="Z65" s="496"/>
      <c r="AA65" s="497"/>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80"/>
      <c r="B67" s="481"/>
      <c r="C67" s="481"/>
      <c r="D67" s="481"/>
      <c r="E67" s="481"/>
      <c r="F67" s="482"/>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498</v>
      </c>
      <c r="B70" s="481"/>
      <c r="C70" s="481"/>
      <c r="D70" s="481"/>
      <c r="E70" s="481"/>
      <c r="F70" s="482"/>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0.75" hidden="1" customHeight="1" x14ac:dyDescent="0.15">
      <c r="A73" s="511" t="s">
        <v>492</v>
      </c>
      <c r="B73" s="512"/>
      <c r="C73" s="512"/>
      <c r="D73" s="512"/>
      <c r="E73" s="512"/>
      <c r="F73" s="513"/>
      <c r="G73" s="590"/>
      <c r="H73" s="123" t="s">
        <v>265</v>
      </c>
      <c r="I73" s="123"/>
      <c r="J73" s="123"/>
      <c r="K73" s="123"/>
      <c r="L73" s="123"/>
      <c r="M73" s="123"/>
      <c r="N73" s="123"/>
      <c r="O73" s="124"/>
      <c r="P73" s="152" t="s">
        <v>59</v>
      </c>
      <c r="Q73" s="123"/>
      <c r="R73" s="123"/>
      <c r="S73" s="123"/>
      <c r="T73" s="123"/>
      <c r="U73" s="123"/>
      <c r="V73" s="123"/>
      <c r="W73" s="123"/>
      <c r="X73" s="124"/>
      <c r="Y73" s="592"/>
      <c r="Z73" s="593"/>
      <c r="AA73" s="59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4"/>
      <c r="B74" s="515"/>
      <c r="C74" s="515"/>
      <c r="D74" s="515"/>
      <c r="E74" s="515"/>
      <c r="F74" s="516"/>
      <c r="G74" s="59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8"/>
      <c r="AR74" s="193"/>
      <c r="AS74" s="126" t="s">
        <v>356</v>
      </c>
      <c r="AT74" s="127"/>
      <c r="AU74" s="598"/>
      <c r="AV74" s="193"/>
      <c r="AW74" s="126" t="s">
        <v>300</v>
      </c>
      <c r="AX74" s="188"/>
    </row>
    <row r="75" spans="1:50" ht="23.25" hidden="1" customHeight="1" x14ac:dyDescent="0.15">
      <c r="A75" s="514"/>
      <c r="B75" s="515"/>
      <c r="C75" s="515"/>
      <c r="D75" s="515"/>
      <c r="E75" s="515"/>
      <c r="F75" s="516"/>
      <c r="G75" s="61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4"/>
      <c r="B76" s="515"/>
      <c r="C76" s="515"/>
      <c r="D76" s="515"/>
      <c r="E76" s="515"/>
      <c r="F76" s="516"/>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4"/>
      <c r="B77" s="515"/>
      <c r="C77" s="515"/>
      <c r="D77" s="515"/>
      <c r="E77" s="515"/>
      <c r="F77" s="516"/>
      <c r="G77" s="620"/>
      <c r="H77" s="104"/>
      <c r="I77" s="104"/>
      <c r="J77" s="104"/>
      <c r="K77" s="104"/>
      <c r="L77" s="104"/>
      <c r="M77" s="104"/>
      <c r="N77" s="104"/>
      <c r="O77" s="105"/>
      <c r="P77" s="101"/>
      <c r="Q77" s="101"/>
      <c r="R77" s="101"/>
      <c r="S77" s="101"/>
      <c r="T77" s="101"/>
      <c r="U77" s="101"/>
      <c r="V77" s="101"/>
      <c r="W77" s="101"/>
      <c r="X77" s="102"/>
      <c r="Y77" s="152" t="s">
        <v>13</v>
      </c>
      <c r="Z77" s="123"/>
      <c r="AA77" s="124"/>
      <c r="AB77" s="584" t="s">
        <v>14</v>
      </c>
      <c r="AC77" s="584"/>
      <c r="AD77" s="584"/>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5"/>
      <c r="I78" s="596"/>
      <c r="J78" s="596"/>
      <c r="K78" s="596"/>
      <c r="L78" s="596"/>
      <c r="M78" s="596"/>
      <c r="N78" s="596"/>
      <c r="O78" s="597"/>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1" t="s">
        <v>486</v>
      </c>
      <c r="AP79" s="272"/>
      <c r="AQ79" s="272"/>
      <c r="AR79" s="81" t="s">
        <v>484</v>
      </c>
      <c r="AS79" s="271"/>
      <c r="AT79" s="272"/>
      <c r="AU79" s="272"/>
      <c r="AV79" s="272"/>
      <c r="AW79" s="272"/>
      <c r="AX79" s="955"/>
    </row>
    <row r="80" spans="1:50" ht="18.75" hidden="1" customHeight="1" x14ac:dyDescent="0.15">
      <c r="A80" s="873" t="s">
        <v>266</v>
      </c>
      <c r="B80" s="529" t="s">
        <v>483</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548</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4"/>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4"/>
      <c r="B82" s="532"/>
      <c r="C82" s="433"/>
      <c r="D82" s="433"/>
      <c r="E82" s="433"/>
      <c r="F82" s="434"/>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2"/>
      <c r="C83" s="433"/>
      <c r="D83" s="433"/>
      <c r="E83" s="433"/>
      <c r="F83" s="434"/>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3"/>
      <c r="C84" s="534"/>
      <c r="D84" s="534"/>
      <c r="E84" s="534"/>
      <c r="F84" s="535"/>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57"/>
      <c r="Z85" s="158"/>
      <c r="AA85" s="159"/>
      <c r="AB85" s="562" t="s">
        <v>11</v>
      </c>
      <c r="AC85" s="563"/>
      <c r="AD85" s="564"/>
      <c r="AE85" s="237" t="s">
        <v>357</v>
      </c>
      <c r="AF85" s="238"/>
      <c r="AG85" s="238"/>
      <c r="AH85" s="239"/>
      <c r="AI85" s="237" t="s">
        <v>363</v>
      </c>
      <c r="AJ85" s="238"/>
      <c r="AK85" s="238"/>
      <c r="AL85" s="239"/>
      <c r="AM85" s="243" t="s">
        <v>472</v>
      </c>
      <c r="AN85" s="243"/>
      <c r="AO85" s="243"/>
      <c r="AP85" s="237"/>
      <c r="AQ85" s="152" t="s">
        <v>355</v>
      </c>
      <c r="AR85" s="123"/>
      <c r="AS85" s="123"/>
      <c r="AT85" s="124"/>
      <c r="AU85" s="538" t="s">
        <v>253</v>
      </c>
      <c r="AV85" s="538"/>
      <c r="AW85" s="538"/>
      <c r="AX85" s="539"/>
      <c r="AY85" s="10"/>
      <c r="AZ85" s="10"/>
      <c r="BA85" s="10"/>
      <c r="BB85" s="10"/>
      <c r="BC85" s="10"/>
    </row>
    <row r="86" spans="1:60" ht="18.75" hidden="1" customHeight="1" x14ac:dyDescent="0.15">
      <c r="A86" s="87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3" t="s">
        <v>300</v>
      </c>
      <c r="AX86" s="404"/>
      <c r="AY86" s="10"/>
      <c r="AZ86" s="10"/>
      <c r="BA86" s="10"/>
      <c r="BB86" s="10"/>
      <c r="BC86" s="10"/>
      <c r="BD86" s="10"/>
      <c r="BE86" s="10"/>
      <c r="BF86" s="10"/>
      <c r="BG86" s="10"/>
      <c r="BH86" s="10"/>
    </row>
    <row r="87" spans="1:60" ht="23.25" hidden="1" customHeight="1" x14ac:dyDescent="0.15">
      <c r="A87" s="874"/>
      <c r="B87" s="433"/>
      <c r="C87" s="433"/>
      <c r="D87" s="433"/>
      <c r="E87" s="433"/>
      <c r="F87" s="434"/>
      <c r="G87" s="97"/>
      <c r="H87" s="98"/>
      <c r="I87" s="98"/>
      <c r="J87" s="98"/>
      <c r="K87" s="98"/>
      <c r="L87" s="98"/>
      <c r="M87" s="98"/>
      <c r="N87" s="98"/>
      <c r="O87" s="99"/>
      <c r="P87" s="98"/>
      <c r="Q87" s="519"/>
      <c r="R87" s="519"/>
      <c r="S87" s="519"/>
      <c r="T87" s="519"/>
      <c r="U87" s="519"/>
      <c r="V87" s="519"/>
      <c r="W87" s="519"/>
      <c r="X87" s="520"/>
      <c r="Y87" s="566" t="s">
        <v>62</v>
      </c>
      <c r="Z87" s="567"/>
      <c r="AA87" s="568"/>
      <c r="AB87" s="466"/>
      <c r="AC87" s="466"/>
      <c r="AD87" s="466"/>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33"/>
      <c r="C88" s="433"/>
      <c r="D88" s="433"/>
      <c r="E88" s="433"/>
      <c r="F88" s="434"/>
      <c r="G88" s="100"/>
      <c r="H88" s="101"/>
      <c r="I88" s="101"/>
      <c r="J88" s="101"/>
      <c r="K88" s="101"/>
      <c r="L88" s="101"/>
      <c r="M88" s="101"/>
      <c r="N88" s="101"/>
      <c r="O88" s="102"/>
      <c r="P88" s="521"/>
      <c r="Q88" s="521"/>
      <c r="R88" s="521"/>
      <c r="S88" s="521"/>
      <c r="T88" s="521"/>
      <c r="U88" s="521"/>
      <c r="V88" s="521"/>
      <c r="W88" s="521"/>
      <c r="X88" s="522"/>
      <c r="Y88" s="463" t="s">
        <v>54</v>
      </c>
      <c r="Z88" s="464"/>
      <c r="AA88" s="465"/>
      <c r="AB88" s="528"/>
      <c r="AC88" s="528"/>
      <c r="AD88" s="528"/>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34"/>
      <c r="C89" s="534"/>
      <c r="D89" s="534"/>
      <c r="E89" s="534"/>
      <c r="F89" s="535"/>
      <c r="G89" s="103"/>
      <c r="H89" s="104"/>
      <c r="I89" s="104"/>
      <c r="J89" s="104"/>
      <c r="K89" s="104"/>
      <c r="L89" s="104"/>
      <c r="M89" s="104"/>
      <c r="N89" s="104"/>
      <c r="O89" s="105"/>
      <c r="P89" s="169"/>
      <c r="Q89" s="169"/>
      <c r="R89" s="169"/>
      <c r="S89" s="169"/>
      <c r="T89" s="169"/>
      <c r="U89" s="169"/>
      <c r="V89" s="169"/>
      <c r="W89" s="169"/>
      <c r="X89" s="565"/>
      <c r="Y89" s="463" t="s">
        <v>13</v>
      </c>
      <c r="Z89" s="464"/>
      <c r="AA89" s="465"/>
      <c r="AB89" s="603" t="s">
        <v>14</v>
      </c>
      <c r="AC89" s="603"/>
      <c r="AD89" s="60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57"/>
      <c r="Z90" s="158"/>
      <c r="AA90" s="159"/>
      <c r="AB90" s="562" t="s">
        <v>11</v>
      </c>
      <c r="AC90" s="563"/>
      <c r="AD90" s="564"/>
      <c r="AE90" s="237" t="s">
        <v>357</v>
      </c>
      <c r="AF90" s="238"/>
      <c r="AG90" s="238"/>
      <c r="AH90" s="239"/>
      <c r="AI90" s="237" t="s">
        <v>363</v>
      </c>
      <c r="AJ90" s="238"/>
      <c r="AK90" s="238"/>
      <c r="AL90" s="239"/>
      <c r="AM90" s="243" t="s">
        <v>472</v>
      </c>
      <c r="AN90" s="243"/>
      <c r="AO90" s="243"/>
      <c r="AP90" s="237"/>
      <c r="AQ90" s="152" t="s">
        <v>355</v>
      </c>
      <c r="AR90" s="123"/>
      <c r="AS90" s="123"/>
      <c r="AT90" s="124"/>
      <c r="AU90" s="538" t="s">
        <v>253</v>
      </c>
      <c r="AV90" s="538"/>
      <c r="AW90" s="538"/>
      <c r="AX90" s="539"/>
    </row>
    <row r="91" spans="1:60" ht="18.75" hidden="1" customHeight="1" x14ac:dyDescent="0.15">
      <c r="A91" s="87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3" t="s">
        <v>300</v>
      </c>
      <c r="AX91" s="404"/>
      <c r="AY91" s="10"/>
      <c r="AZ91" s="10"/>
      <c r="BA91" s="10"/>
      <c r="BB91" s="10"/>
      <c r="BC91" s="10"/>
    </row>
    <row r="92" spans="1:60" ht="23.25" hidden="1" customHeight="1" x14ac:dyDescent="0.15">
      <c r="A92" s="874"/>
      <c r="B92" s="433"/>
      <c r="C92" s="433"/>
      <c r="D92" s="433"/>
      <c r="E92" s="433"/>
      <c r="F92" s="434"/>
      <c r="G92" s="97"/>
      <c r="H92" s="98"/>
      <c r="I92" s="98"/>
      <c r="J92" s="98"/>
      <c r="K92" s="98"/>
      <c r="L92" s="98"/>
      <c r="M92" s="98"/>
      <c r="N92" s="98"/>
      <c r="O92" s="99"/>
      <c r="P92" s="98"/>
      <c r="Q92" s="519"/>
      <c r="R92" s="519"/>
      <c r="S92" s="519"/>
      <c r="T92" s="519"/>
      <c r="U92" s="519"/>
      <c r="V92" s="519"/>
      <c r="W92" s="519"/>
      <c r="X92" s="520"/>
      <c r="Y92" s="566" t="s">
        <v>62</v>
      </c>
      <c r="Z92" s="567"/>
      <c r="AA92" s="568"/>
      <c r="AB92" s="466"/>
      <c r="AC92" s="466"/>
      <c r="AD92" s="466"/>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33"/>
      <c r="C93" s="433"/>
      <c r="D93" s="433"/>
      <c r="E93" s="433"/>
      <c r="F93" s="434"/>
      <c r="G93" s="100"/>
      <c r="H93" s="101"/>
      <c r="I93" s="101"/>
      <c r="J93" s="101"/>
      <c r="K93" s="101"/>
      <c r="L93" s="101"/>
      <c r="M93" s="101"/>
      <c r="N93" s="101"/>
      <c r="O93" s="102"/>
      <c r="P93" s="521"/>
      <c r="Q93" s="521"/>
      <c r="R93" s="521"/>
      <c r="S93" s="521"/>
      <c r="T93" s="521"/>
      <c r="U93" s="521"/>
      <c r="V93" s="521"/>
      <c r="W93" s="521"/>
      <c r="X93" s="522"/>
      <c r="Y93" s="463" t="s">
        <v>54</v>
      </c>
      <c r="Z93" s="464"/>
      <c r="AA93" s="465"/>
      <c r="AB93" s="528"/>
      <c r="AC93" s="528"/>
      <c r="AD93" s="528"/>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34"/>
      <c r="C94" s="534"/>
      <c r="D94" s="534"/>
      <c r="E94" s="534"/>
      <c r="F94" s="535"/>
      <c r="G94" s="103"/>
      <c r="H94" s="104"/>
      <c r="I94" s="104"/>
      <c r="J94" s="104"/>
      <c r="K94" s="104"/>
      <c r="L94" s="104"/>
      <c r="M94" s="104"/>
      <c r="N94" s="104"/>
      <c r="O94" s="105"/>
      <c r="P94" s="169"/>
      <c r="Q94" s="169"/>
      <c r="R94" s="169"/>
      <c r="S94" s="169"/>
      <c r="T94" s="169"/>
      <c r="U94" s="169"/>
      <c r="V94" s="169"/>
      <c r="W94" s="169"/>
      <c r="X94" s="565"/>
      <c r="Y94" s="463" t="s">
        <v>13</v>
      </c>
      <c r="Z94" s="464"/>
      <c r="AA94" s="465"/>
      <c r="AB94" s="603" t="s">
        <v>14</v>
      </c>
      <c r="AC94" s="603"/>
      <c r="AD94" s="60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thickBot="1" x14ac:dyDescent="0.2">
      <c r="A95" s="87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57"/>
      <c r="Z95" s="158"/>
      <c r="AA95" s="159"/>
      <c r="AB95" s="562" t="s">
        <v>11</v>
      </c>
      <c r="AC95" s="563"/>
      <c r="AD95" s="564"/>
      <c r="AE95" s="237" t="s">
        <v>357</v>
      </c>
      <c r="AF95" s="238"/>
      <c r="AG95" s="238"/>
      <c r="AH95" s="239"/>
      <c r="AI95" s="237" t="s">
        <v>363</v>
      </c>
      <c r="AJ95" s="238"/>
      <c r="AK95" s="238"/>
      <c r="AL95" s="239"/>
      <c r="AM95" s="243" t="s">
        <v>472</v>
      </c>
      <c r="AN95" s="243"/>
      <c r="AO95" s="243"/>
      <c r="AP95" s="237"/>
      <c r="AQ95" s="152" t="s">
        <v>355</v>
      </c>
      <c r="AR95" s="123"/>
      <c r="AS95" s="123"/>
      <c r="AT95" s="124"/>
      <c r="AU95" s="538" t="s">
        <v>253</v>
      </c>
      <c r="AV95" s="538"/>
      <c r="AW95" s="538"/>
      <c r="AX95" s="539"/>
      <c r="AY95" s="10"/>
      <c r="AZ95" s="10"/>
      <c r="BA95" s="10"/>
      <c r="BB95" s="10"/>
      <c r="BC95" s="10"/>
      <c r="BD95" s="10"/>
      <c r="BE95" s="10"/>
      <c r="BF95" s="10"/>
      <c r="BG95" s="10"/>
      <c r="BH95" s="10"/>
    </row>
    <row r="96" spans="1:60" ht="18.75" hidden="1" customHeight="1" thickBot="1" x14ac:dyDescent="0.2">
      <c r="A96" s="87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3" t="s">
        <v>300</v>
      </c>
      <c r="AX96" s="404"/>
    </row>
    <row r="97" spans="1:60" ht="23.25" hidden="1" customHeight="1" thickBot="1" x14ac:dyDescent="0.2">
      <c r="A97" s="874"/>
      <c r="B97" s="433"/>
      <c r="C97" s="433"/>
      <c r="D97" s="433"/>
      <c r="E97" s="433"/>
      <c r="F97" s="434"/>
      <c r="G97" s="97"/>
      <c r="H97" s="98"/>
      <c r="I97" s="98"/>
      <c r="J97" s="98"/>
      <c r="K97" s="98"/>
      <c r="L97" s="98"/>
      <c r="M97" s="98"/>
      <c r="N97" s="98"/>
      <c r="O97" s="99"/>
      <c r="P97" s="98"/>
      <c r="Q97" s="519"/>
      <c r="R97" s="519"/>
      <c r="S97" s="519"/>
      <c r="T97" s="519"/>
      <c r="U97" s="519"/>
      <c r="V97" s="519"/>
      <c r="W97" s="519"/>
      <c r="X97" s="520"/>
      <c r="Y97" s="566" t="s">
        <v>62</v>
      </c>
      <c r="Z97" s="567"/>
      <c r="AA97" s="568"/>
      <c r="AB97" s="473"/>
      <c r="AC97" s="474"/>
      <c r="AD97" s="475"/>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thickBot="1" x14ac:dyDescent="0.2">
      <c r="A98" s="874"/>
      <c r="B98" s="433"/>
      <c r="C98" s="433"/>
      <c r="D98" s="433"/>
      <c r="E98" s="433"/>
      <c r="F98" s="434"/>
      <c r="G98" s="100"/>
      <c r="H98" s="101"/>
      <c r="I98" s="101"/>
      <c r="J98" s="101"/>
      <c r="K98" s="101"/>
      <c r="L98" s="101"/>
      <c r="M98" s="101"/>
      <c r="N98" s="101"/>
      <c r="O98" s="102"/>
      <c r="P98" s="521"/>
      <c r="Q98" s="521"/>
      <c r="R98" s="521"/>
      <c r="S98" s="521"/>
      <c r="T98" s="521"/>
      <c r="U98" s="521"/>
      <c r="V98" s="521"/>
      <c r="W98" s="521"/>
      <c r="X98" s="522"/>
      <c r="Y98" s="463" t="s">
        <v>54</v>
      </c>
      <c r="Z98" s="464"/>
      <c r="AA98" s="465"/>
      <c r="AB98" s="585"/>
      <c r="AC98" s="586"/>
      <c r="AD98" s="58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35"/>
      <c r="C99" s="435"/>
      <c r="D99" s="435"/>
      <c r="E99" s="435"/>
      <c r="F99" s="436"/>
      <c r="G99" s="588"/>
      <c r="H99" s="208"/>
      <c r="I99" s="208"/>
      <c r="J99" s="208"/>
      <c r="K99" s="208"/>
      <c r="L99" s="208"/>
      <c r="M99" s="208"/>
      <c r="N99" s="208"/>
      <c r="O99" s="589"/>
      <c r="P99" s="523"/>
      <c r="Q99" s="523"/>
      <c r="R99" s="523"/>
      <c r="S99" s="523"/>
      <c r="T99" s="523"/>
      <c r="U99" s="523"/>
      <c r="V99" s="523"/>
      <c r="W99" s="523"/>
      <c r="X99" s="524"/>
      <c r="Y99" s="904" t="s">
        <v>13</v>
      </c>
      <c r="Z99" s="905"/>
      <c r="AA99" s="906"/>
      <c r="AB99" s="901" t="s">
        <v>14</v>
      </c>
      <c r="AC99" s="902"/>
      <c r="AD99" s="903"/>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493</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3"/>
      <c r="Z100" s="864"/>
      <c r="AA100" s="865"/>
      <c r="AB100" s="486" t="s">
        <v>11</v>
      </c>
      <c r="AC100" s="486"/>
      <c r="AD100" s="486"/>
      <c r="AE100" s="544" t="s">
        <v>357</v>
      </c>
      <c r="AF100" s="545"/>
      <c r="AG100" s="545"/>
      <c r="AH100" s="546"/>
      <c r="AI100" s="544" t="s">
        <v>363</v>
      </c>
      <c r="AJ100" s="545"/>
      <c r="AK100" s="545"/>
      <c r="AL100" s="546"/>
      <c r="AM100" s="544" t="s">
        <v>472</v>
      </c>
      <c r="AN100" s="545"/>
      <c r="AO100" s="545"/>
      <c r="AP100" s="546"/>
      <c r="AQ100" s="313" t="s">
        <v>494</v>
      </c>
      <c r="AR100" s="314"/>
      <c r="AS100" s="314"/>
      <c r="AT100" s="315"/>
      <c r="AU100" s="313" t="s">
        <v>540</v>
      </c>
      <c r="AV100" s="314"/>
      <c r="AW100" s="314"/>
      <c r="AX100" s="316"/>
    </row>
    <row r="101" spans="1:60" ht="23.25" customHeight="1" x14ac:dyDescent="0.15">
      <c r="A101" s="427"/>
      <c r="B101" s="428"/>
      <c r="C101" s="428"/>
      <c r="D101" s="428"/>
      <c r="E101" s="428"/>
      <c r="F101" s="429"/>
      <c r="G101" s="98" t="s">
        <v>572</v>
      </c>
      <c r="H101" s="98"/>
      <c r="I101" s="98"/>
      <c r="J101" s="98"/>
      <c r="K101" s="98"/>
      <c r="L101" s="98"/>
      <c r="M101" s="98"/>
      <c r="N101" s="98"/>
      <c r="O101" s="98"/>
      <c r="P101" s="98"/>
      <c r="Q101" s="98"/>
      <c r="R101" s="98"/>
      <c r="S101" s="98"/>
      <c r="T101" s="98"/>
      <c r="U101" s="98"/>
      <c r="V101" s="98"/>
      <c r="W101" s="98"/>
      <c r="X101" s="99"/>
      <c r="Y101" s="547" t="s">
        <v>55</v>
      </c>
      <c r="Z101" s="548"/>
      <c r="AA101" s="549"/>
      <c r="AB101" s="466" t="s">
        <v>573</v>
      </c>
      <c r="AC101" s="466"/>
      <c r="AD101" s="466"/>
      <c r="AE101" s="211">
        <v>11524</v>
      </c>
      <c r="AF101" s="212"/>
      <c r="AG101" s="212"/>
      <c r="AH101" s="213"/>
      <c r="AI101" s="211">
        <v>7178</v>
      </c>
      <c r="AJ101" s="212"/>
      <c r="AK101" s="212"/>
      <c r="AL101" s="213"/>
      <c r="AM101" s="211">
        <v>5388</v>
      </c>
      <c r="AN101" s="212"/>
      <c r="AO101" s="212"/>
      <c r="AP101" s="213"/>
      <c r="AQ101" s="211" t="s">
        <v>596</v>
      </c>
      <c r="AR101" s="212"/>
      <c r="AS101" s="212"/>
      <c r="AT101" s="213"/>
      <c r="AU101" s="211" t="s">
        <v>647</v>
      </c>
      <c r="AV101" s="212"/>
      <c r="AW101" s="212"/>
      <c r="AX101" s="213"/>
    </row>
    <row r="102" spans="1:60" ht="2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570</v>
      </c>
      <c r="AC102" s="466"/>
      <c r="AD102" s="466"/>
      <c r="AE102" s="423">
        <v>10213</v>
      </c>
      <c r="AF102" s="423"/>
      <c r="AG102" s="423"/>
      <c r="AH102" s="423"/>
      <c r="AI102" s="423">
        <v>8888</v>
      </c>
      <c r="AJ102" s="423"/>
      <c r="AK102" s="423"/>
      <c r="AL102" s="423"/>
      <c r="AM102" s="423">
        <v>8888</v>
      </c>
      <c r="AN102" s="423"/>
      <c r="AO102" s="423"/>
      <c r="AP102" s="423"/>
      <c r="AQ102" s="266">
        <v>8888</v>
      </c>
      <c r="AR102" s="267"/>
      <c r="AS102" s="267"/>
      <c r="AT102" s="312"/>
      <c r="AU102" s="266">
        <v>12613</v>
      </c>
      <c r="AV102" s="267"/>
      <c r="AW102" s="267"/>
      <c r="AX102" s="312"/>
    </row>
    <row r="103" spans="1:60" ht="31.5" hidden="1" customHeight="1" x14ac:dyDescent="0.15">
      <c r="A103" s="424" t="s">
        <v>493</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357</v>
      </c>
      <c r="AF103" s="421"/>
      <c r="AG103" s="421"/>
      <c r="AH103" s="422"/>
      <c r="AI103" s="420" t="s">
        <v>363</v>
      </c>
      <c r="AJ103" s="421"/>
      <c r="AK103" s="421"/>
      <c r="AL103" s="422"/>
      <c r="AM103" s="420" t="s">
        <v>472</v>
      </c>
      <c r="AN103" s="421"/>
      <c r="AO103" s="421"/>
      <c r="AP103" s="422"/>
      <c r="AQ103" s="277" t="s">
        <v>494</v>
      </c>
      <c r="AR103" s="278"/>
      <c r="AS103" s="278"/>
      <c r="AT103" s="317"/>
      <c r="AU103" s="277" t="s">
        <v>540</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0"/>
      <c r="AC104" s="551"/>
      <c r="AD104" s="552"/>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12"/>
    </row>
    <row r="106" spans="1:60" ht="31.5" hidden="1" customHeight="1" x14ac:dyDescent="0.15">
      <c r="A106" s="424" t="s">
        <v>493</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357</v>
      </c>
      <c r="AF106" s="421"/>
      <c r="AG106" s="421"/>
      <c r="AH106" s="422"/>
      <c r="AI106" s="420" t="s">
        <v>363</v>
      </c>
      <c r="AJ106" s="421"/>
      <c r="AK106" s="421"/>
      <c r="AL106" s="422"/>
      <c r="AM106" s="420" t="s">
        <v>472</v>
      </c>
      <c r="AN106" s="421"/>
      <c r="AO106" s="421"/>
      <c r="AP106" s="422"/>
      <c r="AQ106" s="277" t="s">
        <v>494</v>
      </c>
      <c r="AR106" s="278"/>
      <c r="AS106" s="278"/>
      <c r="AT106" s="317"/>
      <c r="AU106" s="277" t="s">
        <v>540</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0"/>
      <c r="AC107" s="551"/>
      <c r="AD107" s="552"/>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12"/>
    </row>
    <row r="109" spans="1:60" ht="31.5" hidden="1" customHeight="1" x14ac:dyDescent="0.15">
      <c r="A109" s="424" t="s">
        <v>493</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357</v>
      </c>
      <c r="AF109" s="421"/>
      <c r="AG109" s="421"/>
      <c r="AH109" s="422"/>
      <c r="AI109" s="420" t="s">
        <v>363</v>
      </c>
      <c r="AJ109" s="421"/>
      <c r="AK109" s="421"/>
      <c r="AL109" s="422"/>
      <c r="AM109" s="420" t="s">
        <v>472</v>
      </c>
      <c r="AN109" s="421"/>
      <c r="AO109" s="421"/>
      <c r="AP109" s="422"/>
      <c r="AQ109" s="277" t="s">
        <v>494</v>
      </c>
      <c r="AR109" s="278"/>
      <c r="AS109" s="278"/>
      <c r="AT109" s="317"/>
      <c r="AU109" s="277" t="s">
        <v>540</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0"/>
      <c r="AC110" s="551"/>
      <c r="AD110" s="552"/>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12"/>
    </row>
    <row r="112" spans="1:60" ht="31.5" hidden="1" customHeight="1" x14ac:dyDescent="0.15">
      <c r="A112" s="424" t="s">
        <v>493</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357</v>
      </c>
      <c r="AF112" s="421"/>
      <c r="AG112" s="421"/>
      <c r="AH112" s="422"/>
      <c r="AI112" s="420" t="s">
        <v>363</v>
      </c>
      <c r="AJ112" s="421"/>
      <c r="AK112" s="421"/>
      <c r="AL112" s="422"/>
      <c r="AM112" s="420" t="s">
        <v>472</v>
      </c>
      <c r="AN112" s="421"/>
      <c r="AO112" s="421"/>
      <c r="AP112" s="422"/>
      <c r="AQ112" s="277" t="s">
        <v>494</v>
      </c>
      <c r="AR112" s="278"/>
      <c r="AS112" s="278"/>
      <c r="AT112" s="317"/>
      <c r="AU112" s="277" t="s">
        <v>540</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0"/>
      <c r="AC113" s="551"/>
      <c r="AD113" s="552"/>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357</v>
      </c>
      <c r="AF115" s="421"/>
      <c r="AG115" s="421"/>
      <c r="AH115" s="422"/>
      <c r="AI115" s="420" t="s">
        <v>363</v>
      </c>
      <c r="AJ115" s="421"/>
      <c r="AK115" s="421"/>
      <c r="AL115" s="422"/>
      <c r="AM115" s="420" t="s">
        <v>472</v>
      </c>
      <c r="AN115" s="421"/>
      <c r="AO115" s="421"/>
      <c r="AP115" s="422"/>
      <c r="AQ115" s="600" t="s">
        <v>541</v>
      </c>
      <c r="AR115" s="601"/>
      <c r="AS115" s="601"/>
      <c r="AT115" s="601"/>
      <c r="AU115" s="601"/>
      <c r="AV115" s="601"/>
      <c r="AW115" s="601"/>
      <c r="AX115" s="602"/>
    </row>
    <row r="116" spans="1:50" ht="23.25" customHeight="1" x14ac:dyDescent="0.15">
      <c r="A116" s="444"/>
      <c r="B116" s="445"/>
      <c r="C116" s="445"/>
      <c r="D116" s="445"/>
      <c r="E116" s="445"/>
      <c r="F116" s="446"/>
      <c r="G116" s="398" t="s">
        <v>575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576</v>
      </c>
      <c r="AC116" s="468"/>
      <c r="AD116" s="469"/>
      <c r="AE116" s="423">
        <v>34598</v>
      </c>
      <c r="AF116" s="423"/>
      <c r="AG116" s="423"/>
      <c r="AH116" s="423"/>
      <c r="AI116" s="423">
        <v>46168</v>
      </c>
      <c r="AJ116" s="423"/>
      <c r="AK116" s="423"/>
      <c r="AL116" s="423"/>
      <c r="AM116" s="423">
        <v>91334</v>
      </c>
      <c r="AN116" s="423"/>
      <c r="AO116" s="423"/>
      <c r="AP116" s="423"/>
      <c r="AQ116" s="211">
        <v>54352</v>
      </c>
      <c r="AR116" s="212"/>
      <c r="AS116" s="212"/>
      <c r="AT116" s="212"/>
      <c r="AU116" s="212"/>
      <c r="AV116" s="212"/>
      <c r="AW116" s="212"/>
      <c r="AX116" s="214"/>
    </row>
    <row r="117" spans="1:50" ht="42.7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577</v>
      </c>
      <c r="AC117" s="478"/>
      <c r="AD117" s="479"/>
      <c r="AE117" s="599" t="s">
        <v>574</v>
      </c>
      <c r="AF117" s="556"/>
      <c r="AG117" s="556"/>
      <c r="AH117" s="556"/>
      <c r="AI117" s="599" t="s">
        <v>578</v>
      </c>
      <c r="AJ117" s="556"/>
      <c r="AK117" s="556"/>
      <c r="AL117" s="556"/>
      <c r="AM117" s="599" t="s">
        <v>599</v>
      </c>
      <c r="AN117" s="556"/>
      <c r="AO117" s="556"/>
      <c r="AP117" s="556"/>
      <c r="AQ117" s="599" t="s">
        <v>616</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357</v>
      </c>
      <c r="AF118" s="421"/>
      <c r="AG118" s="421"/>
      <c r="AH118" s="422"/>
      <c r="AI118" s="420" t="s">
        <v>363</v>
      </c>
      <c r="AJ118" s="421"/>
      <c r="AK118" s="421"/>
      <c r="AL118" s="422"/>
      <c r="AM118" s="420" t="s">
        <v>472</v>
      </c>
      <c r="AN118" s="421"/>
      <c r="AO118" s="421"/>
      <c r="AP118" s="422"/>
      <c r="AQ118" s="600" t="s">
        <v>541</v>
      </c>
      <c r="AR118" s="601"/>
      <c r="AS118" s="601"/>
      <c r="AT118" s="601"/>
      <c r="AU118" s="601"/>
      <c r="AV118" s="601"/>
      <c r="AW118" s="601"/>
      <c r="AX118" s="602"/>
    </row>
    <row r="119" spans="1:50" ht="23.25" hidden="1" customHeight="1" x14ac:dyDescent="0.15">
      <c r="A119" s="444"/>
      <c r="B119" s="445"/>
      <c r="C119" s="445"/>
      <c r="D119" s="445"/>
      <c r="E119" s="445"/>
      <c r="F119" s="446"/>
      <c r="G119" s="398" t="s">
        <v>503</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502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357</v>
      </c>
      <c r="AF121" s="421"/>
      <c r="AG121" s="421"/>
      <c r="AH121" s="422"/>
      <c r="AI121" s="420" t="s">
        <v>363</v>
      </c>
      <c r="AJ121" s="421"/>
      <c r="AK121" s="421"/>
      <c r="AL121" s="422"/>
      <c r="AM121" s="420" t="s">
        <v>472</v>
      </c>
      <c r="AN121" s="421"/>
      <c r="AO121" s="421"/>
      <c r="AP121" s="422"/>
      <c r="AQ121" s="600" t="s">
        <v>541</v>
      </c>
      <c r="AR121" s="601"/>
      <c r="AS121" s="601"/>
      <c r="AT121" s="601"/>
      <c r="AU121" s="601"/>
      <c r="AV121" s="601"/>
      <c r="AW121" s="601"/>
      <c r="AX121" s="602"/>
    </row>
    <row r="122" spans="1:50" ht="23.25" hidden="1" customHeight="1" x14ac:dyDescent="0.15">
      <c r="A122" s="444"/>
      <c r="B122" s="445"/>
      <c r="C122" s="445"/>
      <c r="D122" s="445"/>
      <c r="E122" s="445"/>
      <c r="F122" s="446"/>
      <c r="G122" s="398" t="s">
        <v>504</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505</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357</v>
      </c>
      <c r="AF124" s="421"/>
      <c r="AG124" s="421"/>
      <c r="AH124" s="422"/>
      <c r="AI124" s="420" t="s">
        <v>363</v>
      </c>
      <c r="AJ124" s="421"/>
      <c r="AK124" s="421"/>
      <c r="AL124" s="422"/>
      <c r="AM124" s="420" t="s">
        <v>472</v>
      </c>
      <c r="AN124" s="421"/>
      <c r="AO124" s="421"/>
      <c r="AP124" s="422"/>
      <c r="AQ124" s="600" t="s">
        <v>541</v>
      </c>
      <c r="AR124" s="601"/>
      <c r="AS124" s="601"/>
      <c r="AT124" s="601"/>
      <c r="AU124" s="601"/>
      <c r="AV124" s="601"/>
      <c r="AW124" s="601"/>
      <c r="AX124" s="602"/>
    </row>
    <row r="125" spans="1:50" ht="23.25" hidden="1" customHeight="1" x14ac:dyDescent="0.15">
      <c r="A125" s="444"/>
      <c r="B125" s="445"/>
      <c r="C125" s="445"/>
      <c r="D125" s="445"/>
      <c r="E125" s="445"/>
      <c r="F125" s="446"/>
      <c r="G125" s="398" t="s">
        <v>504</v>
      </c>
      <c r="H125" s="398"/>
      <c r="I125" s="398"/>
      <c r="J125" s="398"/>
      <c r="K125" s="398"/>
      <c r="L125" s="398"/>
      <c r="M125" s="398"/>
      <c r="N125" s="398"/>
      <c r="O125" s="398"/>
      <c r="P125" s="398"/>
      <c r="Q125" s="398"/>
      <c r="R125" s="398"/>
      <c r="S125" s="398"/>
      <c r="T125" s="398"/>
      <c r="U125" s="398"/>
      <c r="V125" s="398"/>
      <c r="W125" s="398"/>
      <c r="X125" s="937"/>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8"/>
      <c r="Y126" s="476" t="s">
        <v>49</v>
      </c>
      <c r="Z126" s="451"/>
      <c r="AA126" s="452"/>
      <c r="AB126" s="477" t="s">
        <v>502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0.75" hidden="1" customHeight="1" thickBot="1" x14ac:dyDescent="0.2">
      <c r="A127" s="640"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34"/>
      <c r="Z127" s="935"/>
      <c r="AA127" s="936"/>
      <c r="AB127" s="240" t="s">
        <v>11</v>
      </c>
      <c r="AC127" s="241"/>
      <c r="AD127" s="242"/>
      <c r="AE127" s="420" t="s">
        <v>357</v>
      </c>
      <c r="AF127" s="421"/>
      <c r="AG127" s="421"/>
      <c r="AH127" s="422"/>
      <c r="AI127" s="420" t="s">
        <v>363</v>
      </c>
      <c r="AJ127" s="421"/>
      <c r="AK127" s="421"/>
      <c r="AL127" s="422"/>
      <c r="AM127" s="420" t="s">
        <v>472</v>
      </c>
      <c r="AN127" s="421"/>
      <c r="AO127" s="421"/>
      <c r="AP127" s="422"/>
      <c r="AQ127" s="600" t="s">
        <v>541</v>
      </c>
      <c r="AR127" s="601"/>
      <c r="AS127" s="601"/>
      <c r="AT127" s="601"/>
      <c r="AU127" s="601"/>
      <c r="AV127" s="601"/>
      <c r="AW127" s="601"/>
      <c r="AX127" s="602"/>
    </row>
    <row r="128" spans="1:50" ht="23.25" hidden="1" customHeight="1" x14ac:dyDescent="0.15">
      <c r="A128" s="444"/>
      <c r="B128" s="445"/>
      <c r="C128" s="445"/>
      <c r="D128" s="445"/>
      <c r="E128" s="445"/>
      <c r="F128" s="446"/>
      <c r="G128" s="398" t="s">
        <v>504</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502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1" t="s">
        <v>369</v>
      </c>
      <c r="B130" s="178"/>
      <c r="C130" s="177" t="s">
        <v>366</v>
      </c>
      <c r="D130" s="178"/>
      <c r="E130" s="162" t="s">
        <v>399</v>
      </c>
      <c r="F130" s="163"/>
      <c r="G130" s="164" t="s">
        <v>627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626</v>
      </c>
      <c r="AV133" s="193"/>
      <c r="AW133" s="126" t="s">
        <v>300</v>
      </c>
      <c r="AX133" s="188"/>
    </row>
    <row r="134" spans="1:50" ht="39.75" customHeight="1" x14ac:dyDescent="0.15">
      <c r="A134" s="182"/>
      <c r="B134" s="179"/>
      <c r="C134" s="173"/>
      <c r="D134" s="179"/>
      <c r="E134" s="173"/>
      <c r="F134" s="174"/>
      <c r="G134" s="97" t="s">
        <v>629</v>
      </c>
      <c r="H134" s="98"/>
      <c r="I134" s="98"/>
      <c r="J134" s="98"/>
      <c r="K134" s="98"/>
      <c r="L134" s="98"/>
      <c r="M134" s="98"/>
      <c r="N134" s="98"/>
      <c r="O134" s="98"/>
      <c r="P134" s="98"/>
      <c r="Q134" s="98"/>
      <c r="R134" s="98"/>
      <c r="S134" s="98"/>
      <c r="T134" s="98"/>
      <c r="U134" s="98"/>
      <c r="V134" s="98"/>
      <c r="W134" s="98"/>
      <c r="X134" s="99"/>
      <c r="Y134" s="194" t="s">
        <v>379</v>
      </c>
      <c r="Z134" s="195"/>
      <c r="AA134" s="196"/>
      <c r="AB134" s="197" t="s">
        <v>631</v>
      </c>
      <c r="AC134" s="198"/>
      <c r="AD134" s="198"/>
      <c r="AE134" s="199">
        <v>150621</v>
      </c>
      <c r="AF134" s="200"/>
      <c r="AG134" s="200"/>
      <c r="AH134" s="200"/>
      <c r="AI134" s="199">
        <v>118145</v>
      </c>
      <c r="AJ134" s="200"/>
      <c r="AK134" s="200"/>
      <c r="AL134" s="200"/>
      <c r="AM134" s="199">
        <v>123615</v>
      </c>
      <c r="AN134" s="200"/>
      <c r="AO134" s="200"/>
      <c r="AP134" s="200"/>
      <c r="AQ134" s="199" t="s">
        <v>632</v>
      </c>
      <c r="AR134" s="200"/>
      <c r="AS134" s="200"/>
      <c r="AT134" s="200"/>
      <c r="AU134" s="199" t="s">
        <v>633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631</v>
      </c>
      <c r="AC135" s="206"/>
      <c r="AD135" s="206"/>
      <c r="AE135" s="199">
        <v>137500</v>
      </c>
      <c r="AF135" s="200"/>
      <c r="AG135" s="200"/>
      <c r="AH135" s="200"/>
      <c r="AI135" s="199">
        <v>150000</v>
      </c>
      <c r="AJ135" s="200"/>
      <c r="AK135" s="200"/>
      <c r="AL135" s="200"/>
      <c r="AM135" s="199">
        <v>162500</v>
      </c>
      <c r="AN135" s="200"/>
      <c r="AO135" s="200"/>
      <c r="AP135" s="200"/>
      <c r="AQ135" s="199">
        <v>175000</v>
      </c>
      <c r="AR135" s="200"/>
      <c r="AS135" s="200"/>
      <c r="AT135" s="200"/>
      <c r="AU135" s="199" t="s">
        <v>634</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626</v>
      </c>
      <c r="AV137" s="193"/>
      <c r="AW137" s="126" t="s">
        <v>300</v>
      </c>
      <c r="AX137" s="188"/>
    </row>
    <row r="138" spans="1:50" ht="39.75" customHeight="1" x14ac:dyDescent="0.15">
      <c r="A138" s="182"/>
      <c r="B138" s="179"/>
      <c r="C138" s="173"/>
      <c r="D138" s="179"/>
      <c r="E138" s="173"/>
      <c r="F138" s="174"/>
      <c r="G138" s="97" t="s">
        <v>630</v>
      </c>
      <c r="H138" s="98"/>
      <c r="I138" s="98"/>
      <c r="J138" s="98"/>
      <c r="K138" s="98"/>
      <c r="L138" s="98"/>
      <c r="M138" s="98"/>
      <c r="N138" s="98"/>
      <c r="O138" s="98"/>
      <c r="P138" s="98"/>
      <c r="Q138" s="98"/>
      <c r="R138" s="98"/>
      <c r="S138" s="98"/>
      <c r="T138" s="98"/>
      <c r="U138" s="98"/>
      <c r="V138" s="98"/>
      <c r="W138" s="98"/>
      <c r="X138" s="99"/>
      <c r="Y138" s="194" t="s">
        <v>379</v>
      </c>
      <c r="Z138" s="195"/>
      <c r="AA138" s="196"/>
      <c r="AB138" s="197" t="s">
        <v>635</v>
      </c>
      <c r="AC138" s="198"/>
      <c r="AD138" s="198"/>
      <c r="AE138" s="199">
        <v>1604616</v>
      </c>
      <c r="AF138" s="200"/>
      <c r="AG138" s="200"/>
      <c r="AH138" s="200"/>
      <c r="AI138" s="199">
        <v>1715976</v>
      </c>
      <c r="AJ138" s="200"/>
      <c r="AK138" s="200"/>
      <c r="AL138" s="200"/>
      <c r="AM138" s="199">
        <v>1884600</v>
      </c>
      <c r="AN138" s="200"/>
      <c r="AO138" s="200"/>
      <c r="AP138" s="200"/>
      <c r="AQ138" s="199" t="s">
        <v>633</v>
      </c>
      <c r="AR138" s="200"/>
      <c r="AS138" s="200"/>
      <c r="AT138" s="200"/>
      <c r="AU138" s="199" t="s">
        <v>633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635</v>
      </c>
      <c r="AC139" s="206"/>
      <c r="AD139" s="206"/>
      <c r="AE139" s="199">
        <v>1444444</v>
      </c>
      <c r="AF139" s="200"/>
      <c r="AG139" s="200"/>
      <c r="AH139" s="200"/>
      <c r="AI139" s="199">
        <v>1555555</v>
      </c>
      <c r="AJ139" s="200"/>
      <c r="AK139" s="200"/>
      <c r="AL139" s="200"/>
      <c r="AM139" s="199">
        <v>1666666</v>
      </c>
      <c r="AN139" s="200"/>
      <c r="AO139" s="200"/>
      <c r="AP139" s="200"/>
      <c r="AQ139" s="199">
        <v>1777777</v>
      </c>
      <c r="AR139" s="200"/>
      <c r="AS139" s="200"/>
      <c r="AT139" s="200"/>
      <c r="AU139" s="199" t="s">
        <v>633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9"/>
      <c r="E430" s="167" t="s">
        <v>388</v>
      </c>
      <c r="F430" s="168"/>
      <c r="G430" s="907" t="s">
        <v>384</v>
      </c>
      <c r="H430" s="116"/>
      <c r="I430" s="116"/>
      <c r="J430" s="908"/>
      <c r="K430" s="909"/>
      <c r="L430" s="909"/>
      <c r="M430" s="909"/>
      <c r="N430" s="909"/>
      <c r="O430" s="909"/>
      <c r="P430" s="909"/>
      <c r="Q430" s="909"/>
      <c r="R430" s="909"/>
      <c r="S430" s="909"/>
      <c r="T430" s="910"/>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1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8"/>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4" t="s">
        <v>301</v>
      </c>
      <c r="AC435" s="584"/>
      <c r="AD435" s="584"/>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4" t="s">
        <v>301</v>
      </c>
      <c r="AC440" s="584"/>
      <c r="AD440" s="58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4" t="s">
        <v>301</v>
      </c>
      <c r="AC445" s="584"/>
      <c r="AD445" s="58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4" t="s">
        <v>301</v>
      </c>
      <c r="AC450" s="584"/>
      <c r="AD450" s="58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4" t="s">
        <v>301</v>
      </c>
      <c r="AC455" s="584"/>
      <c r="AD455" s="58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8"/>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4" t="s">
        <v>14</v>
      </c>
      <c r="AC460" s="584"/>
      <c r="AD460" s="584"/>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4" t="s">
        <v>14</v>
      </c>
      <c r="AC465" s="584"/>
      <c r="AD465" s="58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4" t="s">
        <v>14</v>
      </c>
      <c r="AC470" s="584"/>
      <c r="AD470" s="58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4" t="s">
        <v>14</v>
      </c>
      <c r="AC475" s="584"/>
      <c r="AD475" s="58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4" t="s">
        <v>14</v>
      </c>
      <c r="AC480" s="584"/>
      <c r="AD480" s="58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7" t="s">
        <v>384</v>
      </c>
      <c r="H484" s="116"/>
      <c r="I484" s="116"/>
      <c r="J484" s="908"/>
      <c r="K484" s="909"/>
      <c r="L484" s="909"/>
      <c r="M484" s="909"/>
      <c r="N484" s="909"/>
      <c r="O484" s="909"/>
      <c r="P484" s="909"/>
      <c r="Q484" s="909"/>
      <c r="R484" s="909"/>
      <c r="S484" s="909"/>
      <c r="T484" s="910"/>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1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4" t="s">
        <v>301</v>
      </c>
      <c r="AC489" s="584"/>
      <c r="AD489" s="58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4" t="s">
        <v>301</v>
      </c>
      <c r="AC494" s="584"/>
      <c r="AD494" s="58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4" t="s">
        <v>301</v>
      </c>
      <c r="AC499" s="584"/>
      <c r="AD499" s="58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4" t="s">
        <v>301</v>
      </c>
      <c r="AC504" s="584"/>
      <c r="AD504" s="58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4" t="s">
        <v>301</v>
      </c>
      <c r="AC509" s="584"/>
      <c r="AD509" s="58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4" t="s">
        <v>14</v>
      </c>
      <c r="AC514" s="584"/>
      <c r="AD514" s="58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4" t="s">
        <v>14</v>
      </c>
      <c r="AC519" s="584"/>
      <c r="AD519" s="58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4" t="s">
        <v>14</v>
      </c>
      <c r="AC524" s="584"/>
      <c r="AD524" s="58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4" t="s">
        <v>14</v>
      </c>
      <c r="AC529" s="584"/>
      <c r="AD529" s="58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4" t="s">
        <v>14</v>
      </c>
      <c r="AC534" s="584"/>
      <c r="AD534" s="58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15">
      <c r="A538" s="182"/>
      <c r="B538" s="179"/>
      <c r="C538" s="173"/>
      <c r="D538" s="179"/>
      <c r="E538" s="167" t="s">
        <v>354</v>
      </c>
      <c r="F538" s="168"/>
      <c r="G538" s="907" t="s">
        <v>384</v>
      </c>
      <c r="H538" s="116"/>
      <c r="I538" s="116"/>
      <c r="J538" s="908" t="s">
        <v>559</v>
      </c>
      <c r="K538" s="909"/>
      <c r="L538" s="909"/>
      <c r="M538" s="909"/>
      <c r="N538" s="909"/>
      <c r="O538" s="909"/>
      <c r="P538" s="909"/>
      <c r="Q538" s="909"/>
      <c r="R538" s="909"/>
      <c r="S538" s="909"/>
      <c r="T538" s="910"/>
      <c r="U538" s="596" t="s">
        <v>626</v>
      </c>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11"/>
    </row>
    <row r="539" spans="1:50" ht="18.75"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626</v>
      </c>
      <c r="AF540" s="193"/>
      <c r="AG540" s="126" t="s">
        <v>356</v>
      </c>
      <c r="AH540" s="127"/>
      <c r="AI540" s="149"/>
      <c r="AJ540" s="149"/>
      <c r="AK540" s="149"/>
      <c r="AL540" s="147"/>
      <c r="AM540" s="149"/>
      <c r="AN540" s="149"/>
      <c r="AO540" s="149"/>
      <c r="AP540" s="147"/>
      <c r="AQ540" s="598" t="s">
        <v>626</v>
      </c>
      <c r="AR540" s="193"/>
      <c r="AS540" s="126" t="s">
        <v>356</v>
      </c>
      <c r="AT540" s="127"/>
      <c r="AU540" s="193" t="s">
        <v>626</v>
      </c>
      <c r="AV540" s="193"/>
      <c r="AW540" s="126" t="s">
        <v>300</v>
      </c>
      <c r="AX540" s="188"/>
    </row>
    <row r="541" spans="1:50" ht="23.25" customHeight="1" x14ac:dyDescent="0.15">
      <c r="A541" s="182"/>
      <c r="B541" s="179"/>
      <c r="C541" s="173"/>
      <c r="D541" s="179"/>
      <c r="E541" s="335"/>
      <c r="F541" s="336"/>
      <c r="G541" s="97" t="s">
        <v>626</v>
      </c>
      <c r="H541" s="98"/>
      <c r="I541" s="98"/>
      <c r="J541" s="98"/>
      <c r="K541" s="98"/>
      <c r="L541" s="98"/>
      <c r="M541" s="98"/>
      <c r="N541" s="98"/>
      <c r="O541" s="98"/>
      <c r="P541" s="98"/>
      <c r="Q541" s="98"/>
      <c r="R541" s="98"/>
      <c r="S541" s="98"/>
      <c r="T541" s="98"/>
      <c r="U541" s="98"/>
      <c r="V541" s="98"/>
      <c r="W541" s="98"/>
      <c r="X541" s="99"/>
      <c r="Y541" s="194" t="s">
        <v>12</v>
      </c>
      <c r="Z541" s="195"/>
      <c r="AA541" s="196"/>
      <c r="AB541" s="206" t="s">
        <v>626</v>
      </c>
      <c r="AC541" s="206"/>
      <c r="AD541" s="206"/>
      <c r="AE541" s="333" t="s">
        <v>626</v>
      </c>
      <c r="AF541" s="200"/>
      <c r="AG541" s="200"/>
      <c r="AH541" s="200"/>
      <c r="AI541" s="333" t="s">
        <v>626</v>
      </c>
      <c r="AJ541" s="200"/>
      <c r="AK541" s="200"/>
      <c r="AL541" s="200"/>
      <c r="AM541" s="333" t="s">
        <v>626</v>
      </c>
      <c r="AN541" s="200"/>
      <c r="AO541" s="200"/>
      <c r="AP541" s="334"/>
      <c r="AQ541" s="333" t="s">
        <v>626</v>
      </c>
      <c r="AR541" s="200"/>
      <c r="AS541" s="200"/>
      <c r="AT541" s="334"/>
      <c r="AU541" s="200" t="s">
        <v>626</v>
      </c>
      <c r="AV541" s="200"/>
      <c r="AW541" s="200"/>
      <c r="AX541" s="201"/>
    </row>
    <row r="542" spans="1:50" ht="23.25"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637</v>
      </c>
      <c r="AC542" s="198"/>
      <c r="AD542" s="198"/>
      <c r="AE542" s="333" t="s">
        <v>626</v>
      </c>
      <c r="AF542" s="200"/>
      <c r="AG542" s="200"/>
      <c r="AH542" s="334"/>
      <c r="AI542" s="333" t="s">
        <v>626</v>
      </c>
      <c r="AJ542" s="200"/>
      <c r="AK542" s="200"/>
      <c r="AL542" s="200"/>
      <c r="AM542" s="333" t="s">
        <v>638</v>
      </c>
      <c r="AN542" s="200"/>
      <c r="AO542" s="200"/>
      <c r="AP542" s="334"/>
      <c r="AQ542" s="333" t="s">
        <v>626</v>
      </c>
      <c r="AR542" s="200"/>
      <c r="AS542" s="200"/>
      <c r="AT542" s="334"/>
      <c r="AU542" s="200" t="s">
        <v>626</v>
      </c>
      <c r="AV542" s="200"/>
      <c r="AW542" s="200"/>
      <c r="AX542" s="201"/>
    </row>
    <row r="543" spans="1:50" ht="23.25"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4" t="s">
        <v>301</v>
      </c>
      <c r="AC543" s="584"/>
      <c r="AD543" s="584"/>
      <c r="AE543" s="333" t="s">
        <v>626</v>
      </c>
      <c r="AF543" s="200"/>
      <c r="AG543" s="200"/>
      <c r="AH543" s="334"/>
      <c r="AI543" s="333" t="s">
        <v>639</v>
      </c>
      <c r="AJ543" s="200"/>
      <c r="AK543" s="200"/>
      <c r="AL543" s="200"/>
      <c r="AM543" s="333" t="s">
        <v>626</v>
      </c>
      <c r="AN543" s="200"/>
      <c r="AO543" s="200"/>
      <c r="AP543" s="334"/>
      <c r="AQ543" s="333" t="s">
        <v>626</v>
      </c>
      <c r="AR543" s="200"/>
      <c r="AS543" s="200"/>
      <c r="AT543" s="334"/>
      <c r="AU543" s="200" t="s">
        <v>640</v>
      </c>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4" t="s">
        <v>301</v>
      </c>
      <c r="AC548" s="584"/>
      <c r="AD548" s="58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4" t="s">
        <v>301</v>
      </c>
      <c r="AC553" s="584"/>
      <c r="AD553" s="58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4" t="s">
        <v>301</v>
      </c>
      <c r="AC558" s="584"/>
      <c r="AD558" s="58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4" t="s">
        <v>301</v>
      </c>
      <c r="AC563" s="584"/>
      <c r="AD563" s="58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626</v>
      </c>
      <c r="AF565" s="193"/>
      <c r="AG565" s="126" t="s">
        <v>356</v>
      </c>
      <c r="AH565" s="127"/>
      <c r="AI565" s="149"/>
      <c r="AJ565" s="149"/>
      <c r="AK565" s="149"/>
      <c r="AL565" s="147"/>
      <c r="AM565" s="149"/>
      <c r="AN565" s="149"/>
      <c r="AO565" s="149"/>
      <c r="AP565" s="147"/>
      <c r="AQ565" s="598" t="s">
        <v>644</v>
      </c>
      <c r="AR565" s="193"/>
      <c r="AS565" s="126" t="s">
        <v>356</v>
      </c>
      <c r="AT565" s="127"/>
      <c r="AU565" s="193" t="s">
        <v>626</v>
      </c>
      <c r="AV565" s="193"/>
      <c r="AW565" s="126" t="s">
        <v>300</v>
      </c>
      <c r="AX565" s="188"/>
    </row>
    <row r="566" spans="1:50" ht="23.25" customHeight="1" x14ac:dyDescent="0.15">
      <c r="A566" s="182"/>
      <c r="B566" s="179"/>
      <c r="C566" s="173"/>
      <c r="D566" s="179"/>
      <c r="E566" s="335"/>
      <c r="F566" s="336"/>
      <c r="G566" s="97" t="s">
        <v>643</v>
      </c>
      <c r="H566" s="98"/>
      <c r="I566" s="98"/>
      <c r="J566" s="98"/>
      <c r="K566" s="98"/>
      <c r="L566" s="98"/>
      <c r="M566" s="98"/>
      <c r="N566" s="98"/>
      <c r="O566" s="98"/>
      <c r="P566" s="98"/>
      <c r="Q566" s="98"/>
      <c r="R566" s="98"/>
      <c r="S566" s="98"/>
      <c r="T566" s="98"/>
      <c r="U566" s="98"/>
      <c r="V566" s="98"/>
      <c r="W566" s="98"/>
      <c r="X566" s="99"/>
      <c r="Y566" s="194" t="s">
        <v>12</v>
      </c>
      <c r="Z566" s="195"/>
      <c r="AA566" s="196"/>
      <c r="AB566" s="206" t="s">
        <v>641</v>
      </c>
      <c r="AC566" s="206"/>
      <c r="AD566" s="206"/>
      <c r="AE566" s="333" t="s">
        <v>626</v>
      </c>
      <c r="AF566" s="200"/>
      <c r="AG566" s="200"/>
      <c r="AH566" s="200"/>
      <c r="AI566" s="333" t="s">
        <v>626</v>
      </c>
      <c r="AJ566" s="200"/>
      <c r="AK566" s="200"/>
      <c r="AL566" s="200"/>
      <c r="AM566" s="333" t="s">
        <v>626</v>
      </c>
      <c r="AN566" s="200"/>
      <c r="AO566" s="200"/>
      <c r="AP566" s="334"/>
      <c r="AQ566" s="333" t="s">
        <v>626</v>
      </c>
      <c r="AR566" s="200"/>
      <c r="AS566" s="200"/>
      <c r="AT566" s="334"/>
      <c r="AU566" s="200" t="s">
        <v>626</v>
      </c>
      <c r="AV566" s="200"/>
      <c r="AW566" s="200"/>
      <c r="AX566" s="201"/>
    </row>
    <row r="567" spans="1:50" ht="23.25"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642</v>
      </c>
      <c r="AC567" s="198"/>
      <c r="AD567" s="198"/>
      <c r="AE567" s="333" t="s">
        <v>626</v>
      </c>
      <c r="AF567" s="200"/>
      <c r="AG567" s="200"/>
      <c r="AH567" s="334"/>
      <c r="AI567" s="333" t="s">
        <v>643</v>
      </c>
      <c r="AJ567" s="200"/>
      <c r="AK567" s="200"/>
      <c r="AL567" s="200"/>
      <c r="AM567" s="333" t="s">
        <v>626</v>
      </c>
      <c r="AN567" s="200"/>
      <c r="AO567" s="200"/>
      <c r="AP567" s="334"/>
      <c r="AQ567" s="333" t="s">
        <v>626</v>
      </c>
      <c r="AR567" s="200"/>
      <c r="AS567" s="200"/>
      <c r="AT567" s="334"/>
      <c r="AU567" s="200" t="s">
        <v>626</v>
      </c>
      <c r="AV567" s="200"/>
      <c r="AW567" s="200"/>
      <c r="AX567" s="201"/>
    </row>
    <row r="568" spans="1:50" ht="23.25"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4" t="s">
        <v>14</v>
      </c>
      <c r="AC568" s="584"/>
      <c r="AD568" s="584"/>
      <c r="AE568" s="333" t="s">
        <v>626</v>
      </c>
      <c r="AF568" s="200"/>
      <c r="AG568" s="200"/>
      <c r="AH568" s="334"/>
      <c r="AI568" s="333" t="s">
        <v>626</v>
      </c>
      <c r="AJ568" s="200"/>
      <c r="AK568" s="200"/>
      <c r="AL568" s="200"/>
      <c r="AM568" s="333" t="s">
        <v>626</v>
      </c>
      <c r="AN568" s="200"/>
      <c r="AO568" s="200"/>
      <c r="AP568" s="334"/>
      <c r="AQ568" s="333" t="s">
        <v>638</v>
      </c>
      <c r="AR568" s="200"/>
      <c r="AS568" s="200"/>
      <c r="AT568" s="334"/>
      <c r="AU568" s="200" t="s">
        <v>626</v>
      </c>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4" t="s">
        <v>14</v>
      </c>
      <c r="AC573" s="584"/>
      <c r="AD573" s="58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4" t="s">
        <v>14</v>
      </c>
      <c r="AC578" s="584"/>
      <c r="AD578" s="58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4" t="s">
        <v>14</v>
      </c>
      <c r="AC583" s="584"/>
      <c r="AD583" s="58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4" t="s">
        <v>14</v>
      </c>
      <c r="AC588" s="584"/>
      <c r="AD588" s="58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customHeight="1" x14ac:dyDescent="0.15">
      <c r="A590" s="182"/>
      <c r="B590" s="179"/>
      <c r="C590" s="173"/>
      <c r="D590" s="179"/>
      <c r="E590" s="118" t="s">
        <v>626</v>
      </c>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7" t="s">
        <v>384</v>
      </c>
      <c r="H592" s="116"/>
      <c r="I592" s="116"/>
      <c r="J592" s="908"/>
      <c r="K592" s="909"/>
      <c r="L592" s="909"/>
      <c r="M592" s="909"/>
      <c r="N592" s="909"/>
      <c r="O592" s="909"/>
      <c r="P592" s="909"/>
      <c r="Q592" s="909"/>
      <c r="R592" s="909"/>
      <c r="S592" s="909"/>
      <c r="T592" s="910"/>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1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4" t="s">
        <v>301</v>
      </c>
      <c r="AC597" s="584"/>
      <c r="AD597" s="58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4" t="s">
        <v>301</v>
      </c>
      <c r="AC602" s="584"/>
      <c r="AD602" s="58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4" t="s">
        <v>301</v>
      </c>
      <c r="AC607" s="584"/>
      <c r="AD607" s="58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4" t="s">
        <v>301</v>
      </c>
      <c r="AC612" s="584"/>
      <c r="AD612" s="58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4" t="s">
        <v>301</v>
      </c>
      <c r="AC617" s="584"/>
      <c r="AD617" s="58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4" t="s">
        <v>14</v>
      </c>
      <c r="AC622" s="584"/>
      <c r="AD622" s="58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4" t="s">
        <v>14</v>
      </c>
      <c r="AC627" s="584"/>
      <c r="AD627" s="58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4" t="s">
        <v>14</v>
      </c>
      <c r="AC632" s="584"/>
      <c r="AD632" s="58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4" t="s">
        <v>14</v>
      </c>
      <c r="AC637" s="584"/>
      <c r="AD637" s="58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4" t="s">
        <v>14</v>
      </c>
      <c r="AC642" s="584"/>
      <c r="AD642" s="58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7" t="s">
        <v>384</v>
      </c>
      <c r="H646" s="116"/>
      <c r="I646" s="116"/>
      <c r="J646" s="908"/>
      <c r="K646" s="909"/>
      <c r="L646" s="909"/>
      <c r="M646" s="909"/>
      <c r="N646" s="909"/>
      <c r="O646" s="909"/>
      <c r="P646" s="909"/>
      <c r="Q646" s="909"/>
      <c r="R646" s="909"/>
      <c r="S646" s="909"/>
      <c r="T646" s="910"/>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1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4" t="s">
        <v>301</v>
      </c>
      <c r="AC651" s="584"/>
      <c r="AD651" s="58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4" t="s">
        <v>301</v>
      </c>
      <c r="AC656" s="584"/>
      <c r="AD656" s="58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4" t="s">
        <v>301</v>
      </c>
      <c r="AC661" s="584"/>
      <c r="AD661" s="58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4" t="s">
        <v>301</v>
      </c>
      <c r="AC666" s="584"/>
      <c r="AD666" s="58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4" t="s">
        <v>301</v>
      </c>
      <c r="AC671" s="584"/>
      <c r="AD671" s="58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4" t="s">
        <v>14</v>
      </c>
      <c r="AC676" s="584"/>
      <c r="AD676" s="58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4" t="s">
        <v>14</v>
      </c>
      <c r="AC681" s="584"/>
      <c r="AD681" s="58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4" t="s">
        <v>14</v>
      </c>
      <c r="AC686" s="584"/>
      <c r="AD686" s="58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4" t="s">
        <v>14</v>
      </c>
      <c r="AC691" s="584"/>
      <c r="AD691" s="58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4" t="s">
        <v>14</v>
      </c>
      <c r="AC696" s="584"/>
      <c r="AD696" s="58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33" t="s">
        <v>31</v>
      </c>
      <c r="AH701" s="384"/>
      <c r="AI701" s="384"/>
      <c r="AJ701" s="384"/>
      <c r="AK701" s="384"/>
      <c r="AL701" s="384"/>
      <c r="AM701" s="384"/>
      <c r="AN701" s="384"/>
      <c r="AO701" s="384"/>
      <c r="AP701" s="384"/>
      <c r="AQ701" s="384"/>
      <c r="AR701" s="384"/>
      <c r="AS701" s="384"/>
      <c r="AT701" s="384"/>
      <c r="AU701" s="384"/>
      <c r="AV701" s="384"/>
      <c r="AW701" s="384"/>
      <c r="AX701" s="834"/>
    </row>
    <row r="702" spans="1:50" ht="51"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550</v>
      </c>
      <c r="AE702" s="339"/>
      <c r="AF702" s="339"/>
      <c r="AG702" s="387" t="s">
        <v>579</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7"/>
      <c r="AD703" s="321" t="s">
        <v>550</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550</v>
      </c>
      <c r="AE704" s="792"/>
      <c r="AF704" s="79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550</v>
      </c>
      <c r="AE705" s="724"/>
      <c r="AF705" s="72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03"/>
      <c r="D706" s="804"/>
      <c r="E706" s="739" t="s">
        <v>528</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583</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05"/>
      <c r="D707" s="806"/>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584</v>
      </c>
      <c r="AE707" s="845"/>
      <c r="AF707" s="84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585</v>
      </c>
      <c r="AE708" s="614"/>
      <c r="AF708" s="614"/>
      <c r="AG708" s="751" t="s">
        <v>466</v>
      </c>
      <c r="AH708" s="752"/>
      <c r="AI708" s="752"/>
      <c r="AJ708" s="752"/>
      <c r="AK708" s="752"/>
      <c r="AL708" s="752"/>
      <c r="AM708" s="752"/>
      <c r="AN708" s="752"/>
      <c r="AO708" s="752"/>
      <c r="AP708" s="752"/>
      <c r="AQ708" s="752"/>
      <c r="AR708" s="752"/>
      <c r="AS708" s="752"/>
      <c r="AT708" s="752"/>
      <c r="AU708" s="752"/>
      <c r="AV708" s="752"/>
      <c r="AW708" s="752"/>
      <c r="AX708" s="753"/>
    </row>
    <row r="709" spans="1:50" ht="37.5" customHeight="1" x14ac:dyDescent="0.15">
      <c r="A709" s="651"/>
      <c r="B709" s="653"/>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1" t="s">
        <v>550</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36.75" customHeight="1" x14ac:dyDescent="0.15">
      <c r="A710" s="651"/>
      <c r="B710" s="653"/>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1" t="s">
        <v>550</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39" customHeight="1" x14ac:dyDescent="0.15">
      <c r="A711" s="651"/>
      <c r="B711" s="653"/>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2"/>
      <c r="AD711" s="321" t="s">
        <v>550</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6" t="s">
        <v>488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2"/>
      <c r="AD712" s="791" t="s">
        <v>585</v>
      </c>
      <c r="AE712" s="792"/>
      <c r="AF712" s="792"/>
      <c r="AG712" s="819" t="s">
        <v>466</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6" t="s">
        <v>489</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1" t="s">
        <v>550</v>
      </c>
      <c r="AE713" s="322"/>
      <c r="AF713" s="672"/>
      <c r="AG713" s="94" t="s">
        <v>589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585</v>
      </c>
      <c r="AE714" s="817"/>
      <c r="AF714" s="818"/>
      <c r="AG714" s="745" t="s">
        <v>590</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550</v>
      </c>
      <c r="AE715" s="614"/>
      <c r="AF715" s="665"/>
      <c r="AG715" s="751" t="s">
        <v>591</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585</v>
      </c>
      <c r="AE716" s="636"/>
      <c r="AF716" s="63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6" t="s">
        <v>375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1" t="s">
        <v>550</v>
      </c>
      <c r="AE717" s="322"/>
      <c r="AF717" s="322"/>
      <c r="AG717" s="94" t="s">
        <v>593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1" t="s">
        <v>585</v>
      </c>
      <c r="AE718" s="322"/>
      <c r="AF718" s="322"/>
      <c r="AG718" s="120" t="s">
        <v>594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550</v>
      </c>
      <c r="AE719" s="614"/>
      <c r="AF719" s="614"/>
      <c r="AG719" s="118" t="s">
        <v>625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7"/>
      <c r="B720" s="78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7"/>
      <c r="B721" s="788"/>
      <c r="C721" s="289" t="s">
        <v>549</v>
      </c>
      <c r="D721" s="290"/>
      <c r="E721" s="290"/>
      <c r="F721" s="291"/>
      <c r="G721" s="280"/>
      <c r="H721" s="281"/>
      <c r="I721" s="83" t="str">
        <f>IF(OR(G721="　", G721=""), "", "-")</f>
        <v/>
      </c>
      <c r="J721" s="284">
        <v>366</v>
      </c>
      <c r="K721" s="284"/>
      <c r="L721" s="83" t="str">
        <f>IF(M721="","","-")</f>
        <v/>
      </c>
      <c r="M721" s="84"/>
      <c r="N721" s="297" t="s">
        <v>595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7"/>
      <c r="B722" s="78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7"/>
      <c r="B723" s="78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7"/>
      <c r="B724" s="78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9"/>
      <c r="B725" s="79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11"/>
      <c r="C726" s="824" t="s">
        <v>53</v>
      </c>
      <c r="D726" s="846"/>
      <c r="E726" s="846"/>
      <c r="F726" s="847"/>
      <c r="G726" s="582" t="s">
        <v>617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12"/>
      <c r="B727" s="813"/>
      <c r="C727" s="757" t="s">
        <v>57</v>
      </c>
      <c r="D727" s="758"/>
      <c r="E727" s="758"/>
      <c r="F727" s="759"/>
      <c r="G727" s="580" t="s">
        <v>618</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655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142.5" customHeight="1" thickBot="1" x14ac:dyDescent="0.2">
      <c r="A731" s="808" t="s">
        <v>256</v>
      </c>
      <c r="B731" s="809"/>
      <c r="C731" s="809"/>
      <c r="D731" s="809"/>
      <c r="E731" s="810"/>
      <c r="F731" s="738" t="s">
        <v>652</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653</v>
      </c>
      <c r="B733" s="683"/>
      <c r="C733" s="683"/>
      <c r="D733" s="683"/>
      <c r="E733" s="684"/>
      <c r="F733" s="646" t="s">
        <v>654</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431</v>
      </c>
      <c r="B737" s="203"/>
      <c r="C737" s="203"/>
      <c r="D737" s="204"/>
      <c r="E737" s="996" t="s">
        <v>560</v>
      </c>
      <c r="F737" s="996"/>
      <c r="G737" s="996"/>
      <c r="H737" s="996"/>
      <c r="I737" s="996"/>
      <c r="J737" s="996"/>
      <c r="K737" s="996"/>
      <c r="L737" s="996"/>
      <c r="M737" s="996"/>
      <c r="N737" s="358" t="s">
        <v>358</v>
      </c>
      <c r="O737" s="358"/>
      <c r="P737" s="358"/>
      <c r="Q737" s="358"/>
      <c r="R737" s="996" t="s">
        <v>561</v>
      </c>
      <c r="S737" s="996"/>
      <c r="T737" s="996"/>
      <c r="U737" s="996"/>
      <c r="V737" s="996"/>
      <c r="W737" s="996"/>
      <c r="X737" s="996"/>
      <c r="Y737" s="996"/>
      <c r="Z737" s="996"/>
      <c r="AA737" s="358" t="s">
        <v>359</v>
      </c>
      <c r="AB737" s="358"/>
      <c r="AC737" s="358"/>
      <c r="AD737" s="358"/>
      <c r="AE737" s="996" t="s">
        <v>562</v>
      </c>
      <c r="AF737" s="996"/>
      <c r="AG737" s="996"/>
      <c r="AH737" s="996"/>
      <c r="AI737" s="996"/>
      <c r="AJ737" s="996"/>
      <c r="AK737" s="996"/>
      <c r="AL737" s="996"/>
      <c r="AM737" s="996"/>
      <c r="AN737" s="358" t="s">
        <v>360</v>
      </c>
      <c r="AO737" s="358"/>
      <c r="AP737" s="358"/>
      <c r="AQ737" s="358"/>
      <c r="AR737" s="997" t="s">
        <v>563</v>
      </c>
      <c r="AS737" s="998"/>
      <c r="AT737" s="998"/>
      <c r="AU737" s="998"/>
      <c r="AV737" s="998"/>
      <c r="AW737" s="998"/>
      <c r="AX737" s="999"/>
      <c r="AY737" s="89"/>
      <c r="AZ737" s="89"/>
    </row>
    <row r="738" spans="1:52" ht="24.75" customHeight="1" x14ac:dyDescent="0.15">
      <c r="A738" s="1000" t="s">
        <v>361</v>
      </c>
      <c r="B738" s="203"/>
      <c r="C738" s="203"/>
      <c r="D738" s="204"/>
      <c r="E738" s="996" t="s">
        <v>564</v>
      </c>
      <c r="F738" s="996"/>
      <c r="G738" s="996"/>
      <c r="H738" s="996"/>
      <c r="I738" s="996"/>
      <c r="J738" s="996"/>
      <c r="K738" s="996"/>
      <c r="L738" s="996"/>
      <c r="M738" s="996"/>
      <c r="N738" s="358" t="s">
        <v>362</v>
      </c>
      <c r="O738" s="358"/>
      <c r="P738" s="358"/>
      <c r="Q738" s="358"/>
      <c r="R738" s="996" t="s">
        <v>565</v>
      </c>
      <c r="S738" s="996"/>
      <c r="T738" s="996"/>
      <c r="U738" s="996"/>
      <c r="V738" s="996"/>
      <c r="W738" s="996"/>
      <c r="X738" s="996"/>
      <c r="Y738" s="996"/>
      <c r="Z738" s="996"/>
      <c r="AA738" s="358" t="s">
        <v>482</v>
      </c>
      <c r="AB738" s="358"/>
      <c r="AC738" s="358"/>
      <c r="AD738" s="358"/>
      <c r="AE738" s="996" t="s">
        <v>566</v>
      </c>
      <c r="AF738" s="996"/>
      <c r="AG738" s="996"/>
      <c r="AH738" s="996"/>
      <c r="AI738" s="996"/>
      <c r="AJ738" s="996"/>
      <c r="AK738" s="996"/>
      <c r="AL738" s="996"/>
      <c r="AM738" s="996"/>
      <c r="AN738" s="1001"/>
      <c r="AO738" s="1002"/>
      <c r="AP738" s="1002"/>
      <c r="AQ738" s="1002"/>
      <c r="AR738" s="1002"/>
      <c r="AS738" s="1002"/>
      <c r="AT738" s="1002"/>
      <c r="AU738" s="1002"/>
      <c r="AV738" s="1002"/>
      <c r="AW738" s="1002"/>
      <c r="AX738" s="1003"/>
    </row>
    <row r="739" spans="1:52" ht="24.75" customHeight="1" thickBot="1" x14ac:dyDescent="0.2">
      <c r="A739" s="1004" t="s">
        <v>542</v>
      </c>
      <c r="B739" s="1005"/>
      <c r="C739" s="1005"/>
      <c r="D739" s="1006"/>
      <c r="E739" s="1007" t="s">
        <v>549</v>
      </c>
      <c r="F739" s="1008"/>
      <c r="G739" s="1008"/>
      <c r="H739" s="91" t="str">
        <f>IF(E739="", "", "(")</f>
        <v>(</v>
      </c>
      <c r="I739" s="991"/>
      <c r="J739" s="991"/>
      <c r="K739" s="91" t="str">
        <f>IF(OR(I739="　", I739=""), "", "-")</f>
        <v/>
      </c>
      <c r="L739" s="992">
        <v>369</v>
      </c>
      <c r="M739" s="992"/>
      <c r="N739" s="92" t="str">
        <f>IF(O739="", "", "-")</f>
        <v/>
      </c>
      <c r="O739" s="93"/>
      <c r="P739" s="92" t="str">
        <f>IF(E739="", "", ")")</f>
        <v>)</v>
      </c>
      <c r="Q739" s="1007"/>
      <c r="R739" s="1008"/>
      <c r="S739" s="1008"/>
      <c r="T739" s="91" t="str">
        <f>IF(Q739="", "", "(")</f>
        <v/>
      </c>
      <c r="U739" s="991"/>
      <c r="V739" s="991"/>
      <c r="W739" s="91" t="str">
        <f>IF(OR(U739="　", U739=""), "", "-")</f>
        <v/>
      </c>
      <c r="X739" s="992"/>
      <c r="Y739" s="992"/>
      <c r="Z739" s="92" t="str">
        <f>IF(AA739="", "", "-")</f>
        <v/>
      </c>
      <c r="AA739" s="93"/>
      <c r="AB739" s="92" t="str">
        <f>IF(Q739="", "", ")")</f>
        <v/>
      </c>
      <c r="AC739" s="1007"/>
      <c r="AD739" s="1008"/>
      <c r="AE739" s="1008"/>
      <c r="AF739" s="91" t="str">
        <f>IF(AC739="", "", "(")</f>
        <v/>
      </c>
      <c r="AG739" s="991"/>
      <c r="AH739" s="991"/>
      <c r="AI739" s="91" t="str">
        <f>IF(OR(AG739="　", AG739=""), "", "-")</f>
        <v/>
      </c>
      <c r="AJ739" s="992"/>
      <c r="AK739" s="992"/>
      <c r="AL739" s="92" t="str">
        <f>IF(AM739="", "", "-")</f>
        <v/>
      </c>
      <c r="AM739" s="93"/>
      <c r="AN739" s="92" t="str">
        <f>IF(AC739="", "", ")")</f>
        <v/>
      </c>
      <c r="AO739" s="993"/>
      <c r="AP739" s="994"/>
      <c r="AQ739" s="994"/>
      <c r="AR739" s="994"/>
      <c r="AS739" s="994"/>
      <c r="AT739" s="994"/>
      <c r="AU739" s="994"/>
      <c r="AV739" s="994"/>
      <c r="AW739" s="994"/>
      <c r="AX739" s="995"/>
    </row>
    <row r="740" spans="1:52" ht="28.35" customHeight="1" x14ac:dyDescent="0.15">
      <c r="A740" s="623" t="s">
        <v>531</v>
      </c>
      <c r="B740" s="624"/>
      <c r="C740" s="624"/>
      <c r="D740" s="624"/>
      <c r="E740" s="624"/>
      <c r="F740" s="62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533</v>
      </c>
      <c r="B779" s="638"/>
      <c r="C779" s="638"/>
      <c r="D779" s="638"/>
      <c r="E779" s="638"/>
      <c r="F779" s="639"/>
      <c r="G779" s="604" t="s">
        <v>619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620</v>
      </c>
      <c r="H781" s="680"/>
      <c r="I781" s="680"/>
      <c r="J781" s="680"/>
      <c r="K781" s="681"/>
      <c r="L781" s="673" t="s">
        <v>622</v>
      </c>
      <c r="M781" s="674"/>
      <c r="N781" s="674"/>
      <c r="O781" s="674"/>
      <c r="P781" s="674"/>
      <c r="Q781" s="674"/>
      <c r="R781" s="674"/>
      <c r="S781" s="674"/>
      <c r="T781" s="674"/>
      <c r="U781" s="674"/>
      <c r="V781" s="674"/>
      <c r="W781" s="674"/>
      <c r="X781" s="675"/>
      <c r="Y781" s="390">
        <v>492</v>
      </c>
      <c r="Z781" s="391"/>
      <c r="AA781" s="391"/>
      <c r="AB781" s="814"/>
      <c r="AC781" s="679" t="s">
        <v>620</v>
      </c>
      <c r="AD781" s="680"/>
      <c r="AE781" s="680"/>
      <c r="AF781" s="680"/>
      <c r="AG781" s="681"/>
      <c r="AH781" s="673" t="s">
        <v>621</v>
      </c>
      <c r="AI781" s="674"/>
      <c r="AJ781" s="674"/>
      <c r="AK781" s="674"/>
      <c r="AL781" s="674"/>
      <c r="AM781" s="674"/>
      <c r="AN781" s="674"/>
      <c r="AO781" s="674"/>
      <c r="AP781" s="674"/>
      <c r="AQ781" s="674"/>
      <c r="AR781" s="674"/>
      <c r="AS781" s="674"/>
      <c r="AT781" s="675"/>
      <c r="AU781" s="390">
        <v>105</v>
      </c>
      <c r="AV781" s="391"/>
      <c r="AW781" s="391"/>
      <c r="AX781" s="392"/>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492</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105</v>
      </c>
      <c r="AV791" s="841"/>
      <c r="AW791" s="841"/>
      <c r="AX791" s="843"/>
    </row>
    <row r="792" spans="1:50" ht="24.75" hidden="1" customHeight="1" x14ac:dyDescent="0.15">
      <c r="A792" s="640"/>
      <c r="B792" s="641"/>
      <c r="C792" s="641"/>
      <c r="D792" s="641"/>
      <c r="E792" s="641"/>
      <c r="F792" s="642"/>
      <c r="G792" s="604" t="s">
        <v>455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454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hidden="1"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40"/>
      <c r="B794" s="641"/>
      <c r="C794" s="641"/>
      <c r="D794" s="641"/>
      <c r="E794" s="641"/>
      <c r="F794" s="642"/>
      <c r="G794" s="679"/>
      <c r="H794" s="680"/>
      <c r="I794" s="680"/>
      <c r="J794" s="680"/>
      <c r="K794" s="681"/>
      <c r="L794" s="673"/>
      <c r="M794" s="674"/>
      <c r="N794" s="674"/>
      <c r="O794" s="674"/>
      <c r="P794" s="674"/>
      <c r="Q794" s="674"/>
      <c r="R794" s="674"/>
      <c r="S794" s="674"/>
      <c r="T794" s="674"/>
      <c r="U794" s="674"/>
      <c r="V794" s="674"/>
      <c r="W794" s="674"/>
      <c r="X794" s="675"/>
      <c r="Y794" s="390"/>
      <c r="Z794" s="391"/>
      <c r="AA794" s="391"/>
      <c r="AB794" s="814"/>
      <c r="AC794" s="679"/>
      <c r="AD794" s="680"/>
      <c r="AE794" s="680"/>
      <c r="AF794" s="680"/>
      <c r="AG794" s="681"/>
      <c r="AH794" s="673"/>
      <c r="AI794" s="674"/>
      <c r="AJ794" s="674"/>
      <c r="AK794" s="674"/>
      <c r="AL794" s="674"/>
      <c r="AM794" s="674"/>
      <c r="AN794" s="674"/>
      <c r="AO794" s="674"/>
      <c r="AP794" s="674"/>
      <c r="AQ794" s="674"/>
      <c r="AR794" s="674"/>
      <c r="AS794" s="674"/>
      <c r="AT794" s="675"/>
      <c r="AU794" s="390"/>
      <c r="AV794" s="391"/>
      <c r="AW794" s="391"/>
      <c r="AX794" s="392"/>
    </row>
    <row r="795" spans="1:50"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0"/>
      <c r="B805" s="641"/>
      <c r="C805" s="641"/>
      <c r="D805" s="641"/>
      <c r="E805" s="641"/>
      <c r="F805" s="642"/>
      <c r="G805" s="604" t="s">
        <v>456</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457</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hidden="1"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40"/>
      <c r="B807" s="641"/>
      <c r="C807" s="641"/>
      <c r="D807" s="641"/>
      <c r="E807" s="641"/>
      <c r="F807" s="642"/>
      <c r="G807" s="679"/>
      <c r="H807" s="680"/>
      <c r="I807" s="680"/>
      <c r="J807" s="680"/>
      <c r="K807" s="681"/>
      <c r="L807" s="673"/>
      <c r="M807" s="674"/>
      <c r="N807" s="674"/>
      <c r="O807" s="674"/>
      <c r="P807" s="674"/>
      <c r="Q807" s="674"/>
      <c r="R807" s="674"/>
      <c r="S807" s="674"/>
      <c r="T807" s="674"/>
      <c r="U807" s="674"/>
      <c r="V807" s="674"/>
      <c r="W807" s="674"/>
      <c r="X807" s="675"/>
      <c r="Y807" s="390"/>
      <c r="Z807" s="391"/>
      <c r="AA807" s="391"/>
      <c r="AB807" s="814"/>
      <c r="AC807" s="679"/>
      <c r="AD807" s="680"/>
      <c r="AE807" s="680"/>
      <c r="AF807" s="680"/>
      <c r="AG807" s="681"/>
      <c r="AH807" s="673"/>
      <c r="AI807" s="674"/>
      <c r="AJ807" s="674"/>
      <c r="AK807" s="674"/>
      <c r="AL807" s="674"/>
      <c r="AM807" s="674"/>
      <c r="AN807" s="674"/>
      <c r="AO807" s="674"/>
      <c r="AP807" s="674"/>
      <c r="AQ807" s="674"/>
      <c r="AR807" s="674"/>
      <c r="AS807" s="674"/>
      <c r="AT807" s="675"/>
      <c r="AU807" s="390"/>
      <c r="AV807" s="391"/>
      <c r="AW807" s="391"/>
      <c r="AX807" s="392"/>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0"/>
      <c r="B818" s="641"/>
      <c r="C818" s="641"/>
      <c r="D818" s="641"/>
      <c r="E818" s="641"/>
      <c r="F818" s="642"/>
      <c r="G818" s="604" t="s">
        <v>400</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hidden="1"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90"/>
      <c r="Z820" s="391"/>
      <c r="AA820" s="391"/>
      <c r="AB820" s="814"/>
      <c r="AC820" s="679"/>
      <c r="AD820" s="680"/>
      <c r="AE820" s="680"/>
      <c r="AF820" s="680"/>
      <c r="AG820" s="681"/>
      <c r="AH820" s="673"/>
      <c r="AI820" s="674"/>
      <c r="AJ820" s="674"/>
      <c r="AK820" s="674"/>
      <c r="AL820" s="674"/>
      <c r="AM820" s="674"/>
      <c r="AN820" s="674"/>
      <c r="AO820" s="674"/>
      <c r="AP820" s="674"/>
      <c r="AQ820" s="674"/>
      <c r="AR820" s="674"/>
      <c r="AS820" s="674"/>
      <c r="AT820" s="675"/>
      <c r="AU820" s="390"/>
      <c r="AV820" s="391"/>
      <c r="AW820" s="391"/>
      <c r="AX820" s="392"/>
    </row>
    <row r="821" spans="1:50"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614</v>
      </c>
      <c r="D837" s="340"/>
      <c r="E837" s="340"/>
      <c r="F837" s="340"/>
      <c r="G837" s="340"/>
      <c r="H837" s="340"/>
      <c r="I837" s="340"/>
      <c r="J837" s="341">
        <v>1000020290009</v>
      </c>
      <c r="K837" s="342"/>
      <c r="L837" s="342"/>
      <c r="M837" s="342"/>
      <c r="N837" s="342"/>
      <c r="O837" s="342"/>
      <c r="P837" s="355" t="s">
        <v>615</v>
      </c>
      <c r="Q837" s="343"/>
      <c r="R837" s="343"/>
      <c r="S837" s="343"/>
      <c r="T837" s="343"/>
      <c r="U837" s="343"/>
      <c r="V837" s="343"/>
      <c r="W837" s="343"/>
      <c r="X837" s="343"/>
      <c r="Y837" s="344">
        <v>492</v>
      </c>
      <c r="Z837" s="345"/>
      <c r="AA837" s="345"/>
      <c r="AB837" s="346"/>
      <c r="AC837" s="356" t="s">
        <v>196</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47"/>
      <c r="AD838" s="347"/>
      <c r="AE838" s="347"/>
      <c r="AF838" s="347"/>
      <c r="AG838" s="347"/>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78"/>
      <c r="K845" s="379"/>
      <c r="L845" s="379"/>
      <c r="M845" s="379"/>
      <c r="N845" s="379"/>
      <c r="O845" s="380"/>
      <c r="P845" s="381"/>
      <c r="Q845" s="382"/>
      <c r="R845" s="382"/>
      <c r="S845" s="382"/>
      <c r="T845" s="382"/>
      <c r="U845" s="382"/>
      <c r="V845" s="382"/>
      <c r="W845" s="382"/>
      <c r="X845" s="383"/>
      <c r="Y845" s="344"/>
      <c r="Z845" s="345"/>
      <c r="AA845" s="345"/>
      <c r="AB845" s="346"/>
      <c r="AC845" s="393"/>
      <c r="AD845" s="394"/>
      <c r="AE845" s="394"/>
      <c r="AF845" s="394"/>
      <c r="AG845" s="395"/>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55"/>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600</v>
      </c>
      <c r="D870" s="340"/>
      <c r="E870" s="340"/>
      <c r="F870" s="340"/>
      <c r="G870" s="340"/>
      <c r="H870" s="340"/>
      <c r="I870" s="340"/>
      <c r="J870" s="341"/>
      <c r="K870" s="342"/>
      <c r="L870" s="342"/>
      <c r="M870" s="342"/>
      <c r="N870" s="342"/>
      <c r="O870" s="342"/>
      <c r="P870" s="355" t="s">
        <v>601</v>
      </c>
      <c r="Q870" s="343"/>
      <c r="R870" s="343"/>
      <c r="S870" s="343"/>
      <c r="T870" s="343"/>
      <c r="U870" s="343"/>
      <c r="V870" s="343"/>
      <c r="W870" s="343"/>
      <c r="X870" s="343"/>
      <c r="Y870" s="344">
        <v>105</v>
      </c>
      <c r="Z870" s="345"/>
      <c r="AA870" s="345"/>
      <c r="AB870" s="346"/>
      <c r="AC870" s="347" t="s">
        <v>602</v>
      </c>
      <c r="AD870" s="347"/>
      <c r="AE870" s="347"/>
      <c r="AF870" s="347"/>
      <c r="AG870" s="347"/>
      <c r="AH870" s="365" t="s">
        <v>647</v>
      </c>
      <c r="AI870" s="366"/>
      <c r="AJ870" s="366"/>
      <c r="AK870" s="366"/>
      <c r="AL870" s="350" t="s">
        <v>650</v>
      </c>
      <c r="AM870" s="351"/>
      <c r="AN870" s="351"/>
      <c r="AO870" s="352"/>
      <c r="AP870" s="353" t="s">
        <v>647</v>
      </c>
      <c r="AQ870" s="353"/>
      <c r="AR870" s="353"/>
      <c r="AS870" s="353"/>
      <c r="AT870" s="353"/>
      <c r="AU870" s="353"/>
      <c r="AV870" s="353"/>
      <c r="AW870" s="353"/>
      <c r="AX870" s="353"/>
    </row>
    <row r="871" spans="1:50" ht="30" customHeight="1" x14ac:dyDescent="0.15">
      <c r="A871" s="372">
        <v>2</v>
      </c>
      <c r="B871" s="372">
        <v>1</v>
      </c>
      <c r="C871" s="354" t="s">
        <v>603</v>
      </c>
      <c r="D871" s="340"/>
      <c r="E871" s="340"/>
      <c r="F871" s="340"/>
      <c r="G871" s="340"/>
      <c r="H871" s="340"/>
      <c r="I871" s="340"/>
      <c r="J871" s="341"/>
      <c r="K871" s="342"/>
      <c r="L871" s="342"/>
      <c r="M871" s="342"/>
      <c r="N871" s="342"/>
      <c r="O871" s="342"/>
      <c r="P871" s="355" t="s">
        <v>604</v>
      </c>
      <c r="Q871" s="343"/>
      <c r="R871" s="343"/>
      <c r="S871" s="343"/>
      <c r="T871" s="343"/>
      <c r="U871" s="343"/>
      <c r="V871" s="343"/>
      <c r="W871" s="343"/>
      <c r="X871" s="343"/>
      <c r="Y871" s="344">
        <v>58</v>
      </c>
      <c r="Z871" s="345"/>
      <c r="AA871" s="345"/>
      <c r="AB871" s="346"/>
      <c r="AC871" s="347" t="s">
        <v>602</v>
      </c>
      <c r="AD871" s="347"/>
      <c r="AE871" s="347"/>
      <c r="AF871" s="347"/>
      <c r="AG871" s="347"/>
      <c r="AH871" s="365" t="s">
        <v>648</v>
      </c>
      <c r="AI871" s="366"/>
      <c r="AJ871" s="366"/>
      <c r="AK871" s="366"/>
      <c r="AL871" s="350" t="s">
        <v>650</v>
      </c>
      <c r="AM871" s="351"/>
      <c r="AN871" s="351"/>
      <c r="AO871" s="352"/>
      <c r="AP871" s="353" t="s">
        <v>647</v>
      </c>
      <c r="AQ871" s="353"/>
      <c r="AR871" s="353"/>
      <c r="AS871" s="353"/>
      <c r="AT871" s="353"/>
      <c r="AU871" s="353"/>
      <c r="AV871" s="353"/>
      <c r="AW871" s="353"/>
      <c r="AX871" s="353"/>
    </row>
    <row r="872" spans="1:50" ht="30" customHeight="1" x14ac:dyDescent="0.15">
      <c r="A872" s="372">
        <v>3</v>
      </c>
      <c r="B872" s="372">
        <v>1</v>
      </c>
      <c r="C872" s="354" t="s">
        <v>605</v>
      </c>
      <c r="D872" s="340"/>
      <c r="E872" s="340"/>
      <c r="F872" s="340"/>
      <c r="G872" s="340"/>
      <c r="H872" s="340"/>
      <c r="I872" s="340"/>
      <c r="J872" s="341"/>
      <c r="K872" s="342"/>
      <c r="L872" s="342"/>
      <c r="M872" s="342"/>
      <c r="N872" s="342"/>
      <c r="O872" s="342"/>
      <c r="P872" s="355" t="s">
        <v>604</v>
      </c>
      <c r="Q872" s="343"/>
      <c r="R872" s="343"/>
      <c r="S872" s="343"/>
      <c r="T872" s="343"/>
      <c r="U872" s="343"/>
      <c r="V872" s="343"/>
      <c r="W872" s="343"/>
      <c r="X872" s="343"/>
      <c r="Y872" s="344">
        <v>51</v>
      </c>
      <c r="Z872" s="345"/>
      <c r="AA872" s="345"/>
      <c r="AB872" s="346"/>
      <c r="AC872" s="347" t="s">
        <v>602</v>
      </c>
      <c r="AD872" s="347"/>
      <c r="AE872" s="347"/>
      <c r="AF872" s="347"/>
      <c r="AG872" s="347"/>
      <c r="AH872" s="348" t="s">
        <v>646</v>
      </c>
      <c r="AI872" s="349"/>
      <c r="AJ872" s="349"/>
      <c r="AK872" s="349"/>
      <c r="AL872" s="350" t="s">
        <v>650</v>
      </c>
      <c r="AM872" s="351"/>
      <c r="AN872" s="351"/>
      <c r="AO872" s="352"/>
      <c r="AP872" s="353" t="s">
        <v>647</v>
      </c>
      <c r="AQ872" s="353"/>
      <c r="AR872" s="353"/>
      <c r="AS872" s="353"/>
      <c r="AT872" s="353"/>
      <c r="AU872" s="353"/>
      <c r="AV872" s="353"/>
      <c r="AW872" s="353"/>
      <c r="AX872" s="353"/>
    </row>
    <row r="873" spans="1:50" ht="30" customHeight="1" x14ac:dyDescent="0.15">
      <c r="A873" s="372">
        <v>4</v>
      </c>
      <c r="B873" s="372">
        <v>1</v>
      </c>
      <c r="C873" s="354" t="s">
        <v>606</v>
      </c>
      <c r="D873" s="340"/>
      <c r="E873" s="340"/>
      <c r="F873" s="340"/>
      <c r="G873" s="340"/>
      <c r="H873" s="340"/>
      <c r="I873" s="340"/>
      <c r="J873" s="341"/>
      <c r="K873" s="342"/>
      <c r="L873" s="342"/>
      <c r="M873" s="342"/>
      <c r="N873" s="342"/>
      <c r="O873" s="342"/>
      <c r="P873" s="355" t="s">
        <v>604</v>
      </c>
      <c r="Q873" s="343"/>
      <c r="R873" s="343"/>
      <c r="S873" s="343"/>
      <c r="T873" s="343"/>
      <c r="U873" s="343"/>
      <c r="V873" s="343"/>
      <c r="W873" s="343"/>
      <c r="X873" s="343"/>
      <c r="Y873" s="344">
        <v>40</v>
      </c>
      <c r="Z873" s="345"/>
      <c r="AA873" s="345"/>
      <c r="AB873" s="346"/>
      <c r="AC873" s="347" t="s">
        <v>602</v>
      </c>
      <c r="AD873" s="347"/>
      <c r="AE873" s="347"/>
      <c r="AF873" s="347"/>
      <c r="AG873" s="347"/>
      <c r="AH873" s="348" t="s">
        <v>647</v>
      </c>
      <c r="AI873" s="349"/>
      <c r="AJ873" s="349"/>
      <c r="AK873" s="349"/>
      <c r="AL873" s="350" t="s">
        <v>650</v>
      </c>
      <c r="AM873" s="351"/>
      <c r="AN873" s="351"/>
      <c r="AO873" s="352"/>
      <c r="AP873" s="353" t="s">
        <v>647</v>
      </c>
      <c r="AQ873" s="353"/>
      <c r="AR873" s="353"/>
      <c r="AS873" s="353"/>
      <c r="AT873" s="353"/>
      <c r="AU873" s="353"/>
      <c r="AV873" s="353"/>
      <c r="AW873" s="353"/>
      <c r="AX873" s="353"/>
    </row>
    <row r="874" spans="1:50" ht="30" customHeight="1" x14ac:dyDescent="0.15">
      <c r="A874" s="372">
        <v>5</v>
      </c>
      <c r="B874" s="372">
        <v>1</v>
      </c>
      <c r="C874" s="354" t="s">
        <v>607</v>
      </c>
      <c r="D874" s="340"/>
      <c r="E874" s="340"/>
      <c r="F874" s="340"/>
      <c r="G874" s="340"/>
      <c r="H874" s="340"/>
      <c r="I874" s="340"/>
      <c r="J874" s="341"/>
      <c r="K874" s="342"/>
      <c r="L874" s="342"/>
      <c r="M874" s="342"/>
      <c r="N874" s="342"/>
      <c r="O874" s="342"/>
      <c r="P874" s="355" t="s">
        <v>604</v>
      </c>
      <c r="Q874" s="343"/>
      <c r="R874" s="343"/>
      <c r="S874" s="343"/>
      <c r="T874" s="343"/>
      <c r="U874" s="343"/>
      <c r="V874" s="343"/>
      <c r="W874" s="343"/>
      <c r="X874" s="343"/>
      <c r="Y874" s="344">
        <v>36</v>
      </c>
      <c r="Z874" s="345"/>
      <c r="AA874" s="345"/>
      <c r="AB874" s="346"/>
      <c r="AC874" s="347" t="s">
        <v>602</v>
      </c>
      <c r="AD874" s="347"/>
      <c r="AE874" s="347"/>
      <c r="AF874" s="347"/>
      <c r="AG874" s="347"/>
      <c r="AH874" s="348" t="s">
        <v>647</v>
      </c>
      <c r="AI874" s="349"/>
      <c r="AJ874" s="349"/>
      <c r="AK874" s="349"/>
      <c r="AL874" s="350" t="s">
        <v>650</v>
      </c>
      <c r="AM874" s="351"/>
      <c r="AN874" s="351"/>
      <c r="AO874" s="352"/>
      <c r="AP874" s="353" t="s">
        <v>647</v>
      </c>
      <c r="AQ874" s="353"/>
      <c r="AR874" s="353"/>
      <c r="AS874" s="353"/>
      <c r="AT874" s="353"/>
      <c r="AU874" s="353"/>
      <c r="AV874" s="353"/>
      <c r="AW874" s="353"/>
      <c r="AX874" s="353"/>
    </row>
    <row r="875" spans="1:50" ht="30" customHeight="1" x14ac:dyDescent="0.15">
      <c r="A875" s="372">
        <v>6</v>
      </c>
      <c r="B875" s="372">
        <v>1</v>
      </c>
      <c r="C875" s="354" t="s">
        <v>608</v>
      </c>
      <c r="D875" s="340"/>
      <c r="E875" s="340"/>
      <c r="F875" s="340"/>
      <c r="G875" s="340"/>
      <c r="H875" s="340"/>
      <c r="I875" s="340"/>
      <c r="J875" s="341"/>
      <c r="K875" s="342"/>
      <c r="L875" s="342"/>
      <c r="M875" s="342"/>
      <c r="N875" s="342"/>
      <c r="O875" s="342"/>
      <c r="P875" s="355" t="s">
        <v>604</v>
      </c>
      <c r="Q875" s="343"/>
      <c r="R875" s="343"/>
      <c r="S875" s="343"/>
      <c r="T875" s="343"/>
      <c r="U875" s="343"/>
      <c r="V875" s="343"/>
      <c r="W875" s="343"/>
      <c r="X875" s="343"/>
      <c r="Y875" s="344">
        <v>35</v>
      </c>
      <c r="Z875" s="345"/>
      <c r="AA875" s="345"/>
      <c r="AB875" s="346"/>
      <c r="AC875" s="347" t="s">
        <v>602</v>
      </c>
      <c r="AD875" s="347"/>
      <c r="AE875" s="347"/>
      <c r="AF875" s="347"/>
      <c r="AG875" s="347"/>
      <c r="AH875" s="348" t="s">
        <v>649</v>
      </c>
      <c r="AI875" s="349"/>
      <c r="AJ875" s="349"/>
      <c r="AK875" s="349"/>
      <c r="AL875" s="350" t="s">
        <v>650</v>
      </c>
      <c r="AM875" s="351"/>
      <c r="AN875" s="351"/>
      <c r="AO875" s="352"/>
      <c r="AP875" s="353" t="s">
        <v>647</v>
      </c>
      <c r="AQ875" s="353"/>
      <c r="AR875" s="353"/>
      <c r="AS875" s="353"/>
      <c r="AT875" s="353"/>
      <c r="AU875" s="353"/>
      <c r="AV875" s="353"/>
      <c r="AW875" s="353"/>
      <c r="AX875" s="353"/>
    </row>
    <row r="876" spans="1:50" ht="30" customHeight="1" x14ac:dyDescent="0.15">
      <c r="A876" s="372">
        <v>7</v>
      </c>
      <c r="B876" s="372">
        <v>1</v>
      </c>
      <c r="C876" s="354" t="s">
        <v>609</v>
      </c>
      <c r="D876" s="340"/>
      <c r="E876" s="340"/>
      <c r="F876" s="340"/>
      <c r="G876" s="340"/>
      <c r="H876" s="340"/>
      <c r="I876" s="340"/>
      <c r="J876" s="341"/>
      <c r="K876" s="342"/>
      <c r="L876" s="342"/>
      <c r="M876" s="342"/>
      <c r="N876" s="342"/>
      <c r="O876" s="342"/>
      <c r="P876" s="355" t="s">
        <v>604</v>
      </c>
      <c r="Q876" s="343"/>
      <c r="R876" s="343"/>
      <c r="S876" s="343"/>
      <c r="T876" s="343"/>
      <c r="U876" s="343"/>
      <c r="V876" s="343"/>
      <c r="W876" s="343"/>
      <c r="X876" s="343"/>
      <c r="Y876" s="344">
        <v>32</v>
      </c>
      <c r="Z876" s="345"/>
      <c r="AA876" s="345"/>
      <c r="AB876" s="346"/>
      <c r="AC876" s="347" t="s">
        <v>602</v>
      </c>
      <c r="AD876" s="347"/>
      <c r="AE876" s="347"/>
      <c r="AF876" s="347"/>
      <c r="AG876" s="347"/>
      <c r="AH876" s="348" t="s">
        <v>647</v>
      </c>
      <c r="AI876" s="349"/>
      <c r="AJ876" s="349"/>
      <c r="AK876" s="349"/>
      <c r="AL876" s="350" t="s">
        <v>650</v>
      </c>
      <c r="AM876" s="351"/>
      <c r="AN876" s="351"/>
      <c r="AO876" s="352"/>
      <c r="AP876" s="353" t="s">
        <v>647</v>
      </c>
      <c r="AQ876" s="353"/>
      <c r="AR876" s="353"/>
      <c r="AS876" s="353"/>
      <c r="AT876" s="353"/>
      <c r="AU876" s="353"/>
      <c r="AV876" s="353"/>
      <c r="AW876" s="353"/>
      <c r="AX876" s="353"/>
    </row>
    <row r="877" spans="1:50" ht="30" customHeight="1" x14ac:dyDescent="0.15">
      <c r="A877" s="372">
        <v>8</v>
      </c>
      <c r="B877" s="372">
        <v>1</v>
      </c>
      <c r="C877" s="354" t="s">
        <v>610</v>
      </c>
      <c r="D877" s="340"/>
      <c r="E877" s="340"/>
      <c r="F877" s="340"/>
      <c r="G877" s="340"/>
      <c r="H877" s="340"/>
      <c r="I877" s="340"/>
      <c r="J877" s="341"/>
      <c r="K877" s="342"/>
      <c r="L877" s="342"/>
      <c r="M877" s="342"/>
      <c r="N877" s="342"/>
      <c r="O877" s="342"/>
      <c r="P877" s="355" t="s">
        <v>604</v>
      </c>
      <c r="Q877" s="343"/>
      <c r="R877" s="343"/>
      <c r="S877" s="343"/>
      <c r="T877" s="343"/>
      <c r="U877" s="343"/>
      <c r="V877" s="343"/>
      <c r="W877" s="343"/>
      <c r="X877" s="343"/>
      <c r="Y877" s="344">
        <v>26</v>
      </c>
      <c r="Z877" s="345"/>
      <c r="AA877" s="345"/>
      <c r="AB877" s="346"/>
      <c r="AC877" s="347" t="s">
        <v>602</v>
      </c>
      <c r="AD877" s="347"/>
      <c r="AE877" s="347"/>
      <c r="AF877" s="347"/>
      <c r="AG877" s="347"/>
      <c r="AH877" s="348" t="s">
        <v>646</v>
      </c>
      <c r="AI877" s="349"/>
      <c r="AJ877" s="349"/>
      <c r="AK877" s="349"/>
      <c r="AL877" s="350" t="s">
        <v>650</v>
      </c>
      <c r="AM877" s="351"/>
      <c r="AN877" s="351"/>
      <c r="AO877" s="352"/>
      <c r="AP877" s="353" t="s">
        <v>647</v>
      </c>
      <c r="AQ877" s="353"/>
      <c r="AR877" s="353"/>
      <c r="AS877" s="353"/>
      <c r="AT877" s="353"/>
      <c r="AU877" s="353"/>
      <c r="AV877" s="353"/>
      <c r="AW877" s="353"/>
      <c r="AX877" s="353"/>
    </row>
    <row r="878" spans="1:50" ht="30" customHeight="1" x14ac:dyDescent="0.15">
      <c r="A878" s="372">
        <v>9</v>
      </c>
      <c r="B878" s="372">
        <v>1</v>
      </c>
      <c r="C878" s="354" t="s">
        <v>611</v>
      </c>
      <c r="D878" s="340"/>
      <c r="E878" s="340"/>
      <c r="F878" s="340"/>
      <c r="G878" s="340"/>
      <c r="H878" s="340"/>
      <c r="I878" s="340"/>
      <c r="J878" s="378"/>
      <c r="K878" s="379"/>
      <c r="L878" s="379"/>
      <c r="M878" s="379"/>
      <c r="N878" s="379"/>
      <c r="O878" s="380"/>
      <c r="P878" s="381" t="s">
        <v>604</v>
      </c>
      <c r="Q878" s="382"/>
      <c r="R878" s="382"/>
      <c r="S878" s="382"/>
      <c r="T878" s="382"/>
      <c r="U878" s="382"/>
      <c r="V878" s="382"/>
      <c r="W878" s="382"/>
      <c r="X878" s="383"/>
      <c r="Y878" s="344">
        <v>25</v>
      </c>
      <c r="Z878" s="345"/>
      <c r="AA878" s="345"/>
      <c r="AB878" s="346"/>
      <c r="AC878" s="393" t="s">
        <v>602</v>
      </c>
      <c r="AD878" s="394"/>
      <c r="AE878" s="394"/>
      <c r="AF878" s="394"/>
      <c r="AG878" s="395"/>
      <c r="AH878" s="348" t="s">
        <v>647</v>
      </c>
      <c r="AI878" s="349"/>
      <c r="AJ878" s="349"/>
      <c r="AK878" s="349"/>
      <c r="AL878" s="350" t="s">
        <v>650</v>
      </c>
      <c r="AM878" s="351"/>
      <c r="AN878" s="351"/>
      <c r="AO878" s="352"/>
      <c r="AP878" s="353" t="s">
        <v>647</v>
      </c>
      <c r="AQ878" s="353"/>
      <c r="AR878" s="353"/>
      <c r="AS878" s="353"/>
      <c r="AT878" s="353"/>
      <c r="AU878" s="353"/>
      <c r="AV878" s="353"/>
      <c r="AW878" s="353"/>
      <c r="AX878" s="353"/>
    </row>
    <row r="879" spans="1:50" ht="30" customHeight="1" x14ac:dyDescent="0.15">
      <c r="A879" s="372">
        <v>10</v>
      </c>
      <c r="B879" s="372">
        <v>1</v>
      </c>
      <c r="C879" s="354" t="s">
        <v>612</v>
      </c>
      <c r="D879" s="340"/>
      <c r="E879" s="340"/>
      <c r="F879" s="340"/>
      <c r="G879" s="340"/>
      <c r="H879" s="340"/>
      <c r="I879" s="340"/>
      <c r="J879" s="341"/>
      <c r="K879" s="342"/>
      <c r="L879" s="342"/>
      <c r="M879" s="342"/>
      <c r="N879" s="342"/>
      <c r="O879" s="342"/>
      <c r="P879" s="355" t="s">
        <v>604</v>
      </c>
      <c r="Q879" s="343"/>
      <c r="R879" s="343"/>
      <c r="S879" s="343"/>
      <c r="T879" s="343"/>
      <c r="U879" s="343"/>
      <c r="V879" s="343"/>
      <c r="W879" s="343"/>
      <c r="X879" s="343"/>
      <c r="Y879" s="344">
        <v>25</v>
      </c>
      <c r="Z879" s="345"/>
      <c r="AA879" s="345"/>
      <c r="AB879" s="346"/>
      <c r="AC879" s="347" t="s">
        <v>602</v>
      </c>
      <c r="AD879" s="347"/>
      <c r="AE879" s="347"/>
      <c r="AF879" s="347"/>
      <c r="AG879" s="347"/>
      <c r="AH879" s="348" t="s">
        <v>647</v>
      </c>
      <c r="AI879" s="349"/>
      <c r="AJ879" s="349"/>
      <c r="AK879" s="349"/>
      <c r="AL879" s="350" t="s">
        <v>650</v>
      </c>
      <c r="AM879" s="351"/>
      <c r="AN879" s="351"/>
      <c r="AO879" s="352"/>
      <c r="AP879" s="353" t="s">
        <v>647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596</v>
      </c>
      <c r="F1102" s="371"/>
      <c r="G1102" s="371"/>
      <c r="H1102" s="371"/>
      <c r="I1102" s="371"/>
      <c r="J1102" s="341" t="s">
        <v>598</v>
      </c>
      <c r="K1102" s="342"/>
      <c r="L1102" s="342"/>
      <c r="M1102" s="342"/>
      <c r="N1102" s="342"/>
      <c r="O1102" s="342"/>
      <c r="P1102" s="355" t="s">
        <v>598</v>
      </c>
      <c r="Q1102" s="343"/>
      <c r="R1102" s="343"/>
      <c r="S1102" s="343"/>
      <c r="T1102" s="343"/>
      <c r="U1102" s="343"/>
      <c r="V1102" s="343"/>
      <c r="W1102" s="343"/>
      <c r="X1102" s="343"/>
      <c r="Y1102" s="344" t="s">
        <v>613</v>
      </c>
      <c r="Z1102" s="345"/>
      <c r="AA1102" s="345"/>
      <c r="AB1102" s="346"/>
      <c r="AC1102" s="347"/>
      <c r="AD1102" s="347"/>
      <c r="AE1102" s="347"/>
      <c r="AF1102" s="347"/>
      <c r="AG1102" s="347"/>
      <c r="AH1102" s="348" t="s">
        <v>598</v>
      </c>
      <c r="AI1102" s="349"/>
      <c r="AJ1102" s="349"/>
      <c r="AK1102" s="349"/>
      <c r="AL1102" s="350" t="s">
        <v>598</v>
      </c>
      <c r="AM1102" s="351"/>
      <c r="AN1102" s="351"/>
      <c r="AO1102" s="352"/>
      <c r="AP1102" s="353" t="s">
        <v>596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82">
    <cfRule type="expression" dxfId="2829" priority="13923">
      <formula>IF(RIGHT(TEXT(Y782,"0.#"),1)=".",FALSE,TRUE)</formula>
    </cfRule>
    <cfRule type="expression" dxfId="2828" priority="13924">
      <formula>IF(RIGHT(TEXT(Y782,"0.#"),1)=".",TRUE,FALSE)</formula>
    </cfRule>
  </conditionalFormatting>
  <conditionalFormatting sqref="Y791">
    <cfRule type="expression" dxfId="2827" priority="13919">
      <formula>IF(RIGHT(TEXT(Y791,"0.#"),1)=".",FALSE,TRUE)</formula>
    </cfRule>
    <cfRule type="expression" dxfId="2826" priority="13920">
      <formula>IF(RIGHT(TEXT(Y791,"0.#"),1)=".",TRUE,FALSE)</formula>
    </cfRule>
  </conditionalFormatting>
  <conditionalFormatting sqref="Y822:Y829 Y820 Y809:Y816 Y807 Y796:Y803 Y794">
    <cfRule type="expression" dxfId="2825" priority="13701">
      <formula>IF(RIGHT(TEXT(Y794,"0.#"),1)=".",FALSE,TRUE)</formula>
    </cfRule>
    <cfRule type="expression" dxfId="2824" priority="13702">
      <formula>IF(RIGHT(TEXT(Y794,"0.#"),1)=".",TRUE,FALSE)</formula>
    </cfRule>
  </conditionalFormatting>
  <conditionalFormatting sqref="P16:AQ17 P13:AX13 P15:AX15">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83:Y790 Y781">
    <cfRule type="expression" dxfId="2817" priority="13725">
      <formula>IF(RIGHT(TEXT(Y781,"0.#"),1)=".",FALSE,TRUE)</formula>
    </cfRule>
    <cfRule type="expression" dxfId="2816" priority="13726">
      <formula>IF(RIGHT(TEXT(Y781,"0.#"),1)=".",TRUE,FALSE)</formula>
    </cfRule>
  </conditionalFormatting>
  <conditionalFormatting sqref="AU782">
    <cfRule type="expression" dxfId="2815" priority="13723">
      <formula>IF(RIGHT(TEXT(AU782,"0.#"),1)=".",FALSE,TRUE)</formula>
    </cfRule>
    <cfRule type="expression" dxfId="2814" priority="13724">
      <formula>IF(RIGHT(TEXT(AU782,"0.#"),1)=".",TRUE,FALSE)</formula>
    </cfRule>
  </conditionalFormatting>
  <conditionalFormatting sqref="AU791">
    <cfRule type="expression" dxfId="2813" priority="13721">
      <formula>IF(RIGHT(TEXT(AU791,"0.#"),1)=".",FALSE,TRUE)</formula>
    </cfRule>
    <cfRule type="expression" dxfId="2812" priority="13722">
      <formula>IF(RIGHT(TEXT(AU791,"0.#"),1)=".",TRUE,FALSE)</formula>
    </cfRule>
  </conditionalFormatting>
  <conditionalFormatting sqref="AU783:AU790 AU781">
    <cfRule type="expression" dxfId="2811" priority="13719">
      <formula>IF(RIGHT(TEXT(AU781,"0.#"),1)=".",FALSE,TRUE)</formula>
    </cfRule>
    <cfRule type="expression" dxfId="2810" priority="13720">
      <formula>IF(RIGHT(TEXT(AU781,"0.#"),1)=".",TRUE,FALSE)</formula>
    </cfRule>
  </conditionalFormatting>
  <conditionalFormatting sqref="Y821 Y808 Y795">
    <cfRule type="expression" dxfId="2809" priority="13705">
      <formula>IF(RIGHT(TEXT(Y795,"0.#"),1)=".",FALSE,TRUE)</formula>
    </cfRule>
    <cfRule type="expression" dxfId="2808" priority="13706">
      <formula>IF(RIGHT(TEXT(Y795,"0.#"),1)=".",TRUE,FALSE)</formula>
    </cfRule>
  </conditionalFormatting>
  <conditionalFormatting sqref="Y830 Y817 Y804">
    <cfRule type="expression" dxfId="2807" priority="13703">
      <formula>IF(RIGHT(TEXT(Y804,"0.#"),1)=".",FALSE,TRUE)</formula>
    </cfRule>
    <cfRule type="expression" dxfId="2806" priority="13704">
      <formula>IF(RIGHT(TEXT(Y804,"0.#"),1)=".",TRUE,FALSE)</formula>
    </cfRule>
  </conditionalFormatting>
  <conditionalFormatting sqref="AU821 AU808 AU795">
    <cfRule type="expression" dxfId="2805" priority="13699">
      <formula>IF(RIGHT(TEXT(AU795,"0.#"),1)=".",FALSE,TRUE)</formula>
    </cfRule>
    <cfRule type="expression" dxfId="2804" priority="13700">
      <formula>IF(RIGHT(TEXT(AU795,"0.#"),1)=".",TRUE,FALSE)</formula>
    </cfRule>
  </conditionalFormatting>
  <conditionalFormatting sqref="AU830 AU817 AU804">
    <cfRule type="expression" dxfId="2803" priority="13697">
      <formula>IF(RIGHT(TEXT(AU804,"0.#"),1)=".",FALSE,TRUE)</formula>
    </cfRule>
    <cfRule type="expression" dxfId="2802" priority="13698">
      <formula>IF(RIGHT(TEXT(AU804,"0.#"),1)=".",TRUE,FALSE)</formula>
    </cfRule>
  </conditionalFormatting>
  <conditionalFormatting sqref="AU822:AU829 AU820 AU809:AU816 AU807 AU796:AU803 AU794">
    <cfRule type="expression" dxfId="2801" priority="13695">
      <formula>IF(RIGHT(TEXT(AU794,"0.#"),1)=".",FALSE,TRUE)</formula>
    </cfRule>
    <cfRule type="expression" dxfId="2800" priority="13696">
      <formula>IF(RIGHT(TEXT(AU794,"0.#"),1)=".",TRUE,FALSE)</formula>
    </cfRule>
  </conditionalFormatting>
  <conditionalFormatting sqref="AM87">
    <cfRule type="expression" dxfId="2799" priority="13349">
      <formula>IF(RIGHT(TEXT(AM87,"0.#"),1)=".",FALSE,TRUE)</formula>
    </cfRule>
    <cfRule type="expression" dxfId="2798" priority="13350">
      <formula>IF(RIGHT(TEXT(AM87,"0.#"),1)=".",TRUE,FALSE)</formula>
    </cfRule>
  </conditionalFormatting>
  <conditionalFormatting sqref="AE55">
    <cfRule type="expression" dxfId="2797" priority="13417">
      <formula>IF(RIGHT(TEXT(AE55,"0.#"),1)=".",FALSE,TRUE)</formula>
    </cfRule>
    <cfRule type="expression" dxfId="2796" priority="13418">
      <formula>IF(RIGHT(TEXT(AE55,"0.#"),1)=".",TRUE,FALSE)</formula>
    </cfRule>
  </conditionalFormatting>
  <conditionalFormatting sqref="AI55">
    <cfRule type="expression" dxfId="2795" priority="13415">
      <formula>IF(RIGHT(TEXT(AI55,"0.#"),1)=".",FALSE,TRUE)</formula>
    </cfRule>
    <cfRule type="expression" dxfId="2794" priority="13416">
      <formula>IF(RIGHT(TEXT(AI55,"0.#"),1)=".",TRUE,FALSE)</formula>
    </cfRule>
  </conditionalFormatting>
  <conditionalFormatting sqref="AM34">
    <cfRule type="expression" dxfId="2793" priority="13495">
      <formula>IF(RIGHT(TEXT(AM34,"0.#"),1)=".",FALSE,TRUE)</formula>
    </cfRule>
    <cfRule type="expression" dxfId="2792" priority="13496">
      <formula>IF(RIGHT(TEXT(AM34,"0.#"),1)=".",TRUE,FALSE)</formula>
    </cfRule>
  </conditionalFormatting>
  <conditionalFormatting sqref="AE33">
    <cfRule type="expression" dxfId="2791" priority="13509">
      <formula>IF(RIGHT(TEXT(AE33,"0.#"),1)=".",FALSE,TRUE)</formula>
    </cfRule>
    <cfRule type="expression" dxfId="2790" priority="13510">
      <formula>IF(RIGHT(TEXT(AE33,"0.#"),1)=".",TRUE,FALSE)</formula>
    </cfRule>
  </conditionalFormatting>
  <conditionalFormatting sqref="AE34">
    <cfRule type="expression" dxfId="2789" priority="13507">
      <formula>IF(RIGHT(TEXT(AE34,"0.#"),1)=".",FALSE,TRUE)</formula>
    </cfRule>
    <cfRule type="expression" dxfId="2788" priority="13508">
      <formula>IF(RIGHT(TEXT(AE34,"0.#"),1)=".",TRUE,FALSE)</formula>
    </cfRule>
  </conditionalFormatting>
  <conditionalFormatting sqref="AI34">
    <cfRule type="expression" dxfId="2787" priority="13505">
      <formula>IF(RIGHT(TEXT(AI34,"0.#"),1)=".",FALSE,TRUE)</formula>
    </cfRule>
    <cfRule type="expression" dxfId="2786" priority="13506">
      <formula>IF(RIGHT(TEXT(AI34,"0.#"),1)=".",TRUE,FALSE)</formula>
    </cfRule>
  </conditionalFormatting>
  <conditionalFormatting sqref="AI33">
    <cfRule type="expression" dxfId="2785" priority="13503">
      <formula>IF(RIGHT(TEXT(AI33,"0.#"),1)=".",FALSE,TRUE)</formula>
    </cfRule>
    <cfRule type="expression" dxfId="2784" priority="13504">
      <formula>IF(RIGHT(TEXT(AI33,"0.#"),1)=".",TRUE,FALSE)</formula>
    </cfRule>
  </conditionalFormatting>
  <conditionalFormatting sqref="AI32">
    <cfRule type="expression" dxfId="2783" priority="13501">
      <formula>IF(RIGHT(TEXT(AI32,"0.#"),1)=".",FALSE,TRUE)</formula>
    </cfRule>
    <cfRule type="expression" dxfId="2782" priority="13502">
      <formula>IF(RIGHT(TEXT(AI32,"0.#"),1)=".",TRUE,FALSE)</formula>
    </cfRule>
  </conditionalFormatting>
  <conditionalFormatting sqref="AM32">
    <cfRule type="expression" dxfId="2781" priority="13499">
      <formula>IF(RIGHT(TEXT(AM32,"0.#"),1)=".",FALSE,TRUE)</formula>
    </cfRule>
    <cfRule type="expression" dxfId="2780" priority="13500">
      <formula>IF(RIGHT(TEXT(AM32,"0.#"),1)=".",TRUE,FALSE)</formula>
    </cfRule>
  </conditionalFormatting>
  <conditionalFormatting sqref="AM33">
    <cfRule type="expression" dxfId="2779" priority="13497">
      <formula>IF(RIGHT(TEXT(AM33,"0.#"),1)=".",FALSE,TRUE)</formula>
    </cfRule>
    <cfRule type="expression" dxfId="2778" priority="13498">
      <formula>IF(RIGHT(TEXT(AM33,"0.#"),1)=".",TRUE,FALSE)</formula>
    </cfRule>
  </conditionalFormatting>
  <conditionalFormatting sqref="AQ32:AQ34">
    <cfRule type="expression" dxfId="2777" priority="13489">
      <formula>IF(RIGHT(TEXT(AQ32,"0.#"),1)=".",FALSE,TRUE)</formula>
    </cfRule>
    <cfRule type="expression" dxfId="2776" priority="13490">
      <formula>IF(RIGHT(TEXT(AQ32,"0.#"),1)=".",TRUE,FALSE)</formula>
    </cfRule>
  </conditionalFormatting>
  <conditionalFormatting sqref="AU32:AU34">
    <cfRule type="expression" dxfId="2775" priority="13487">
      <formula>IF(RIGHT(TEXT(AU32,"0.#"),1)=".",FALSE,TRUE)</formula>
    </cfRule>
    <cfRule type="expression" dxfId="2774" priority="13488">
      <formula>IF(RIGHT(TEXT(AU32,"0.#"),1)=".",TRUE,FALSE)</formula>
    </cfRule>
  </conditionalFormatting>
  <conditionalFormatting sqref="AE53">
    <cfRule type="expression" dxfId="2773" priority="13421">
      <formula>IF(RIGHT(TEXT(AE53,"0.#"),1)=".",FALSE,TRUE)</formula>
    </cfRule>
    <cfRule type="expression" dxfId="2772" priority="13422">
      <formula>IF(RIGHT(TEXT(AE53,"0.#"),1)=".",TRUE,FALSE)</formula>
    </cfRule>
  </conditionalFormatting>
  <conditionalFormatting sqref="AE54">
    <cfRule type="expression" dxfId="2771" priority="13419">
      <formula>IF(RIGHT(TEXT(AE54,"0.#"),1)=".",FALSE,TRUE)</formula>
    </cfRule>
    <cfRule type="expression" dxfId="2770" priority="13420">
      <formula>IF(RIGHT(TEXT(AE54,"0.#"),1)=".",TRUE,FALSE)</formula>
    </cfRule>
  </conditionalFormatting>
  <conditionalFormatting sqref="AI54">
    <cfRule type="expression" dxfId="2769" priority="13413">
      <formula>IF(RIGHT(TEXT(AI54,"0.#"),1)=".",FALSE,TRUE)</formula>
    </cfRule>
    <cfRule type="expression" dxfId="2768" priority="13414">
      <formula>IF(RIGHT(TEXT(AI54,"0.#"),1)=".",TRUE,FALSE)</formula>
    </cfRule>
  </conditionalFormatting>
  <conditionalFormatting sqref="AI53">
    <cfRule type="expression" dxfId="2767" priority="13411">
      <formula>IF(RIGHT(TEXT(AI53,"0.#"),1)=".",FALSE,TRUE)</formula>
    </cfRule>
    <cfRule type="expression" dxfId="2766" priority="13412">
      <formula>IF(RIGHT(TEXT(AI53,"0.#"),1)=".",TRUE,FALSE)</formula>
    </cfRule>
  </conditionalFormatting>
  <conditionalFormatting sqref="AM53">
    <cfRule type="expression" dxfId="2765" priority="13409">
      <formula>IF(RIGHT(TEXT(AM53,"0.#"),1)=".",FALSE,TRUE)</formula>
    </cfRule>
    <cfRule type="expression" dxfId="2764" priority="13410">
      <formula>IF(RIGHT(TEXT(AM53,"0.#"),1)=".",TRUE,FALSE)</formula>
    </cfRule>
  </conditionalFormatting>
  <conditionalFormatting sqref="AM54">
    <cfRule type="expression" dxfId="2763" priority="13407">
      <formula>IF(RIGHT(TEXT(AM54,"0.#"),1)=".",FALSE,TRUE)</formula>
    </cfRule>
    <cfRule type="expression" dxfId="2762" priority="13408">
      <formula>IF(RIGHT(TEXT(AM54,"0.#"),1)=".",TRUE,FALSE)</formula>
    </cfRule>
  </conditionalFormatting>
  <conditionalFormatting sqref="AM55">
    <cfRule type="expression" dxfId="2761" priority="13405">
      <formula>IF(RIGHT(TEXT(AM55,"0.#"),1)=".",FALSE,TRUE)</formula>
    </cfRule>
    <cfRule type="expression" dxfId="2760" priority="13406">
      <formula>IF(RIGHT(TEXT(AM55,"0.#"),1)=".",TRUE,FALSE)</formula>
    </cfRule>
  </conditionalFormatting>
  <conditionalFormatting sqref="AE60">
    <cfRule type="expression" dxfId="2759" priority="13391">
      <formula>IF(RIGHT(TEXT(AE60,"0.#"),1)=".",FALSE,TRUE)</formula>
    </cfRule>
    <cfRule type="expression" dxfId="2758" priority="13392">
      <formula>IF(RIGHT(TEXT(AE60,"0.#"),1)=".",TRUE,FALSE)</formula>
    </cfRule>
  </conditionalFormatting>
  <conditionalFormatting sqref="AE61">
    <cfRule type="expression" dxfId="2757" priority="13389">
      <formula>IF(RIGHT(TEXT(AE61,"0.#"),1)=".",FALSE,TRUE)</formula>
    </cfRule>
    <cfRule type="expression" dxfId="2756" priority="13390">
      <formula>IF(RIGHT(TEXT(AE61,"0.#"),1)=".",TRUE,FALSE)</formula>
    </cfRule>
  </conditionalFormatting>
  <conditionalFormatting sqref="AE62">
    <cfRule type="expression" dxfId="2755" priority="13387">
      <formula>IF(RIGHT(TEXT(AE62,"0.#"),1)=".",FALSE,TRUE)</formula>
    </cfRule>
    <cfRule type="expression" dxfId="2754" priority="13388">
      <formula>IF(RIGHT(TEXT(AE62,"0.#"),1)=".",TRUE,FALSE)</formula>
    </cfRule>
  </conditionalFormatting>
  <conditionalFormatting sqref="AI62">
    <cfRule type="expression" dxfId="2753" priority="13385">
      <formula>IF(RIGHT(TEXT(AI62,"0.#"),1)=".",FALSE,TRUE)</formula>
    </cfRule>
    <cfRule type="expression" dxfId="2752" priority="13386">
      <formula>IF(RIGHT(TEXT(AI62,"0.#"),1)=".",TRUE,FALSE)</formula>
    </cfRule>
  </conditionalFormatting>
  <conditionalFormatting sqref="AI61">
    <cfRule type="expression" dxfId="2751" priority="13383">
      <formula>IF(RIGHT(TEXT(AI61,"0.#"),1)=".",FALSE,TRUE)</formula>
    </cfRule>
    <cfRule type="expression" dxfId="2750" priority="13384">
      <formula>IF(RIGHT(TEXT(AI61,"0.#"),1)=".",TRUE,FALSE)</formula>
    </cfRule>
  </conditionalFormatting>
  <conditionalFormatting sqref="AI60">
    <cfRule type="expression" dxfId="2749" priority="13381">
      <formula>IF(RIGHT(TEXT(AI60,"0.#"),1)=".",FALSE,TRUE)</formula>
    </cfRule>
    <cfRule type="expression" dxfId="2748" priority="13382">
      <formula>IF(RIGHT(TEXT(AI60,"0.#"),1)=".",TRUE,FALSE)</formula>
    </cfRule>
  </conditionalFormatting>
  <conditionalFormatting sqref="AM60">
    <cfRule type="expression" dxfId="2747" priority="13379">
      <formula>IF(RIGHT(TEXT(AM60,"0.#"),1)=".",FALSE,TRUE)</formula>
    </cfRule>
    <cfRule type="expression" dxfId="2746" priority="13380">
      <formula>IF(RIGHT(TEXT(AM60,"0.#"),1)=".",TRUE,FALSE)</formula>
    </cfRule>
  </conditionalFormatting>
  <conditionalFormatting sqref="AM61">
    <cfRule type="expression" dxfId="2745" priority="13377">
      <formula>IF(RIGHT(TEXT(AM61,"0.#"),1)=".",FALSE,TRUE)</formula>
    </cfRule>
    <cfRule type="expression" dxfId="2744" priority="13378">
      <formula>IF(RIGHT(TEXT(AM61,"0.#"),1)=".",TRUE,FALSE)</formula>
    </cfRule>
  </conditionalFormatting>
  <conditionalFormatting sqref="AM62">
    <cfRule type="expression" dxfId="2743" priority="13375">
      <formula>IF(RIGHT(TEXT(AM62,"0.#"),1)=".",FALSE,TRUE)</formula>
    </cfRule>
    <cfRule type="expression" dxfId="2742" priority="13376">
      <formula>IF(RIGHT(TEXT(AM62,"0.#"),1)=".",TRUE,FALSE)</formula>
    </cfRule>
  </conditionalFormatting>
  <conditionalFormatting sqref="AE87">
    <cfRule type="expression" dxfId="2741" priority="13361">
      <formula>IF(RIGHT(TEXT(AE87,"0.#"),1)=".",FALSE,TRUE)</formula>
    </cfRule>
    <cfRule type="expression" dxfId="2740" priority="13362">
      <formula>IF(RIGHT(TEXT(AE87,"0.#"),1)=".",TRUE,FALSE)</formula>
    </cfRule>
  </conditionalFormatting>
  <conditionalFormatting sqref="AE88">
    <cfRule type="expression" dxfId="2739" priority="13359">
      <formula>IF(RIGHT(TEXT(AE88,"0.#"),1)=".",FALSE,TRUE)</formula>
    </cfRule>
    <cfRule type="expression" dxfId="2738" priority="13360">
      <formula>IF(RIGHT(TEXT(AE88,"0.#"),1)=".",TRUE,FALSE)</formula>
    </cfRule>
  </conditionalFormatting>
  <conditionalFormatting sqref="AE89">
    <cfRule type="expression" dxfId="2737" priority="13357">
      <formula>IF(RIGHT(TEXT(AE89,"0.#"),1)=".",FALSE,TRUE)</formula>
    </cfRule>
    <cfRule type="expression" dxfId="2736" priority="13358">
      <formula>IF(RIGHT(TEXT(AE89,"0.#"),1)=".",TRUE,FALSE)</formula>
    </cfRule>
  </conditionalFormatting>
  <conditionalFormatting sqref="AI89">
    <cfRule type="expression" dxfId="2735" priority="13355">
      <formula>IF(RIGHT(TEXT(AI89,"0.#"),1)=".",FALSE,TRUE)</formula>
    </cfRule>
    <cfRule type="expression" dxfId="2734" priority="13356">
      <formula>IF(RIGHT(TEXT(AI89,"0.#"),1)=".",TRUE,FALSE)</formula>
    </cfRule>
  </conditionalFormatting>
  <conditionalFormatting sqref="AI88">
    <cfRule type="expression" dxfId="2733" priority="13353">
      <formula>IF(RIGHT(TEXT(AI88,"0.#"),1)=".",FALSE,TRUE)</formula>
    </cfRule>
    <cfRule type="expression" dxfId="2732" priority="13354">
      <formula>IF(RIGHT(TEXT(AI88,"0.#"),1)=".",TRUE,FALSE)</formula>
    </cfRule>
  </conditionalFormatting>
  <conditionalFormatting sqref="AI87">
    <cfRule type="expression" dxfId="2731" priority="13351">
      <formula>IF(RIGHT(TEXT(AI87,"0.#"),1)=".",FALSE,TRUE)</formula>
    </cfRule>
    <cfRule type="expression" dxfId="2730" priority="13352">
      <formula>IF(RIGHT(TEXT(AI87,"0.#"),1)=".",TRUE,FALSE)</formula>
    </cfRule>
  </conditionalFormatting>
  <conditionalFormatting sqref="AM88">
    <cfRule type="expression" dxfId="2729" priority="13347">
      <formula>IF(RIGHT(TEXT(AM88,"0.#"),1)=".",FALSE,TRUE)</formula>
    </cfRule>
    <cfRule type="expression" dxfId="2728" priority="13348">
      <formula>IF(RIGHT(TEXT(AM88,"0.#"),1)=".",TRUE,FALSE)</formula>
    </cfRule>
  </conditionalFormatting>
  <conditionalFormatting sqref="AM89">
    <cfRule type="expression" dxfId="2727" priority="13345">
      <formula>IF(RIGHT(TEXT(AM89,"0.#"),1)=".",FALSE,TRUE)</formula>
    </cfRule>
    <cfRule type="expression" dxfId="2726" priority="13346">
      <formula>IF(RIGHT(TEXT(AM89,"0.#"),1)=".",TRUE,FALSE)</formula>
    </cfRule>
  </conditionalFormatting>
  <conditionalFormatting sqref="AE92">
    <cfRule type="expression" dxfId="2725" priority="13331">
      <formula>IF(RIGHT(TEXT(AE92,"0.#"),1)=".",FALSE,TRUE)</formula>
    </cfRule>
    <cfRule type="expression" dxfId="2724" priority="13332">
      <formula>IF(RIGHT(TEXT(AE92,"0.#"),1)=".",TRUE,FALSE)</formula>
    </cfRule>
  </conditionalFormatting>
  <conditionalFormatting sqref="AE93">
    <cfRule type="expression" dxfId="2723" priority="13329">
      <formula>IF(RIGHT(TEXT(AE93,"0.#"),1)=".",FALSE,TRUE)</formula>
    </cfRule>
    <cfRule type="expression" dxfId="2722" priority="13330">
      <formula>IF(RIGHT(TEXT(AE93,"0.#"),1)=".",TRUE,FALSE)</formula>
    </cfRule>
  </conditionalFormatting>
  <conditionalFormatting sqref="AE94">
    <cfRule type="expression" dxfId="2721" priority="13327">
      <formula>IF(RIGHT(TEXT(AE94,"0.#"),1)=".",FALSE,TRUE)</formula>
    </cfRule>
    <cfRule type="expression" dxfId="2720" priority="13328">
      <formula>IF(RIGHT(TEXT(AE94,"0.#"),1)=".",TRUE,FALSE)</formula>
    </cfRule>
  </conditionalFormatting>
  <conditionalFormatting sqref="AI94">
    <cfRule type="expression" dxfId="2719" priority="13325">
      <formula>IF(RIGHT(TEXT(AI94,"0.#"),1)=".",FALSE,TRUE)</formula>
    </cfRule>
    <cfRule type="expression" dxfId="2718" priority="13326">
      <formula>IF(RIGHT(TEXT(AI94,"0.#"),1)=".",TRUE,FALSE)</formula>
    </cfRule>
  </conditionalFormatting>
  <conditionalFormatting sqref="AI93">
    <cfRule type="expression" dxfId="2717" priority="13323">
      <formula>IF(RIGHT(TEXT(AI93,"0.#"),1)=".",FALSE,TRUE)</formula>
    </cfRule>
    <cfRule type="expression" dxfId="2716" priority="13324">
      <formula>IF(RIGHT(TEXT(AI93,"0.#"),1)=".",TRUE,FALSE)</formula>
    </cfRule>
  </conditionalFormatting>
  <conditionalFormatting sqref="AI92">
    <cfRule type="expression" dxfId="2715" priority="13321">
      <formula>IF(RIGHT(TEXT(AI92,"0.#"),1)=".",FALSE,TRUE)</formula>
    </cfRule>
    <cfRule type="expression" dxfId="2714" priority="13322">
      <formula>IF(RIGHT(TEXT(AI92,"0.#"),1)=".",TRUE,FALSE)</formula>
    </cfRule>
  </conditionalFormatting>
  <conditionalFormatting sqref="AM92">
    <cfRule type="expression" dxfId="2713" priority="13319">
      <formula>IF(RIGHT(TEXT(AM92,"0.#"),1)=".",FALSE,TRUE)</formula>
    </cfRule>
    <cfRule type="expression" dxfId="2712" priority="13320">
      <formula>IF(RIGHT(TEXT(AM92,"0.#"),1)=".",TRUE,FALSE)</formula>
    </cfRule>
  </conditionalFormatting>
  <conditionalFormatting sqref="AM93">
    <cfRule type="expression" dxfId="2711" priority="13317">
      <formula>IF(RIGHT(TEXT(AM93,"0.#"),1)=".",FALSE,TRUE)</formula>
    </cfRule>
    <cfRule type="expression" dxfId="2710" priority="13318">
      <formula>IF(RIGHT(TEXT(AM93,"0.#"),1)=".",TRUE,FALSE)</formula>
    </cfRule>
  </conditionalFormatting>
  <conditionalFormatting sqref="AM94">
    <cfRule type="expression" dxfId="2709" priority="13315">
      <formula>IF(RIGHT(TEXT(AM94,"0.#"),1)=".",FALSE,TRUE)</formula>
    </cfRule>
    <cfRule type="expression" dxfId="2708" priority="13316">
      <formula>IF(RIGHT(TEXT(AM94,"0.#"),1)=".",TRUE,FALSE)</formula>
    </cfRule>
  </conditionalFormatting>
  <conditionalFormatting sqref="AE97">
    <cfRule type="expression" dxfId="2707" priority="13301">
      <formula>IF(RIGHT(TEXT(AE97,"0.#"),1)=".",FALSE,TRUE)</formula>
    </cfRule>
    <cfRule type="expression" dxfId="2706" priority="13302">
      <formula>IF(RIGHT(TEXT(AE97,"0.#"),1)=".",TRUE,FALSE)</formula>
    </cfRule>
  </conditionalFormatting>
  <conditionalFormatting sqref="AE98">
    <cfRule type="expression" dxfId="2705" priority="13299">
      <formula>IF(RIGHT(TEXT(AE98,"0.#"),1)=".",FALSE,TRUE)</formula>
    </cfRule>
    <cfRule type="expression" dxfId="2704" priority="13300">
      <formula>IF(RIGHT(TEXT(AE98,"0.#"),1)=".",TRUE,FALSE)</formula>
    </cfRule>
  </conditionalFormatting>
  <conditionalFormatting sqref="AE99">
    <cfRule type="expression" dxfId="2703" priority="13297">
      <formula>IF(RIGHT(TEXT(AE99,"0.#"),1)=".",FALSE,TRUE)</formula>
    </cfRule>
    <cfRule type="expression" dxfId="2702" priority="13298">
      <formula>IF(RIGHT(TEXT(AE99,"0.#"),1)=".",TRUE,FALSE)</formula>
    </cfRule>
  </conditionalFormatting>
  <conditionalFormatting sqref="AI99">
    <cfRule type="expression" dxfId="2701" priority="13295">
      <formula>IF(RIGHT(TEXT(AI99,"0.#"),1)=".",FALSE,TRUE)</formula>
    </cfRule>
    <cfRule type="expression" dxfId="2700" priority="13296">
      <formula>IF(RIGHT(TEXT(AI99,"0.#"),1)=".",TRUE,FALSE)</formula>
    </cfRule>
  </conditionalFormatting>
  <conditionalFormatting sqref="AI98">
    <cfRule type="expression" dxfId="2699" priority="13293">
      <formula>IF(RIGHT(TEXT(AI98,"0.#"),1)=".",FALSE,TRUE)</formula>
    </cfRule>
    <cfRule type="expression" dxfId="2698" priority="13294">
      <formula>IF(RIGHT(TEXT(AI98,"0.#"),1)=".",TRUE,FALSE)</formula>
    </cfRule>
  </conditionalFormatting>
  <conditionalFormatting sqref="AI97">
    <cfRule type="expression" dxfId="2697" priority="13291">
      <formula>IF(RIGHT(TEXT(AI97,"0.#"),1)=".",FALSE,TRUE)</formula>
    </cfRule>
    <cfRule type="expression" dxfId="2696" priority="13292">
      <formula>IF(RIGHT(TEXT(AI97,"0.#"),1)=".",TRUE,FALSE)</formula>
    </cfRule>
  </conditionalFormatting>
  <conditionalFormatting sqref="AM97">
    <cfRule type="expression" dxfId="2695" priority="13289">
      <formula>IF(RIGHT(TEXT(AM97,"0.#"),1)=".",FALSE,TRUE)</formula>
    </cfRule>
    <cfRule type="expression" dxfId="2694" priority="13290">
      <formula>IF(RIGHT(TEXT(AM97,"0.#"),1)=".",TRUE,FALSE)</formula>
    </cfRule>
  </conditionalFormatting>
  <conditionalFormatting sqref="AM98">
    <cfRule type="expression" dxfId="2693" priority="13287">
      <formula>IF(RIGHT(TEXT(AM98,"0.#"),1)=".",FALSE,TRUE)</formula>
    </cfRule>
    <cfRule type="expression" dxfId="2692" priority="13288">
      <formula>IF(RIGHT(TEXT(AM98,"0.#"),1)=".",TRUE,FALSE)</formula>
    </cfRule>
  </conditionalFormatting>
  <conditionalFormatting sqref="AM99">
    <cfRule type="expression" dxfId="2691" priority="13285">
      <formula>IF(RIGHT(TEXT(AM99,"0.#"),1)=".",FALSE,TRUE)</formula>
    </cfRule>
    <cfRule type="expression" dxfId="2690" priority="13286">
      <formula>IF(RIGHT(TEXT(AM99,"0.#"),1)=".",TRUE,FALSE)</formula>
    </cfRule>
  </conditionalFormatting>
  <conditionalFormatting sqref="AI101">
    <cfRule type="expression" dxfId="2689" priority="13271">
      <formula>IF(RIGHT(TEXT(AI101,"0.#"),1)=".",FALSE,TRUE)</formula>
    </cfRule>
    <cfRule type="expression" dxfId="2688" priority="13272">
      <formula>IF(RIGHT(TEXT(AI101,"0.#"),1)=".",TRUE,FALSE)</formula>
    </cfRule>
  </conditionalFormatting>
  <conditionalFormatting sqref="AM101">
    <cfRule type="expression" dxfId="2687" priority="13269">
      <formula>IF(RIGHT(TEXT(AM101,"0.#"),1)=".",FALSE,TRUE)</formula>
    </cfRule>
    <cfRule type="expression" dxfId="2686" priority="13270">
      <formula>IF(RIGHT(TEXT(AM101,"0.#"),1)=".",TRUE,FALSE)</formula>
    </cfRule>
  </conditionalFormatting>
  <conditionalFormatting sqref="AE102">
    <cfRule type="expression" dxfId="2685" priority="13267">
      <formula>IF(RIGHT(TEXT(AE102,"0.#"),1)=".",FALSE,TRUE)</formula>
    </cfRule>
    <cfRule type="expression" dxfId="2684" priority="13268">
      <formula>IF(RIGHT(TEXT(AE102,"0.#"),1)=".",TRUE,FALSE)</formula>
    </cfRule>
  </conditionalFormatting>
  <conditionalFormatting sqref="AI102">
    <cfRule type="expression" dxfId="2683" priority="13265">
      <formula>IF(RIGHT(TEXT(AI102,"0.#"),1)=".",FALSE,TRUE)</formula>
    </cfRule>
    <cfRule type="expression" dxfId="2682" priority="13266">
      <formula>IF(RIGHT(TEXT(AI102,"0.#"),1)=".",TRUE,FALSE)</formula>
    </cfRule>
  </conditionalFormatting>
  <conditionalFormatting sqref="AM102">
    <cfRule type="expression" dxfId="2681" priority="13263">
      <formula>IF(RIGHT(TEXT(AM102,"0.#"),1)=".",FALSE,TRUE)</formula>
    </cfRule>
    <cfRule type="expression" dxfId="2680" priority="13264">
      <formula>IF(RIGHT(TEXT(AM102,"0.#"),1)=".",TRUE,FALSE)</formula>
    </cfRule>
  </conditionalFormatting>
  <conditionalFormatting sqref="AQ102">
    <cfRule type="expression" dxfId="2679" priority="13261">
      <formula>IF(RIGHT(TEXT(AQ102,"0.#"),1)=".",FALSE,TRUE)</formula>
    </cfRule>
    <cfRule type="expression" dxfId="2678" priority="13262">
      <formula>IF(RIGHT(TEXT(AQ102,"0.#"),1)=".",TRUE,FALSE)</formula>
    </cfRule>
  </conditionalFormatting>
  <conditionalFormatting sqref="AE104">
    <cfRule type="expression" dxfId="2677" priority="13259">
      <formula>IF(RIGHT(TEXT(AE104,"0.#"),1)=".",FALSE,TRUE)</formula>
    </cfRule>
    <cfRule type="expression" dxfId="2676" priority="13260">
      <formula>IF(RIGHT(TEXT(AE104,"0.#"),1)=".",TRUE,FALSE)</formula>
    </cfRule>
  </conditionalFormatting>
  <conditionalFormatting sqref="AI104">
    <cfRule type="expression" dxfId="2675" priority="13257">
      <formula>IF(RIGHT(TEXT(AI104,"0.#"),1)=".",FALSE,TRUE)</formula>
    </cfRule>
    <cfRule type="expression" dxfId="2674" priority="13258">
      <formula>IF(RIGHT(TEXT(AI104,"0.#"),1)=".",TRUE,FALSE)</formula>
    </cfRule>
  </conditionalFormatting>
  <conditionalFormatting sqref="AM104">
    <cfRule type="expression" dxfId="2673" priority="13255">
      <formula>IF(RIGHT(TEXT(AM104,"0.#"),1)=".",FALSE,TRUE)</formula>
    </cfRule>
    <cfRule type="expression" dxfId="2672" priority="13256">
      <formula>IF(RIGHT(TEXT(AM104,"0.#"),1)=".",TRUE,FALSE)</formula>
    </cfRule>
  </conditionalFormatting>
  <conditionalFormatting sqref="AE105">
    <cfRule type="expression" dxfId="2671" priority="13253">
      <formula>IF(RIGHT(TEXT(AE105,"0.#"),1)=".",FALSE,TRUE)</formula>
    </cfRule>
    <cfRule type="expression" dxfId="2670" priority="13254">
      <formula>IF(RIGHT(TEXT(AE105,"0.#"),1)=".",TRUE,FALSE)</formula>
    </cfRule>
  </conditionalFormatting>
  <conditionalFormatting sqref="AI105">
    <cfRule type="expression" dxfId="2669" priority="13251">
      <formula>IF(RIGHT(TEXT(AI105,"0.#"),1)=".",FALSE,TRUE)</formula>
    </cfRule>
    <cfRule type="expression" dxfId="2668" priority="13252">
      <formula>IF(RIGHT(TEXT(AI105,"0.#"),1)=".",TRUE,FALSE)</formula>
    </cfRule>
  </conditionalFormatting>
  <conditionalFormatting sqref="AM105">
    <cfRule type="expression" dxfId="2667" priority="13249">
      <formula>IF(RIGHT(TEXT(AM105,"0.#"),1)=".",FALSE,TRUE)</formula>
    </cfRule>
    <cfRule type="expression" dxfId="2666" priority="13250">
      <formula>IF(RIGHT(TEXT(AM105,"0.#"),1)=".",TRUE,FALSE)</formula>
    </cfRule>
  </conditionalFormatting>
  <conditionalFormatting sqref="AE107">
    <cfRule type="expression" dxfId="2665" priority="13245">
      <formula>IF(RIGHT(TEXT(AE107,"0.#"),1)=".",FALSE,TRUE)</formula>
    </cfRule>
    <cfRule type="expression" dxfId="2664" priority="13246">
      <formula>IF(RIGHT(TEXT(AE107,"0.#"),1)=".",TRUE,FALSE)</formula>
    </cfRule>
  </conditionalFormatting>
  <conditionalFormatting sqref="AI107">
    <cfRule type="expression" dxfId="2663" priority="13243">
      <formula>IF(RIGHT(TEXT(AI107,"0.#"),1)=".",FALSE,TRUE)</formula>
    </cfRule>
    <cfRule type="expression" dxfId="2662" priority="13244">
      <formula>IF(RIGHT(TEXT(AI107,"0.#"),1)=".",TRUE,FALSE)</formula>
    </cfRule>
  </conditionalFormatting>
  <conditionalFormatting sqref="AM107">
    <cfRule type="expression" dxfId="2661" priority="13241">
      <formula>IF(RIGHT(TEXT(AM107,"0.#"),1)=".",FALSE,TRUE)</formula>
    </cfRule>
    <cfRule type="expression" dxfId="2660" priority="13242">
      <formula>IF(RIGHT(TEXT(AM107,"0.#"),1)=".",TRUE,FALSE)</formula>
    </cfRule>
  </conditionalFormatting>
  <conditionalFormatting sqref="AE108">
    <cfRule type="expression" dxfId="2659" priority="13239">
      <formula>IF(RIGHT(TEXT(AE108,"0.#"),1)=".",FALSE,TRUE)</formula>
    </cfRule>
    <cfRule type="expression" dxfId="2658" priority="13240">
      <formula>IF(RIGHT(TEXT(AE108,"0.#"),1)=".",TRUE,FALSE)</formula>
    </cfRule>
  </conditionalFormatting>
  <conditionalFormatting sqref="AI108">
    <cfRule type="expression" dxfId="2657" priority="13237">
      <formula>IF(RIGHT(TEXT(AI108,"0.#"),1)=".",FALSE,TRUE)</formula>
    </cfRule>
    <cfRule type="expression" dxfId="2656" priority="13238">
      <formula>IF(RIGHT(TEXT(AI108,"0.#"),1)=".",TRUE,FALSE)</formula>
    </cfRule>
  </conditionalFormatting>
  <conditionalFormatting sqref="AM108">
    <cfRule type="expression" dxfId="2655" priority="13235">
      <formula>IF(RIGHT(TEXT(AM108,"0.#"),1)=".",FALSE,TRUE)</formula>
    </cfRule>
    <cfRule type="expression" dxfId="2654" priority="13236">
      <formula>IF(RIGHT(TEXT(AM108,"0.#"),1)=".",TRUE,FALSE)</formula>
    </cfRule>
  </conditionalFormatting>
  <conditionalFormatting sqref="AE110">
    <cfRule type="expression" dxfId="2653" priority="13231">
      <formula>IF(RIGHT(TEXT(AE110,"0.#"),1)=".",FALSE,TRUE)</formula>
    </cfRule>
    <cfRule type="expression" dxfId="2652" priority="13232">
      <formula>IF(RIGHT(TEXT(AE110,"0.#"),1)=".",TRUE,FALSE)</formula>
    </cfRule>
  </conditionalFormatting>
  <conditionalFormatting sqref="AI110">
    <cfRule type="expression" dxfId="2651" priority="13229">
      <formula>IF(RIGHT(TEXT(AI110,"0.#"),1)=".",FALSE,TRUE)</formula>
    </cfRule>
    <cfRule type="expression" dxfId="2650" priority="13230">
      <formula>IF(RIGHT(TEXT(AI110,"0.#"),1)=".",TRUE,FALSE)</formula>
    </cfRule>
  </conditionalFormatting>
  <conditionalFormatting sqref="AM110">
    <cfRule type="expression" dxfId="2649" priority="13227">
      <formula>IF(RIGHT(TEXT(AM110,"0.#"),1)=".",FALSE,TRUE)</formula>
    </cfRule>
    <cfRule type="expression" dxfId="2648" priority="13228">
      <formula>IF(RIGHT(TEXT(AM110,"0.#"),1)=".",TRUE,FALSE)</formula>
    </cfRule>
  </conditionalFormatting>
  <conditionalFormatting sqref="AE111">
    <cfRule type="expression" dxfId="2647" priority="13225">
      <formula>IF(RIGHT(TEXT(AE111,"0.#"),1)=".",FALSE,TRUE)</formula>
    </cfRule>
    <cfRule type="expression" dxfId="2646" priority="13226">
      <formula>IF(RIGHT(TEXT(AE111,"0.#"),1)=".",TRUE,FALSE)</formula>
    </cfRule>
  </conditionalFormatting>
  <conditionalFormatting sqref="AI111">
    <cfRule type="expression" dxfId="2645" priority="13223">
      <formula>IF(RIGHT(TEXT(AI111,"0.#"),1)=".",FALSE,TRUE)</formula>
    </cfRule>
    <cfRule type="expression" dxfId="2644" priority="13224">
      <formula>IF(RIGHT(TEXT(AI111,"0.#"),1)=".",TRUE,FALSE)</formula>
    </cfRule>
  </conditionalFormatting>
  <conditionalFormatting sqref="AM111">
    <cfRule type="expression" dxfId="2643" priority="13221">
      <formula>IF(RIGHT(TEXT(AM111,"0.#"),1)=".",FALSE,TRUE)</formula>
    </cfRule>
    <cfRule type="expression" dxfId="2642" priority="13222">
      <formula>IF(RIGHT(TEXT(AM111,"0.#"),1)=".",TRUE,FALSE)</formula>
    </cfRule>
  </conditionalFormatting>
  <conditionalFormatting sqref="AE113">
    <cfRule type="expression" dxfId="2641" priority="13217">
      <formula>IF(RIGHT(TEXT(AE113,"0.#"),1)=".",FALSE,TRUE)</formula>
    </cfRule>
    <cfRule type="expression" dxfId="2640" priority="13218">
      <formula>IF(RIGHT(TEXT(AE113,"0.#"),1)=".",TRUE,FALSE)</formula>
    </cfRule>
  </conditionalFormatting>
  <conditionalFormatting sqref="AI113">
    <cfRule type="expression" dxfId="2639" priority="13215">
      <formula>IF(RIGHT(TEXT(AI113,"0.#"),1)=".",FALSE,TRUE)</formula>
    </cfRule>
    <cfRule type="expression" dxfId="2638" priority="13216">
      <formula>IF(RIGHT(TEXT(AI113,"0.#"),1)=".",TRUE,FALSE)</formula>
    </cfRule>
  </conditionalFormatting>
  <conditionalFormatting sqref="AM113">
    <cfRule type="expression" dxfId="2637" priority="13213">
      <formula>IF(RIGHT(TEXT(AM113,"0.#"),1)=".",FALSE,TRUE)</formula>
    </cfRule>
    <cfRule type="expression" dxfId="2636" priority="13214">
      <formula>IF(RIGHT(TEXT(AM113,"0.#"),1)=".",TRUE,FALSE)</formula>
    </cfRule>
  </conditionalFormatting>
  <conditionalFormatting sqref="AE114">
    <cfRule type="expression" dxfId="2635" priority="13211">
      <formula>IF(RIGHT(TEXT(AE114,"0.#"),1)=".",FALSE,TRUE)</formula>
    </cfRule>
    <cfRule type="expression" dxfId="2634" priority="13212">
      <formula>IF(RIGHT(TEXT(AE114,"0.#"),1)=".",TRUE,FALSE)</formula>
    </cfRule>
  </conditionalFormatting>
  <conditionalFormatting sqref="AI114">
    <cfRule type="expression" dxfId="2633" priority="13209">
      <formula>IF(RIGHT(TEXT(AI114,"0.#"),1)=".",FALSE,TRUE)</formula>
    </cfRule>
    <cfRule type="expression" dxfId="2632" priority="13210">
      <formula>IF(RIGHT(TEXT(AI114,"0.#"),1)=".",TRUE,FALSE)</formula>
    </cfRule>
  </conditionalFormatting>
  <conditionalFormatting sqref="AM114">
    <cfRule type="expression" dxfId="2631" priority="13207">
      <formula>IF(RIGHT(TEXT(AM114,"0.#"),1)=".",FALSE,TRUE)</formula>
    </cfRule>
    <cfRule type="expression" dxfId="2630" priority="13208">
      <formula>IF(RIGHT(TEXT(AM114,"0.#"),1)=".",TRUE,FALSE)</formula>
    </cfRule>
  </conditionalFormatting>
  <conditionalFormatting sqref="AE116 AQ116">
    <cfRule type="expression" dxfId="2629" priority="13203">
      <formula>IF(RIGHT(TEXT(AE116,"0.#"),1)=".",FALSE,TRUE)</formula>
    </cfRule>
    <cfRule type="expression" dxfId="2628" priority="13204">
      <formula>IF(RIGHT(TEXT(AE116,"0.#"),1)=".",TRUE,FALSE)</formula>
    </cfRule>
  </conditionalFormatting>
  <conditionalFormatting sqref="AI116">
    <cfRule type="expression" dxfId="2627" priority="13201">
      <formula>IF(RIGHT(TEXT(AI116,"0.#"),1)=".",FALSE,TRUE)</formula>
    </cfRule>
    <cfRule type="expression" dxfId="2626" priority="13202">
      <formula>IF(RIGHT(TEXT(AI116,"0.#"),1)=".",TRUE,FALSE)</formula>
    </cfRule>
  </conditionalFormatting>
  <conditionalFormatting sqref="AM116">
    <cfRule type="expression" dxfId="2625" priority="13199">
      <formula>IF(RIGHT(TEXT(AM116,"0.#"),1)=".",FALSE,TRUE)</formula>
    </cfRule>
    <cfRule type="expression" dxfId="2624" priority="13200">
      <formula>IF(RIGHT(TEXT(AM116,"0.#"),1)=".",TRUE,FALSE)</formula>
    </cfRule>
  </conditionalFormatting>
  <conditionalFormatting sqref="AE117 AM117">
    <cfRule type="expression" dxfId="2623" priority="13197">
      <formula>IF(RIGHT(TEXT(AE117,"0.#"),1)=".",FALSE,TRUE)</formula>
    </cfRule>
    <cfRule type="expression" dxfId="2622" priority="13198">
      <formula>IF(RIGHT(TEXT(AE117,"0.#"),1)=".",TRUE,FALSE)</formula>
    </cfRule>
  </conditionalFormatting>
  <conditionalFormatting sqref="AI117">
    <cfRule type="expression" dxfId="2621" priority="13195">
      <formula>IF(RIGHT(TEXT(AI117,"0.#"),1)=".",FALSE,TRUE)</formula>
    </cfRule>
    <cfRule type="expression" dxfId="2620" priority="13196">
      <formula>IF(RIGHT(TEXT(AI117,"0.#"),1)=".",TRUE,FALSE)</formula>
    </cfRule>
  </conditionalFormatting>
  <conditionalFormatting sqref="AQ117">
    <cfRule type="expression" dxfId="2619" priority="13191">
      <formula>IF(RIGHT(TEXT(AQ117,"0.#"),1)=".",FALSE,TRUE)</formula>
    </cfRule>
    <cfRule type="expression" dxfId="2618" priority="13192">
      <formula>IF(RIGHT(TEXT(AQ117,"0.#"),1)=".",TRUE,FALSE)</formula>
    </cfRule>
  </conditionalFormatting>
  <conditionalFormatting sqref="AE119 AQ119">
    <cfRule type="expression" dxfId="2617" priority="13189">
      <formula>IF(RIGHT(TEXT(AE119,"0.#"),1)=".",FALSE,TRUE)</formula>
    </cfRule>
    <cfRule type="expression" dxfId="2616" priority="13190">
      <formula>IF(RIGHT(TEXT(AE119,"0.#"),1)=".",TRUE,FALSE)</formula>
    </cfRule>
  </conditionalFormatting>
  <conditionalFormatting sqref="AI119">
    <cfRule type="expression" dxfId="2615" priority="13187">
      <formula>IF(RIGHT(TEXT(AI119,"0.#"),1)=".",FALSE,TRUE)</formula>
    </cfRule>
    <cfRule type="expression" dxfId="2614" priority="13188">
      <formula>IF(RIGHT(TEXT(AI119,"0.#"),1)=".",TRUE,FALSE)</formula>
    </cfRule>
  </conditionalFormatting>
  <conditionalFormatting sqref="AM119">
    <cfRule type="expression" dxfId="2613" priority="13185">
      <formula>IF(RIGHT(TEXT(AM119,"0.#"),1)=".",FALSE,TRUE)</formula>
    </cfRule>
    <cfRule type="expression" dxfId="2612" priority="13186">
      <formula>IF(RIGHT(TEXT(AM119,"0.#"),1)=".",TRUE,FALSE)</formula>
    </cfRule>
  </conditionalFormatting>
  <conditionalFormatting sqref="AQ120">
    <cfRule type="expression" dxfId="2611" priority="13177">
      <formula>IF(RIGHT(TEXT(AQ120,"0.#"),1)=".",FALSE,TRUE)</formula>
    </cfRule>
    <cfRule type="expression" dxfId="2610" priority="13178">
      <formula>IF(RIGHT(TEXT(AQ120,"0.#"),1)=".",TRUE,FALSE)</formula>
    </cfRule>
  </conditionalFormatting>
  <conditionalFormatting sqref="AE122 AQ122">
    <cfRule type="expression" dxfId="2609" priority="13175">
      <formula>IF(RIGHT(TEXT(AE122,"0.#"),1)=".",FALSE,TRUE)</formula>
    </cfRule>
    <cfRule type="expression" dxfId="2608" priority="13176">
      <formula>IF(RIGHT(TEXT(AE122,"0.#"),1)=".",TRUE,FALSE)</formula>
    </cfRule>
  </conditionalFormatting>
  <conditionalFormatting sqref="AI122">
    <cfRule type="expression" dxfId="2607" priority="13173">
      <formula>IF(RIGHT(TEXT(AI122,"0.#"),1)=".",FALSE,TRUE)</formula>
    </cfRule>
    <cfRule type="expression" dxfId="2606" priority="13174">
      <formula>IF(RIGHT(TEXT(AI122,"0.#"),1)=".",TRUE,FALSE)</formula>
    </cfRule>
  </conditionalFormatting>
  <conditionalFormatting sqref="AM122">
    <cfRule type="expression" dxfId="2605" priority="13171">
      <formula>IF(RIGHT(TEXT(AM122,"0.#"),1)=".",FALSE,TRUE)</formula>
    </cfRule>
    <cfRule type="expression" dxfId="2604" priority="13172">
      <formula>IF(RIGHT(TEXT(AM122,"0.#"),1)=".",TRUE,FALSE)</formula>
    </cfRule>
  </conditionalFormatting>
  <conditionalFormatting sqref="AQ123">
    <cfRule type="expression" dxfId="2603" priority="13163">
      <formula>IF(RIGHT(TEXT(AQ123,"0.#"),1)=".",FALSE,TRUE)</formula>
    </cfRule>
    <cfRule type="expression" dxfId="2602" priority="13164">
      <formula>IF(RIGHT(TEXT(AQ123,"0.#"),1)=".",TRUE,FALSE)</formula>
    </cfRule>
  </conditionalFormatting>
  <conditionalFormatting sqref="AE125 AQ125">
    <cfRule type="expression" dxfId="2601" priority="13161">
      <formula>IF(RIGHT(TEXT(AE125,"0.#"),1)=".",FALSE,TRUE)</formula>
    </cfRule>
    <cfRule type="expression" dxfId="2600" priority="13162">
      <formula>IF(RIGHT(TEXT(AE125,"0.#"),1)=".",TRUE,FALSE)</formula>
    </cfRule>
  </conditionalFormatting>
  <conditionalFormatting sqref="AI125">
    <cfRule type="expression" dxfId="2599" priority="13159">
      <formula>IF(RIGHT(TEXT(AI125,"0.#"),1)=".",FALSE,TRUE)</formula>
    </cfRule>
    <cfRule type="expression" dxfId="2598" priority="13160">
      <formula>IF(RIGHT(TEXT(AI125,"0.#"),1)=".",TRUE,FALSE)</formula>
    </cfRule>
  </conditionalFormatting>
  <conditionalFormatting sqref="AM125">
    <cfRule type="expression" dxfId="2597" priority="13157">
      <formula>IF(RIGHT(TEXT(AM125,"0.#"),1)=".",FALSE,TRUE)</formula>
    </cfRule>
    <cfRule type="expression" dxfId="2596" priority="13158">
      <formula>IF(RIGHT(TEXT(AM125,"0.#"),1)=".",TRUE,FALSE)</formula>
    </cfRule>
  </conditionalFormatting>
  <conditionalFormatting sqref="AQ126">
    <cfRule type="expression" dxfId="2595" priority="13149">
      <formula>IF(RIGHT(TEXT(AQ126,"0.#"),1)=".",FALSE,TRUE)</formula>
    </cfRule>
    <cfRule type="expression" dxfId="2594" priority="13150">
      <formula>IF(RIGHT(TEXT(AQ126,"0.#"),1)=".",TRUE,FALSE)</formula>
    </cfRule>
  </conditionalFormatting>
  <conditionalFormatting sqref="AE128 AQ128">
    <cfRule type="expression" dxfId="2593" priority="13147">
      <formula>IF(RIGHT(TEXT(AE128,"0.#"),1)=".",FALSE,TRUE)</formula>
    </cfRule>
    <cfRule type="expression" dxfId="2592" priority="13148">
      <formula>IF(RIGHT(TEXT(AE128,"0.#"),1)=".",TRUE,FALSE)</formula>
    </cfRule>
  </conditionalFormatting>
  <conditionalFormatting sqref="AI128">
    <cfRule type="expression" dxfId="2591" priority="13145">
      <formula>IF(RIGHT(TEXT(AI128,"0.#"),1)=".",FALSE,TRUE)</formula>
    </cfRule>
    <cfRule type="expression" dxfId="2590" priority="13146">
      <formula>IF(RIGHT(TEXT(AI128,"0.#"),1)=".",TRUE,FALSE)</formula>
    </cfRule>
  </conditionalFormatting>
  <conditionalFormatting sqref="AM128">
    <cfRule type="expression" dxfId="2589" priority="13143">
      <formula>IF(RIGHT(TEXT(AM128,"0.#"),1)=".",FALSE,TRUE)</formula>
    </cfRule>
    <cfRule type="expression" dxfId="2588" priority="13144">
      <formula>IF(RIGHT(TEXT(AM128,"0.#"),1)=".",TRUE,FALSE)</formula>
    </cfRule>
  </conditionalFormatting>
  <conditionalFormatting sqref="AQ129">
    <cfRule type="expression" dxfId="2587" priority="13135">
      <formula>IF(RIGHT(TEXT(AQ129,"0.#"),1)=".",FALSE,TRUE)</formula>
    </cfRule>
    <cfRule type="expression" dxfId="2586" priority="13136">
      <formula>IF(RIGHT(TEXT(AQ129,"0.#"),1)=".",TRUE,FALSE)</formula>
    </cfRule>
  </conditionalFormatting>
  <conditionalFormatting sqref="AE75">
    <cfRule type="expression" dxfId="2585" priority="13133">
      <formula>IF(RIGHT(TEXT(AE75,"0.#"),1)=".",FALSE,TRUE)</formula>
    </cfRule>
    <cfRule type="expression" dxfId="2584" priority="13134">
      <formula>IF(RIGHT(TEXT(AE75,"0.#"),1)=".",TRUE,FALSE)</formula>
    </cfRule>
  </conditionalFormatting>
  <conditionalFormatting sqref="AE76">
    <cfRule type="expression" dxfId="2583" priority="13131">
      <formula>IF(RIGHT(TEXT(AE76,"0.#"),1)=".",FALSE,TRUE)</formula>
    </cfRule>
    <cfRule type="expression" dxfId="2582" priority="13132">
      <formula>IF(RIGHT(TEXT(AE76,"0.#"),1)=".",TRUE,FALSE)</formula>
    </cfRule>
  </conditionalFormatting>
  <conditionalFormatting sqref="AE77">
    <cfRule type="expression" dxfId="2581" priority="13129">
      <formula>IF(RIGHT(TEXT(AE77,"0.#"),1)=".",FALSE,TRUE)</formula>
    </cfRule>
    <cfRule type="expression" dxfId="2580" priority="13130">
      <formula>IF(RIGHT(TEXT(AE77,"0.#"),1)=".",TRUE,FALSE)</formula>
    </cfRule>
  </conditionalFormatting>
  <conditionalFormatting sqref="AI77">
    <cfRule type="expression" dxfId="2579" priority="13127">
      <formula>IF(RIGHT(TEXT(AI77,"0.#"),1)=".",FALSE,TRUE)</formula>
    </cfRule>
    <cfRule type="expression" dxfId="2578" priority="13128">
      <formula>IF(RIGHT(TEXT(AI77,"0.#"),1)=".",TRUE,FALSE)</formula>
    </cfRule>
  </conditionalFormatting>
  <conditionalFormatting sqref="AI76">
    <cfRule type="expression" dxfId="2577" priority="13125">
      <formula>IF(RIGHT(TEXT(AI76,"0.#"),1)=".",FALSE,TRUE)</formula>
    </cfRule>
    <cfRule type="expression" dxfId="2576" priority="13126">
      <formula>IF(RIGHT(TEXT(AI76,"0.#"),1)=".",TRUE,FALSE)</formula>
    </cfRule>
  </conditionalFormatting>
  <conditionalFormatting sqref="AI75">
    <cfRule type="expression" dxfId="2575" priority="13123">
      <formula>IF(RIGHT(TEXT(AI75,"0.#"),1)=".",FALSE,TRUE)</formula>
    </cfRule>
    <cfRule type="expression" dxfId="2574" priority="13124">
      <formula>IF(RIGHT(TEXT(AI75,"0.#"),1)=".",TRUE,FALSE)</formula>
    </cfRule>
  </conditionalFormatting>
  <conditionalFormatting sqref="AM75">
    <cfRule type="expression" dxfId="2573" priority="13121">
      <formula>IF(RIGHT(TEXT(AM75,"0.#"),1)=".",FALSE,TRUE)</formula>
    </cfRule>
    <cfRule type="expression" dxfId="2572" priority="13122">
      <formula>IF(RIGHT(TEXT(AM75,"0.#"),1)=".",TRUE,FALSE)</formula>
    </cfRule>
  </conditionalFormatting>
  <conditionalFormatting sqref="AM76">
    <cfRule type="expression" dxfId="2571" priority="13119">
      <formula>IF(RIGHT(TEXT(AM76,"0.#"),1)=".",FALSE,TRUE)</formula>
    </cfRule>
    <cfRule type="expression" dxfId="2570" priority="13120">
      <formula>IF(RIGHT(TEXT(AM76,"0.#"),1)=".",TRUE,FALSE)</formula>
    </cfRule>
  </conditionalFormatting>
  <conditionalFormatting sqref="AM77">
    <cfRule type="expression" dxfId="2569" priority="13117">
      <formula>IF(RIGHT(TEXT(AM77,"0.#"),1)=".",FALSE,TRUE)</formula>
    </cfRule>
    <cfRule type="expression" dxfId="2568" priority="13118">
      <formula>IF(RIGHT(TEXT(AM77,"0.#"),1)=".",TRUE,FALSE)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39:AO866">
    <cfRule type="expression" dxfId="2537" priority="6673">
      <formula>IF(AND(AL839&gt;=0, RIGHT(TEXT(AL839,"0.#"),1)&lt;&gt;"."),TRUE,FALSE)</formula>
    </cfRule>
    <cfRule type="expression" dxfId="2536" priority="6674">
      <formula>IF(AND(AL839&gt;=0, RIGHT(TEXT(AL839,"0.#"),1)="."),TRUE,FALSE)</formula>
    </cfRule>
    <cfRule type="expression" dxfId="2535" priority="6675">
      <formula>IF(AND(AL839&lt;0, RIGHT(TEXT(AL839,"0.#"),1)&lt;&gt;"."),TRUE,FALSE)</formula>
    </cfRule>
    <cfRule type="expression" dxfId="2534" priority="6676">
      <formula>IF(AND(AL839&lt;0, RIGHT(TEXT(AL839,"0.#"),1)="."),TRUE,FALSE)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47:Y866">
    <cfRule type="expression" dxfId="2463" priority="3001">
      <formula>IF(RIGHT(TEXT(Y847,"0.#"),1)=".",FALSE,TRUE)</formula>
    </cfRule>
    <cfRule type="expression" dxfId="2462" priority="3002">
      <formula>IF(RIGHT(TEXT(Y847,"0.#"),1)=".",TRUE,FALSE)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02:AO1131">
    <cfRule type="expression" dxfId="2433" priority="2907">
      <formula>IF(AND(AL1102&gt;=0, RIGHT(TEXT(AL1102,"0.#"),1)&lt;&gt;"."),TRUE,FALSE)</formula>
    </cfRule>
    <cfRule type="expression" dxfId="2432" priority="2908">
      <formula>IF(AND(AL1102&gt;=0, RIGHT(TEXT(AL1102,"0.#"),1)="."),TRUE,FALSE)</formula>
    </cfRule>
    <cfRule type="expression" dxfId="2431" priority="2909">
      <formula>IF(AND(AL1102&lt;0, RIGHT(TEXT(AL1102,"0.#"),1)&lt;&gt;"."),TRUE,FALSE)</formula>
    </cfRule>
    <cfRule type="expression" dxfId="2430" priority="2910">
      <formula>IF(AND(AL1102&lt;0, RIGHT(TEXT(AL1102,"0.#"),1)="."),TRUE,FALSE)</formula>
    </cfRule>
  </conditionalFormatting>
  <conditionalFormatting sqref="Y1102:Y1131">
    <cfRule type="expression" dxfId="2429" priority="2905">
      <formula>IF(RIGHT(TEXT(Y1102,"0.#"),1)=".",FALSE,TRUE)</formula>
    </cfRule>
    <cfRule type="expression" dxfId="2428" priority="2906">
      <formula>IF(RIGHT(TEXT(Y1102,"0.#"),1)=".",TRUE,FALSE)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38:AO838">
    <cfRule type="expression" dxfId="2419" priority="2859">
      <formula>IF(AND(AL838&gt;=0, RIGHT(TEXT(AL838,"0.#"),1)&lt;&gt;"."),TRUE,FALSE)</formula>
    </cfRule>
    <cfRule type="expression" dxfId="2418" priority="2860">
      <formula>IF(AND(AL838&gt;=0, RIGHT(TEXT(AL838,"0.#"),1)="."),TRUE,FALSE)</formula>
    </cfRule>
    <cfRule type="expression" dxfId="2417" priority="2861">
      <formula>IF(AND(AL838&lt;0, RIGHT(TEXT(AL838,"0.#"),1)&lt;&gt;"."),TRUE,FALSE)</formula>
    </cfRule>
    <cfRule type="expression" dxfId="2416" priority="2862">
      <formula>IF(AND(AL838&lt;0, RIGHT(TEXT(AL838,"0.#"),1)="."),TRUE,FALSE)</formula>
    </cfRule>
  </conditionalFormatting>
  <conditionalFormatting sqref="AE492">
    <cfRule type="expression" dxfId="2415" priority="1645">
      <formula>IF(RIGHT(TEXT(AE492,"0.#"),1)=".",FALSE,TRUE)</formula>
    </cfRule>
    <cfRule type="expression" dxfId="2414" priority="1646">
      <formula>IF(RIGHT(TEXT(AE492,"0.#"),1)=".",TRUE,FALSE)</formula>
    </cfRule>
  </conditionalFormatting>
  <conditionalFormatting sqref="AE493">
    <cfRule type="expression" dxfId="2413" priority="1643">
      <formula>IF(RIGHT(TEXT(AE493,"0.#"),1)=".",FALSE,TRUE)</formula>
    </cfRule>
    <cfRule type="expression" dxfId="2412" priority="1644">
      <formula>IF(RIGHT(TEXT(AE493,"0.#"),1)=".",TRUE,FALSE)</formula>
    </cfRule>
  </conditionalFormatting>
  <conditionalFormatting sqref="AE494">
    <cfRule type="expression" dxfId="2411" priority="1641">
      <formula>IF(RIGHT(TEXT(AE494,"0.#"),1)=".",FALSE,TRUE)</formula>
    </cfRule>
    <cfRule type="expression" dxfId="2410" priority="1642">
      <formula>IF(RIGHT(TEXT(AE494,"0.#"),1)=".",TRUE,FALSE)</formula>
    </cfRule>
  </conditionalFormatting>
  <conditionalFormatting sqref="AQ493">
    <cfRule type="expression" dxfId="2409" priority="1621">
      <formula>IF(RIGHT(TEXT(AQ493,"0.#"),1)=".",FALSE,TRUE)</formula>
    </cfRule>
    <cfRule type="expression" dxfId="2408" priority="1622">
      <formula>IF(RIGHT(TEXT(AQ493,"0.#"),1)=".",TRUE,FALSE)</formula>
    </cfRule>
  </conditionalFormatting>
  <conditionalFormatting sqref="AQ494">
    <cfRule type="expression" dxfId="2407" priority="1619">
      <formula>IF(RIGHT(TEXT(AQ494,"0.#"),1)=".",FALSE,TRUE)</formula>
    </cfRule>
    <cfRule type="expression" dxfId="2406" priority="1620">
      <formula>IF(RIGHT(TEXT(AQ494,"0.#"),1)=".",TRUE,FALSE)</formula>
    </cfRule>
  </conditionalFormatting>
  <conditionalFormatting sqref="AQ492">
    <cfRule type="expression" dxfId="2405" priority="1617">
      <formula>IF(RIGHT(TEXT(AQ492,"0.#"),1)=".",FALSE,TRUE)</formula>
    </cfRule>
    <cfRule type="expression" dxfId="2404" priority="1618">
      <formula>IF(RIGHT(TEXT(AQ492,"0.#"),1)=".",TRUE,FALSE)</formula>
    </cfRule>
  </conditionalFormatting>
  <conditionalFormatting sqref="AU494">
    <cfRule type="expression" dxfId="2403" priority="1629">
      <formula>IF(RIGHT(TEXT(AU494,"0.#"),1)=".",FALSE,TRUE)</formula>
    </cfRule>
    <cfRule type="expression" dxfId="2402" priority="1630">
      <formula>IF(RIGHT(TEXT(AU494,"0.#"),1)=".",TRUE,FALSE)</formula>
    </cfRule>
  </conditionalFormatting>
  <conditionalFormatting sqref="AU492">
    <cfRule type="expression" dxfId="2401" priority="1633">
      <formula>IF(RIGHT(TEXT(AU492,"0.#"),1)=".",FALSE,TRUE)</formula>
    </cfRule>
    <cfRule type="expression" dxfId="2400" priority="1634">
      <formula>IF(RIGHT(TEXT(AU492,"0.#"),1)=".",TRUE,FALSE)</formula>
    </cfRule>
  </conditionalFormatting>
  <conditionalFormatting sqref="AU493">
    <cfRule type="expression" dxfId="2399" priority="1631">
      <formula>IF(RIGHT(TEXT(AU493,"0.#"),1)=".",FALSE,TRUE)</formula>
    </cfRule>
    <cfRule type="expression" dxfId="2398" priority="1632">
      <formula>IF(RIGHT(TEXT(AU493,"0.#"),1)=".",TRUE,FALSE)</formula>
    </cfRule>
  </conditionalFormatting>
  <conditionalFormatting sqref="AU583">
    <cfRule type="expression" dxfId="2397" priority="1149">
      <formula>IF(RIGHT(TEXT(AU583,"0.#"),1)=".",FALSE,TRUE)</formula>
    </cfRule>
    <cfRule type="expression" dxfId="2396" priority="1150">
      <formula>IF(RIGHT(TEXT(AU583,"0.#"),1)=".",TRUE,FALSE)</formula>
    </cfRule>
  </conditionalFormatting>
  <conditionalFormatting sqref="AU582">
    <cfRule type="expression" dxfId="2395" priority="1151">
      <formula>IF(RIGHT(TEXT(AU582,"0.#"),1)=".",FALSE,TRUE)</formula>
    </cfRule>
    <cfRule type="expression" dxfId="2394" priority="1152">
      <formula>IF(RIGHT(TEXT(AU582,"0.#"),1)=".",TRUE,FALSE)</formula>
    </cfRule>
  </conditionalFormatting>
  <conditionalFormatting sqref="AE499">
    <cfRule type="expression" dxfId="2393" priority="1611">
      <formula>IF(RIGHT(TEXT(AE499,"0.#"),1)=".",FALSE,TRUE)</formula>
    </cfRule>
    <cfRule type="expression" dxfId="2392" priority="1612">
      <formula>IF(RIGHT(TEXT(AE499,"0.#"),1)=".",TRUE,FALSE)</formula>
    </cfRule>
  </conditionalFormatting>
  <conditionalFormatting sqref="AE497">
    <cfRule type="expression" dxfId="2391" priority="1615">
      <formula>IF(RIGHT(TEXT(AE497,"0.#"),1)=".",FALSE,TRUE)</formula>
    </cfRule>
    <cfRule type="expression" dxfId="2390" priority="1616">
      <formula>IF(RIGHT(TEXT(AE497,"0.#"),1)=".",TRUE,FALSE)</formula>
    </cfRule>
  </conditionalFormatting>
  <conditionalFormatting sqref="AE498">
    <cfRule type="expression" dxfId="2389" priority="1613">
      <formula>IF(RIGHT(TEXT(AE498,"0.#"),1)=".",FALSE,TRUE)</formula>
    </cfRule>
    <cfRule type="expression" dxfId="2388" priority="1614">
      <formula>IF(RIGHT(TEXT(AE498,"0.#"),1)=".",TRUE,FALSE)</formula>
    </cfRule>
  </conditionalFormatting>
  <conditionalFormatting sqref="AU499">
    <cfRule type="expression" dxfId="2387" priority="1599">
      <formula>IF(RIGHT(TEXT(AU499,"0.#"),1)=".",FALSE,TRUE)</formula>
    </cfRule>
    <cfRule type="expression" dxfId="2386" priority="1600">
      <formula>IF(RIGHT(TEXT(AU499,"0.#"),1)=".",TRUE,FALSE)</formula>
    </cfRule>
  </conditionalFormatting>
  <conditionalFormatting sqref="AU497">
    <cfRule type="expression" dxfId="2385" priority="1603">
      <formula>IF(RIGHT(TEXT(AU497,"0.#"),1)=".",FALSE,TRUE)</formula>
    </cfRule>
    <cfRule type="expression" dxfId="2384" priority="1604">
      <formula>IF(RIGHT(TEXT(AU497,"0.#"),1)=".",TRUE,FALSE)</formula>
    </cfRule>
  </conditionalFormatting>
  <conditionalFormatting sqref="AU498">
    <cfRule type="expression" dxfId="2383" priority="1601">
      <formula>IF(RIGHT(TEXT(AU498,"0.#"),1)=".",FALSE,TRUE)</formula>
    </cfRule>
    <cfRule type="expression" dxfId="2382" priority="1602">
      <formula>IF(RIGHT(TEXT(AU498,"0.#"),1)=".",TRUE,FALSE)</formula>
    </cfRule>
  </conditionalFormatting>
  <conditionalFormatting sqref="AQ497">
    <cfRule type="expression" dxfId="2381" priority="1587">
      <formula>IF(RIGHT(TEXT(AQ497,"0.#"),1)=".",FALSE,TRUE)</formula>
    </cfRule>
    <cfRule type="expression" dxfId="2380" priority="1588">
      <formula>IF(RIGHT(TEXT(AQ497,"0.#"),1)=".",TRUE,FALSE)</formula>
    </cfRule>
  </conditionalFormatting>
  <conditionalFormatting sqref="AQ498">
    <cfRule type="expression" dxfId="2379" priority="1591">
      <formula>IF(RIGHT(TEXT(AQ498,"0.#"),1)=".",FALSE,TRUE)</formula>
    </cfRule>
    <cfRule type="expression" dxfId="2378" priority="1592">
      <formula>IF(RIGHT(TEXT(AQ498,"0.#"),1)=".",TRUE,FALSE)</formula>
    </cfRule>
  </conditionalFormatting>
  <conditionalFormatting sqref="AQ499">
    <cfRule type="expression" dxfId="2377" priority="1589">
      <formula>IF(RIGHT(TEXT(AQ499,"0.#"),1)=".",FALSE,TRUE)</formula>
    </cfRule>
    <cfRule type="expression" dxfId="2376" priority="1590">
      <formula>IF(RIGHT(TEXT(AQ499,"0.#"),1)=".",TRUE,FALSE)</formula>
    </cfRule>
  </conditionalFormatting>
  <conditionalFormatting sqref="AE504">
    <cfRule type="expression" dxfId="2375" priority="1581">
      <formula>IF(RIGHT(TEXT(AE504,"0.#"),1)=".",FALSE,TRUE)</formula>
    </cfRule>
    <cfRule type="expression" dxfId="2374" priority="1582">
      <formula>IF(RIGHT(TEXT(AE504,"0.#"),1)=".",TRUE,FALSE)</formula>
    </cfRule>
  </conditionalFormatting>
  <conditionalFormatting sqref="AE502">
    <cfRule type="expression" dxfId="2373" priority="1585">
      <formula>IF(RIGHT(TEXT(AE502,"0.#"),1)=".",FALSE,TRUE)</formula>
    </cfRule>
    <cfRule type="expression" dxfId="2372" priority="1586">
      <formula>IF(RIGHT(TEXT(AE502,"0.#"),1)=".",TRUE,FALSE)</formula>
    </cfRule>
  </conditionalFormatting>
  <conditionalFormatting sqref="AE503">
    <cfRule type="expression" dxfId="2371" priority="1583">
      <formula>IF(RIGHT(TEXT(AE503,"0.#"),1)=".",FALSE,TRUE)</formula>
    </cfRule>
    <cfRule type="expression" dxfId="2370" priority="1584">
      <formula>IF(RIGHT(TEXT(AE503,"0.#"),1)=".",TRUE,FALSE)</formula>
    </cfRule>
  </conditionalFormatting>
  <conditionalFormatting sqref="AU504">
    <cfRule type="expression" dxfId="2369" priority="1569">
      <formula>IF(RIGHT(TEXT(AU504,"0.#"),1)=".",FALSE,TRUE)</formula>
    </cfRule>
    <cfRule type="expression" dxfId="2368" priority="1570">
      <formula>IF(RIGHT(TEXT(AU504,"0.#"),1)=".",TRUE,FALSE)</formula>
    </cfRule>
  </conditionalFormatting>
  <conditionalFormatting sqref="AU502">
    <cfRule type="expression" dxfId="2367" priority="1573">
      <formula>IF(RIGHT(TEXT(AU502,"0.#"),1)=".",FALSE,TRUE)</formula>
    </cfRule>
    <cfRule type="expression" dxfId="2366" priority="1574">
      <formula>IF(RIGHT(TEXT(AU502,"0.#"),1)=".",TRUE,FALSE)</formula>
    </cfRule>
  </conditionalFormatting>
  <conditionalFormatting sqref="AU503">
    <cfRule type="expression" dxfId="2365" priority="1571">
      <formula>IF(RIGHT(TEXT(AU503,"0.#"),1)=".",FALSE,TRUE)</formula>
    </cfRule>
    <cfRule type="expression" dxfId="2364" priority="1572">
      <formula>IF(RIGHT(TEXT(AU503,"0.#"),1)=".",TRUE,FALSE)</formula>
    </cfRule>
  </conditionalFormatting>
  <conditionalFormatting sqref="AQ502">
    <cfRule type="expression" dxfId="2363" priority="1557">
      <formula>IF(RIGHT(TEXT(AQ502,"0.#"),1)=".",FALSE,TRUE)</formula>
    </cfRule>
    <cfRule type="expression" dxfId="2362" priority="1558">
      <formula>IF(RIGHT(TEXT(AQ502,"0.#"),1)=".",TRUE,FALSE)</formula>
    </cfRule>
  </conditionalFormatting>
  <conditionalFormatting sqref="AQ503">
    <cfRule type="expression" dxfId="2361" priority="1561">
      <formula>IF(RIGHT(TEXT(AQ503,"0.#"),1)=".",FALSE,TRUE)</formula>
    </cfRule>
    <cfRule type="expression" dxfId="2360" priority="1562">
      <formula>IF(RIGHT(TEXT(AQ503,"0.#"),1)=".",TRUE,FALSE)</formula>
    </cfRule>
  </conditionalFormatting>
  <conditionalFormatting sqref="AQ504">
    <cfRule type="expression" dxfId="2359" priority="1559">
      <formula>IF(RIGHT(TEXT(AQ504,"0.#"),1)=".",FALSE,TRUE)</formula>
    </cfRule>
    <cfRule type="expression" dxfId="2358" priority="1560">
      <formula>IF(RIGHT(TEXT(AQ504,"0.#"),1)=".",TRUE,FALSE)</formula>
    </cfRule>
  </conditionalFormatting>
  <conditionalFormatting sqref="AE509">
    <cfRule type="expression" dxfId="2357" priority="1551">
      <formula>IF(RIGHT(TEXT(AE509,"0.#"),1)=".",FALSE,TRUE)</formula>
    </cfRule>
    <cfRule type="expression" dxfId="2356" priority="1552">
      <formula>IF(RIGHT(TEXT(AE509,"0.#"),1)=".",TRUE,FALSE)</formula>
    </cfRule>
  </conditionalFormatting>
  <conditionalFormatting sqref="AE507">
    <cfRule type="expression" dxfId="2355" priority="1555">
      <formula>IF(RIGHT(TEXT(AE507,"0.#"),1)=".",FALSE,TRUE)</formula>
    </cfRule>
    <cfRule type="expression" dxfId="2354" priority="1556">
      <formula>IF(RIGHT(TEXT(AE507,"0.#"),1)=".",TRUE,FALSE)</formula>
    </cfRule>
  </conditionalFormatting>
  <conditionalFormatting sqref="AE508">
    <cfRule type="expression" dxfId="2353" priority="1553">
      <formula>IF(RIGHT(TEXT(AE508,"0.#"),1)=".",FALSE,TRUE)</formula>
    </cfRule>
    <cfRule type="expression" dxfId="2352" priority="1554">
      <formula>IF(RIGHT(TEXT(AE508,"0.#"),1)=".",TRUE,FALSE)</formula>
    </cfRule>
  </conditionalFormatting>
  <conditionalFormatting sqref="AU509">
    <cfRule type="expression" dxfId="2351" priority="1539">
      <formula>IF(RIGHT(TEXT(AU509,"0.#"),1)=".",FALSE,TRUE)</formula>
    </cfRule>
    <cfRule type="expression" dxfId="2350" priority="1540">
      <formula>IF(RIGHT(TEXT(AU509,"0.#"),1)=".",TRUE,FALSE)</formula>
    </cfRule>
  </conditionalFormatting>
  <conditionalFormatting sqref="AU507">
    <cfRule type="expression" dxfId="2349" priority="1543">
      <formula>IF(RIGHT(TEXT(AU507,"0.#"),1)=".",FALSE,TRUE)</formula>
    </cfRule>
    <cfRule type="expression" dxfId="2348" priority="1544">
      <formula>IF(RIGHT(TEXT(AU507,"0.#"),1)=".",TRUE,FALSE)</formula>
    </cfRule>
  </conditionalFormatting>
  <conditionalFormatting sqref="AU508">
    <cfRule type="expression" dxfId="2347" priority="1541">
      <formula>IF(RIGHT(TEXT(AU508,"0.#"),1)=".",FALSE,TRUE)</formula>
    </cfRule>
    <cfRule type="expression" dxfId="2346" priority="1542">
      <formula>IF(RIGHT(TEXT(AU508,"0.#"),1)=".",TRUE,FALSE)</formula>
    </cfRule>
  </conditionalFormatting>
  <conditionalFormatting sqref="AQ507">
    <cfRule type="expression" dxfId="2345" priority="1527">
      <formula>IF(RIGHT(TEXT(AQ507,"0.#"),1)=".",FALSE,TRUE)</formula>
    </cfRule>
    <cfRule type="expression" dxfId="2344" priority="1528">
      <formula>IF(RIGHT(TEXT(AQ507,"0.#"),1)=".",TRUE,FALSE)</formula>
    </cfRule>
  </conditionalFormatting>
  <conditionalFormatting sqref="AQ508">
    <cfRule type="expression" dxfId="2343" priority="1531">
      <formula>IF(RIGHT(TEXT(AQ508,"0.#"),1)=".",FALSE,TRUE)</formula>
    </cfRule>
    <cfRule type="expression" dxfId="2342" priority="1532">
      <formula>IF(RIGHT(TEXT(AQ508,"0.#"),1)=".",TRUE,FALSE)</formula>
    </cfRule>
  </conditionalFormatting>
  <conditionalFormatting sqref="AQ509">
    <cfRule type="expression" dxfId="2341" priority="1529">
      <formula>IF(RIGHT(TEXT(AQ509,"0.#"),1)=".",FALSE,TRUE)</formula>
    </cfRule>
    <cfRule type="expression" dxfId="2340" priority="1530">
      <formula>IF(RIGHT(TEXT(AQ509,"0.#"),1)=".",TRUE,FALSE)</formula>
    </cfRule>
  </conditionalFormatting>
  <conditionalFormatting sqref="AE465">
    <cfRule type="expression" dxfId="2339" priority="1821">
      <formula>IF(RIGHT(TEXT(AE465,"0.#"),1)=".",FALSE,TRUE)</formula>
    </cfRule>
    <cfRule type="expression" dxfId="2338" priority="1822">
      <formula>IF(RIGHT(TEXT(AE465,"0.#"),1)=".",TRUE,FALSE)</formula>
    </cfRule>
  </conditionalFormatting>
  <conditionalFormatting sqref="AE463">
    <cfRule type="expression" dxfId="2337" priority="1825">
      <formula>IF(RIGHT(TEXT(AE463,"0.#"),1)=".",FALSE,TRUE)</formula>
    </cfRule>
    <cfRule type="expression" dxfId="2336" priority="1826">
      <formula>IF(RIGHT(TEXT(AE463,"0.#"),1)=".",TRUE,FALSE)</formula>
    </cfRule>
  </conditionalFormatting>
  <conditionalFormatting sqref="AE464">
    <cfRule type="expression" dxfId="2335" priority="1823">
      <formula>IF(RIGHT(TEXT(AE464,"0.#"),1)=".",FALSE,TRUE)</formula>
    </cfRule>
    <cfRule type="expression" dxfId="2334" priority="1824">
      <formula>IF(RIGHT(TEXT(AE464,"0.#"),1)=".",TRUE,FALSE)</formula>
    </cfRule>
  </conditionalFormatting>
  <conditionalFormatting sqref="AM465">
    <cfRule type="expression" dxfId="2333" priority="1815">
      <formula>IF(RIGHT(TEXT(AM465,"0.#"),1)=".",FALSE,TRUE)</formula>
    </cfRule>
    <cfRule type="expression" dxfId="2332" priority="1816">
      <formula>IF(RIGHT(TEXT(AM465,"0.#"),1)=".",TRUE,FALSE)</formula>
    </cfRule>
  </conditionalFormatting>
  <conditionalFormatting sqref="AM463">
    <cfRule type="expression" dxfId="2331" priority="1819">
      <formula>IF(RIGHT(TEXT(AM463,"0.#"),1)=".",FALSE,TRUE)</formula>
    </cfRule>
    <cfRule type="expression" dxfId="2330" priority="1820">
      <formula>IF(RIGHT(TEXT(AM463,"0.#"),1)=".",TRUE,FALSE)</formula>
    </cfRule>
  </conditionalFormatting>
  <conditionalFormatting sqref="AM464">
    <cfRule type="expression" dxfId="2329" priority="1817">
      <formula>IF(RIGHT(TEXT(AM464,"0.#"),1)=".",FALSE,TRUE)</formula>
    </cfRule>
    <cfRule type="expression" dxfId="2328" priority="1818">
      <formula>IF(RIGHT(TEXT(AM464,"0.#"),1)=".",TRUE,FALSE)</formula>
    </cfRule>
  </conditionalFormatting>
  <conditionalFormatting sqref="AU465">
    <cfRule type="expression" dxfId="2327" priority="1809">
      <formula>IF(RIGHT(TEXT(AU465,"0.#"),1)=".",FALSE,TRUE)</formula>
    </cfRule>
    <cfRule type="expression" dxfId="2326" priority="1810">
      <formula>IF(RIGHT(TEXT(AU465,"0.#"),1)=".",TRUE,FALSE)</formula>
    </cfRule>
  </conditionalFormatting>
  <conditionalFormatting sqref="AU463">
    <cfRule type="expression" dxfId="2325" priority="1813">
      <formula>IF(RIGHT(TEXT(AU463,"0.#"),1)=".",FALSE,TRUE)</formula>
    </cfRule>
    <cfRule type="expression" dxfId="2324" priority="1814">
      <formula>IF(RIGHT(TEXT(AU463,"0.#"),1)=".",TRUE,FALSE)</formula>
    </cfRule>
  </conditionalFormatting>
  <conditionalFormatting sqref="AU464">
    <cfRule type="expression" dxfId="2323" priority="1811">
      <formula>IF(RIGHT(TEXT(AU464,"0.#"),1)=".",FALSE,TRUE)</formula>
    </cfRule>
    <cfRule type="expression" dxfId="2322" priority="1812">
      <formula>IF(RIGHT(TEXT(AU464,"0.#"),1)=".",TRUE,FALSE)</formula>
    </cfRule>
  </conditionalFormatting>
  <conditionalFormatting sqref="AI465">
    <cfRule type="expression" dxfId="2321" priority="1803">
      <formula>IF(RIGHT(TEXT(AI465,"0.#"),1)=".",FALSE,TRUE)</formula>
    </cfRule>
    <cfRule type="expression" dxfId="2320" priority="1804">
      <formula>IF(RIGHT(TEXT(AI465,"0.#"),1)=".",TRUE,FALSE)</formula>
    </cfRule>
  </conditionalFormatting>
  <conditionalFormatting sqref="AI463">
    <cfRule type="expression" dxfId="2319" priority="1807">
      <formula>IF(RIGHT(TEXT(AI463,"0.#"),1)=".",FALSE,TRUE)</formula>
    </cfRule>
    <cfRule type="expression" dxfId="2318" priority="1808">
      <formula>IF(RIGHT(TEXT(AI463,"0.#"),1)=".",TRUE,FALSE)</formula>
    </cfRule>
  </conditionalFormatting>
  <conditionalFormatting sqref="AI464">
    <cfRule type="expression" dxfId="2317" priority="1805">
      <formula>IF(RIGHT(TEXT(AI464,"0.#"),1)=".",FALSE,TRUE)</formula>
    </cfRule>
    <cfRule type="expression" dxfId="2316" priority="1806">
      <formula>IF(RIGHT(TEXT(AI464,"0.#"),1)=".",TRUE,FALSE)</formula>
    </cfRule>
  </conditionalFormatting>
  <conditionalFormatting sqref="AQ463">
    <cfRule type="expression" dxfId="2315" priority="1797">
      <formula>IF(RIGHT(TEXT(AQ463,"0.#"),1)=".",FALSE,TRUE)</formula>
    </cfRule>
    <cfRule type="expression" dxfId="2314" priority="1798">
      <formula>IF(RIGHT(TEXT(AQ463,"0.#"),1)=".",TRUE,FALSE)</formula>
    </cfRule>
  </conditionalFormatting>
  <conditionalFormatting sqref="AQ464">
    <cfRule type="expression" dxfId="2313" priority="1801">
      <formula>IF(RIGHT(TEXT(AQ464,"0.#"),1)=".",FALSE,TRUE)</formula>
    </cfRule>
    <cfRule type="expression" dxfId="2312" priority="1802">
      <formula>IF(RIGHT(TEXT(AQ464,"0.#"),1)=".",TRUE,FALSE)</formula>
    </cfRule>
  </conditionalFormatting>
  <conditionalFormatting sqref="AQ465">
    <cfRule type="expression" dxfId="2311" priority="1799">
      <formula>IF(RIGHT(TEXT(AQ465,"0.#"),1)=".",FALSE,TRUE)</formula>
    </cfRule>
    <cfRule type="expression" dxfId="2310" priority="1800">
      <formula>IF(RIGHT(TEXT(AQ465,"0.#"),1)=".",TRUE,FALSE)</formula>
    </cfRule>
  </conditionalFormatting>
  <conditionalFormatting sqref="AE470">
    <cfRule type="expression" dxfId="2309" priority="1791">
      <formula>IF(RIGHT(TEXT(AE470,"0.#"),1)=".",FALSE,TRUE)</formula>
    </cfRule>
    <cfRule type="expression" dxfId="2308" priority="1792">
      <formula>IF(RIGHT(TEXT(AE470,"0.#"),1)=".",TRUE,FALSE)</formula>
    </cfRule>
  </conditionalFormatting>
  <conditionalFormatting sqref="AE468">
    <cfRule type="expression" dxfId="2307" priority="1795">
      <formula>IF(RIGHT(TEXT(AE468,"0.#"),1)=".",FALSE,TRUE)</formula>
    </cfRule>
    <cfRule type="expression" dxfId="2306" priority="1796">
      <formula>IF(RIGHT(TEXT(AE468,"0.#"),1)=".",TRUE,FALSE)</formula>
    </cfRule>
  </conditionalFormatting>
  <conditionalFormatting sqref="AE469">
    <cfRule type="expression" dxfId="2305" priority="1793">
      <formula>IF(RIGHT(TEXT(AE469,"0.#"),1)=".",FALSE,TRUE)</formula>
    </cfRule>
    <cfRule type="expression" dxfId="2304" priority="1794">
      <formula>IF(RIGHT(TEXT(AE469,"0.#"),1)=".",TRUE,FALSE)</formula>
    </cfRule>
  </conditionalFormatting>
  <conditionalFormatting sqref="AM470">
    <cfRule type="expression" dxfId="2303" priority="1785">
      <formula>IF(RIGHT(TEXT(AM470,"0.#"),1)=".",FALSE,TRUE)</formula>
    </cfRule>
    <cfRule type="expression" dxfId="2302" priority="1786">
      <formula>IF(RIGHT(TEXT(AM470,"0.#"),1)=".",TRUE,FALSE)</formula>
    </cfRule>
  </conditionalFormatting>
  <conditionalFormatting sqref="AM468">
    <cfRule type="expression" dxfId="2301" priority="1789">
      <formula>IF(RIGHT(TEXT(AM468,"0.#"),1)=".",FALSE,TRUE)</formula>
    </cfRule>
    <cfRule type="expression" dxfId="2300" priority="1790">
      <formula>IF(RIGHT(TEXT(AM468,"0.#"),1)=".",TRUE,FALSE)</formula>
    </cfRule>
  </conditionalFormatting>
  <conditionalFormatting sqref="AM469">
    <cfRule type="expression" dxfId="2299" priority="1787">
      <formula>IF(RIGHT(TEXT(AM469,"0.#"),1)=".",FALSE,TRUE)</formula>
    </cfRule>
    <cfRule type="expression" dxfId="2298" priority="1788">
      <formula>IF(RIGHT(TEXT(AM469,"0.#"),1)=".",TRUE,FALSE)</formula>
    </cfRule>
  </conditionalFormatting>
  <conditionalFormatting sqref="AU470">
    <cfRule type="expression" dxfId="2297" priority="1779">
      <formula>IF(RIGHT(TEXT(AU470,"0.#"),1)=".",FALSE,TRUE)</formula>
    </cfRule>
    <cfRule type="expression" dxfId="2296" priority="1780">
      <formula>IF(RIGHT(TEXT(AU470,"0.#"),1)=".",TRUE,FALSE)</formula>
    </cfRule>
  </conditionalFormatting>
  <conditionalFormatting sqref="AU468">
    <cfRule type="expression" dxfId="2295" priority="1783">
      <formula>IF(RIGHT(TEXT(AU468,"0.#"),1)=".",FALSE,TRUE)</formula>
    </cfRule>
    <cfRule type="expression" dxfId="2294" priority="1784">
      <formula>IF(RIGHT(TEXT(AU468,"0.#"),1)=".",TRUE,FALSE)</formula>
    </cfRule>
  </conditionalFormatting>
  <conditionalFormatting sqref="AU469">
    <cfRule type="expression" dxfId="2293" priority="1781">
      <formula>IF(RIGHT(TEXT(AU469,"0.#"),1)=".",FALSE,TRUE)</formula>
    </cfRule>
    <cfRule type="expression" dxfId="2292" priority="1782">
      <formula>IF(RIGHT(TEXT(AU469,"0.#"),1)=".",TRUE,FALSE)</formula>
    </cfRule>
  </conditionalFormatting>
  <conditionalFormatting sqref="AI470">
    <cfRule type="expression" dxfId="2291" priority="1773">
      <formula>IF(RIGHT(TEXT(AI470,"0.#"),1)=".",FALSE,TRUE)</formula>
    </cfRule>
    <cfRule type="expression" dxfId="2290" priority="1774">
      <formula>IF(RIGHT(TEXT(AI470,"0.#"),1)=".",TRUE,FALSE)</formula>
    </cfRule>
  </conditionalFormatting>
  <conditionalFormatting sqref="AI468">
    <cfRule type="expression" dxfId="2289" priority="1777">
      <formula>IF(RIGHT(TEXT(AI468,"0.#"),1)=".",FALSE,TRUE)</formula>
    </cfRule>
    <cfRule type="expression" dxfId="2288" priority="1778">
      <formula>IF(RIGHT(TEXT(AI468,"0.#"),1)=".",TRUE,FALSE)</formula>
    </cfRule>
  </conditionalFormatting>
  <conditionalFormatting sqref="AI469">
    <cfRule type="expression" dxfId="2287" priority="1775">
      <formula>IF(RIGHT(TEXT(AI469,"0.#"),1)=".",FALSE,TRUE)</formula>
    </cfRule>
    <cfRule type="expression" dxfId="2286" priority="1776">
      <formula>IF(RIGHT(TEXT(AI469,"0.#"),1)=".",TRUE,FALSE)</formula>
    </cfRule>
  </conditionalFormatting>
  <conditionalFormatting sqref="AQ468">
    <cfRule type="expression" dxfId="2285" priority="1767">
      <formula>IF(RIGHT(TEXT(AQ468,"0.#"),1)=".",FALSE,TRUE)</formula>
    </cfRule>
    <cfRule type="expression" dxfId="2284" priority="1768">
      <formula>IF(RIGHT(TEXT(AQ468,"0.#"),1)=".",TRUE,FALSE)</formula>
    </cfRule>
  </conditionalFormatting>
  <conditionalFormatting sqref="AQ469">
    <cfRule type="expression" dxfId="2283" priority="1771">
      <formula>IF(RIGHT(TEXT(AQ469,"0.#"),1)=".",FALSE,TRUE)</formula>
    </cfRule>
    <cfRule type="expression" dxfId="2282" priority="1772">
      <formula>IF(RIGHT(TEXT(AQ469,"0.#"),1)=".",TRUE,FALSE)</formula>
    </cfRule>
  </conditionalFormatting>
  <conditionalFormatting sqref="AQ470">
    <cfRule type="expression" dxfId="2281" priority="1769">
      <formula>IF(RIGHT(TEXT(AQ470,"0.#"),1)=".",FALSE,TRUE)</formula>
    </cfRule>
    <cfRule type="expression" dxfId="2280" priority="1770">
      <formula>IF(RIGHT(TEXT(AQ470,"0.#"),1)=".",TRUE,FALSE)</formula>
    </cfRule>
  </conditionalFormatting>
  <conditionalFormatting sqref="AE475">
    <cfRule type="expression" dxfId="2279" priority="1761">
      <formula>IF(RIGHT(TEXT(AE475,"0.#"),1)=".",FALSE,TRUE)</formula>
    </cfRule>
    <cfRule type="expression" dxfId="2278" priority="1762">
      <formula>IF(RIGHT(TEXT(AE475,"0.#"),1)=".",TRUE,FALSE)</formula>
    </cfRule>
  </conditionalFormatting>
  <conditionalFormatting sqref="AE473">
    <cfRule type="expression" dxfId="2277" priority="1765">
      <formula>IF(RIGHT(TEXT(AE473,"0.#"),1)=".",FALSE,TRUE)</formula>
    </cfRule>
    <cfRule type="expression" dxfId="2276" priority="1766">
      <formula>IF(RIGHT(TEXT(AE473,"0.#"),1)=".",TRUE,FALSE)</formula>
    </cfRule>
  </conditionalFormatting>
  <conditionalFormatting sqref="AE474">
    <cfRule type="expression" dxfId="2275" priority="1763">
      <formula>IF(RIGHT(TEXT(AE474,"0.#"),1)=".",FALSE,TRUE)</formula>
    </cfRule>
    <cfRule type="expression" dxfId="2274" priority="1764">
      <formula>IF(RIGHT(TEXT(AE474,"0.#"),1)=".",TRUE,FALSE)</formula>
    </cfRule>
  </conditionalFormatting>
  <conditionalFormatting sqref="AM475">
    <cfRule type="expression" dxfId="2273" priority="1755">
      <formula>IF(RIGHT(TEXT(AM475,"0.#"),1)=".",FALSE,TRUE)</formula>
    </cfRule>
    <cfRule type="expression" dxfId="2272" priority="1756">
      <formula>IF(RIGHT(TEXT(AM475,"0.#"),1)=".",TRUE,FALSE)</formula>
    </cfRule>
  </conditionalFormatting>
  <conditionalFormatting sqref="AM473">
    <cfRule type="expression" dxfId="2271" priority="1759">
      <formula>IF(RIGHT(TEXT(AM473,"0.#"),1)=".",FALSE,TRUE)</formula>
    </cfRule>
    <cfRule type="expression" dxfId="2270" priority="1760">
      <formula>IF(RIGHT(TEXT(AM473,"0.#"),1)=".",TRUE,FALSE)</formula>
    </cfRule>
  </conditionalFormatting>
  <conditionalFormatting sqref="AM474">
    <cfRule type="expression" dxfId="2269" priority="1757">
      <formula>IF(RIGHT(TEXT(AM474,"0.#"),1)=".",FALSE,TRUE)</formula>
    </cfRule>
    <cfRule type="expression" dxfId="2268" priority="1758">
      <formula>IF(RIGHT(TEXT(AM474,"0.#"),1)=".",TRUE,FALSE)</formula>
    </cfRule>
  </conditionalFormatting>
  <conditionalFormatting sqref="AU475">
    <cfRule type="expression" dxfId="2267" priority="1749">
      <formula>IF(RIGHT(TEXT(AU475,"0.#"),1)=".",FALSE,TRUE)</formula>
    </cfRule>
    <cfRule type="expression" dxfId="2266" priority="1750">
      <formula>IF(RIGHT(TEXT(AU475,"0.#"),1)=".",TRUE,FALSE)</formula>
    </cfRule>
  </conditionalFormatting>
  <conditionalFormatting sqref="AU473">
    <cfRule type="expression" dxfId="2265" priority="1753">
      <formula>IF(RIGHT(TEXT(AU473,"0.#"),1)=".",FALSE,TRUE)</formula>
    </cfRule>
    <cfRule type="expression" dxfId="2264" priority="1754">
      <formula>IF(RIGHT(TEXT(AU473,"0.#"),1)=".",TRUE,FALSE)</formula>
    </cfRule>
  </conditionalFormatting>
  <conditionalFormatting sqref="AU474">
    <cfRule type="expression" dxfId="2263" priority="1751">
      <formula>IF(RIGHT(TEXT(AU474,"0.#"),1)=".",FALSE,TRUE)</formula>
    </cfRule>
    <cfRule type="expression" dxfId="2262" priority="1752">
      <formula>IF(RIGHT(TEXT(AU474,"0.#"),1)=".",TRUE,FALSE)</formula>
    </cfRule>
  </conditionalFormatting>
  <conditionalFormatting sqref="AI475">
    <cfRule type="expression" dxfId="2261" priority="1743">
      <formula>IF(RIGHT(TEXT(AI475,"0.#"),1)=".",FALSE,TRUE)</formula>
    </cfRule>
    <cfRule type="expression" dxfId="2260" priority="1744">
      <formula>IF(RIGHT(TEXT(AI475,"0.#"),1)=".",TRUE,FALSE)</formula>
    </cfRule>
  </conditionalFormatting>
  <conditionalFormatting sqref="AI473">
    <cfRule type="expression" dxfId="2259" priority="1747">
      <formula>IF(RIGHT(TEXT(AI473,"0.#"),1)=".",FALSE,TRUE)</formula>
    </cfRule>
    <cfRule type="expression" dxfId="2258" priority="1748">
      <formula>IF(RIGHT(TEXT(AI473,"0.#"),1)=".",TRUE,FALSE)</formula>
    </cfRule>
  </conditionalFormatting>
  <conditionalFormatting sqref="AI474">
    <cfRule type="expression" dxfId="2257" priority="1745">
      <formula>IF(RIGHT(TEXT(AI474,"0.#"),1)=".",FALSE,TRUE)</formula>
    </cfRule>
    <cfRule type="expression" dxfId="2256" priority="1746">
      <formula>IF(RIGHT(TEXT(AI474,"0.#"),1)=".",TRUE,FALSE)</formula>
    </cfRule>
  </conditionalFormatting>
  <conditionalFormatting sqref="AQ473">
    <cfRule type="expression" dxfId="2255" priority="1737">
      <formula>IF(RIGHT(TEXT(AQ473,"0.#"),1)=".",FALSE,TRUE)</formula>
    </cfRule>
    <cfRule type="expression" dxfId="2254" priority="1738">
      <formula>IF(RIGHT(TEXT(AQ473,"0.#"),1)=".",TRUE,FALSE)</formula>
    </cfRule>
  </conditionalFormatting>
  <conditionalFormatting sqref="AQ474">
    <cfRule type="expression" dxfId="2253" priority="1741">
      <formula>IF(RIGHT(TEXT(AQ474,"0.#"),1)=".",FALSE,TRUE)</formula>
    </cfRule>
    <cfRule type="expression" dxfId="2252" priority="1742">
      <formula>IF(RIGHT(TEXT(AQ474,"0.#"),1)=".",TRUE,FALSE)</formula>
    </cfRule>
  </conditionalFormatting>
  <conditionalFormatting sqref="AQ475">
    <cfRule type="expression" dxfId="2251" priority="1739">
      <formula>IF(RIGHT(TEXT(AQ475,"0.#"),1)=".",FALSE,TRUE)</formula>
    </cfRule>
    <cfRule type="expression" dxfId="2250" priority="1740">
      <formula>IF(RIGHT(TEXT(AQ475,"0.#"),1)=".",TRUE,FALSE)</formula>
    </cfRule>
  </conditionalFormatting>
  <conditionalFormatting sqref="AE480">
    <cfRule type="expression" dxfId="2249" priority="1731">
      <formula>IF(RIGHT(TEXT(AE480,"0.#"),1)=".",FALSE,TRUE)</formula>
    </cfRule>
    <cfRule type="expression" dxfId="2248" priority="1732">
      <formula>IF(RIGHT(TEXT(AE480,"0.#"),1)=".",TRUE,FALSE)</formula>
    </cfRule>
  </conditionalFormatting>
  <conditionalFormatting sqref="AE478">
    <cfRule type="expression" dxfId="2247" priority="1735">
      <formula>IF(RIGHT(TEXT(AE478,"0.#"),1)=".",FALSE,TRUE)</formula>
    </cfRule>
    <cfRule type="expression" dxfId="2246" priority="1736">
      <formula>IF(RIGHT(TEXT(AE478,"0.#"),1)=".",TRUE,FALSE)</formula>
    </cfRule>
  </conditionalFormatting>
  <conditionalFormatting sqref="AE479">
    <cfRule type="expression" dxfId="2245" priority="1733">
      <formula>IF(RIGHT(TEXT(AE479,"0.#"),1)=".",FALSE,TRUE)</formula>
    </cfRule>
    <cfRule type="expression" dxfId="2244" priority="1734">
      <formula>IF(RIGHT(TEXT(AE479,"0.#"),1)=".",TRUE,FALSE)</formula>
    </cfRule>
  </conditionalFormatting>
  <conditionalFormatting sqref="AM480">
    <cfRule type="expression" dxfId="2243" priority="1725">
      <formula>IF(RIGHT(TEXT(AM480,"0.#"),1)=".",FALSE,TRUE)</formula>
    </cfRule>
    <cfRule type="expression" dxfId="2242" priority="1726">
      <formula>IF(RIGHT(TEXT(AM480,"0.#"),1)=".",TRUE,FALSE)</formula>
    </cfRule>
  </conditionalFormatting>
  <conditionalFormatting sqref="AM478">
    <cfRule type="expression" dxfId="2241" priority="1729">
      <formula>IF(RIGHT(TEXT(AM478,"0.#"),1)=".",FALSE,TRUE)</formula>
    </cfRule>
    <cfRule type="expression" dxfId="2240" priority="1730">
      <formula>IF(RIGHT(TEXT(AM478,"0.#"),1)=".",TRUE,FALSE)</formula>
    </cfRule>
  </conditionalFormatting>
  <conditionalFormatting sqref="AM479">
    <cfRule type="expression" dxfId="2239" priority="1727">
      <formula>IF(RIGHT(TEXT(AM479,"0.#"),1)=".",FALSE,TRUE)</formula>
    </cfRule>
    <cfRule type="expression" dxfId="2238" priority="1728">
      <formula>IF(RIGHT(TEXT(AM479,"0.#"),1)=".",TRUE,FALSE)</formula>
    </cfRule>
  </conditionalFormatting>
  <conditionalFormatting sqref="AU480">
    <cfRule type="expression" dxfId="2237" priority="1719">
      <formula>IF(RIGHT(TEXT(AU480,"0.#"),1)=".",FALSE,TRUE)</formula>
    </cfRule>
    <cfRule type="expression" dxfId="2236" priority="1720">
      <formula>IF(RIGHT(TEXT(AU480,"0.#"),1)=".",TRUE,FALSE)</formula>
    </cfRule>
  </conditionalFormatting>
  <conditionalFormatting sqref="AU478">
    <cfRule type="expression" dxfId="2235" priority="1723">
      <formula>IF(RIGHT(TEXT(AU478,"0.#"),1)=".",FALSE,TRUE)</formula>
    </cfRule>
    <cfRule type="expression" dxfId="2234" priority="1724">
      <formula>IF(RIGHT(TEXT(AU478,"0.#"),1)=".",TRUE,FALSE)</formula>
    </cfRule>
  </conditionalFormatting>
  <conditionalFormatting sqref="AU479">
    <cfRule type="expression" dxfId="2233" priority="1721">
      <formula>IF(RIGHT(TEXT(AU479,"0.#"),1)=".",FALSE,TRUE)</formula>
    </cfRule>
    <cfRule type="expression" dxfId="2232" priority="1722">
      <formula>IF(RIGHT(TEXT(AU479,"0.#"),1)=".",TRUE,FALSE)</formula>
    </cfRule>
  </conditionalFormatting>
  <conditionalFormatting sqref="AI480">
    <cfRule type="expression" dxfId="2231" priority="1713">
      <formula>IF(RIGHT(TEXT(AI480,"0.#"),1)=".",FALSE,TRUE)</formula>
    </cfRule>
    <cfRule type="expression" dxfId="2230" priority="1714">
      <formula>IF(RIGHT(TEXT(AI480,"0.#"),1)=".",TRUE,FALSE)</formula>
    </cfRule>
  </conditionalFormatting>
  <conditionalFormatting sqref="AI478">
    <cfRule type="expression" dxfId="2229" priority="1717">
      <formula>IF(RIGHT(TEXT(AI478,"0.#"),1)=".",FALSE,TRUE)</formula>
    </cfRule>
    <cfRule type="expression" dxfId="2228" priority="1718">
      <formula>IF(RIGHT(TEXT(AI478,"0.#"),1)=".",TRUE,FALSE)</formula>
    </cfRule>
  </conditionalFormatting>
  <conditionalFormatting sqref="AI479">
    <cfRule type="expression" dxfId="2227" priority="1715">
      <formula>IF(RIGHT(TEXT(AI479,"0.#"),1)=".",FALSE,TRUE)</formula>
    </cfRule>
    <cfRule type="expression" dxfId="2226" priority="1716">
      <formula>IF(RIGHT(TEXT(AI479,"0.#"),1)=".",TRUE,FALSE)</formula>
    </cfRule>
  </conditionalFormatting>
  <conditionalFormatting sqref="AQ478">
    <cfRule type="expression" dxfId="2225" priority="1707">
      <formula>IF(RIGHT(TEXT(AQ478,"0.#"),1)=".",FALSE,TRUE)</formula>
    </cfRule>
    <cfRule type="expression" dxfId="2224" priority="1708">
      <formula>IF(RIGHT(TEXT(AQ478,"0.#"),1)=".",TRUE,FALSE)</formula>
    </cfRule>
  </conditionalFormatting>
  <conditionalFormatting sqref="AQ479">
    <cfRule type="expression" dxfId="2223" priority="1711">
      <formula>IF(RIGHT(TEXT(AQ479,"0.#"),1)=".",FALSE,TRUE)</formula>
    </cfRule>
    <cfRule type="expression" dxfId="2222" priority="1712">
      <formula>IF(RIGHT(TEXT(AQ479,"0.#"),1)=".",TRUE,FALSE)</formula>
    </cfRule>
  </conditionalFormatting>
  <conditionalFormatting sqref="AQ480">
    <cfRule type="expression" dxfId="2221" priority="1709">
      <formula>IF(RIGHT(TEXT(AQ480,"0.#"),1)=".",FALSE,TRUE)</formula>
    </cfRule>
    <cfRule type="expression" dxfId="2220" priority="1710">
      <formula>IF(RIGHT(TEXT(AQ480,"0.#"),1)=".",TRUE,FALSE)</formula>
    </cfRule>
  </conditionalFormatting>
  <conditionalFormatting sqref="AM47">
    <cfRule type="expression" dxfId="2219" priority="2001">
      <formula>IF(RIGHT(TEXT(AM47,"0.#"),1)=".",FALSE,TRUE)</formula>
    </cfRule>
    <cfRule type="expression" dxfId="2218" priority="2002">
      <formula>IF(RIGHT(TEXT(AM47,"0.#"),1)=".",TRUE,FALSE)</formula>
    </cfRule>
  </conditionalFormatting>
  <conditionalFormatting sqref="AI46">
    <cfRule type="expression" dxfId="2217" priority="2005">
      <formula>IF(RIGHT(TEXT(AI46,"0.#"),1)=".",FALSE,TRUE)</formula>
    </cfRule>
    <cfRule type="expression" dxfId="2216" priority="2006">
      <formula>IF(RIGHT(TEXT(AI46,"0.#"),1)=".",TRUE,FALSE)</formula>
    </cfRule>
  </conditionalFormatting>
  <conditionalFormatting sqref="AM46">
    <cfRule type="expression" dxfId="2215" priority="2003">
      <formula>IF(RIGHT(TEXT(AM46,"0.#"),1)=".",FALSE,TRUE)</formula>
    </cfRule>
    <cfRule type="expression" dxfId="2214" priority="2004">
      <formula>IF(RIGHT(TEXT(AM46,"0.#"),1)=".",TRUE,FALSE)</formula>
    </cfRule>
  </conditionalFormatting>
  <conditionalFormatting sqref="AU46:AU48">
    <cfRule type="expression" dxfId="2213" priority="1995">
      <formula>IF(RIGHT(TEXT(AU46,"0.#"),1)=".",FALSE,TRUE)</formula>
    </cfRule>
    <cfRule type="expression" dxfId="2212" priority="1996">
      <formula>IF(RIGHT(TEXT(AU46,"0.#"),1)=".",TRUE,FALSE)</formula>
    </cfRule>
  </conditionalFormatting>
  <conditionalFormatting sqref="AM48">
    <cfRule type="expression" dxfId="2211" priority="1999">
      <formula>IF(RIGHT(TEXT(AM48,"0.#"),1)=".",FALSE,TRUE)</formula>
    </cfRule>
    <cfRule type="expression" dxfId="2210" priority="2000">
      <formula>IF(RIGHT(TEXT(AM48,"0.#"),1)=".",TRUE,FALSE)</formula>
    </cfRule>
  </conditionalFormatting>
  <conditionalFormatting sqref="AQ46:AQ48">
    <cfRule type="expression" dxfId="2209" priority="1997">
      <formula>IF(RIGHT(TEXT(AQ46,"0.#"),1)=".",FALSE,TRUE)</formula>
    </cfRule>
    <cfRule type="expression" dxfId="2208" priority="1998">
      <formula>IF(RIGHT(TEXT(AQ46,"0.#"),1)=".",TRUE,FALSE)</formula>
    </cfRule>
  </conditionalFormatting>
  <conditionalFormatting sqref="AE146:AE147 AI146:AI147 AM146:AM147 AQ146:AQ147 AU146:AU147">
    <cfRule type="expression" dxfId="2207" priority="1989">
      <formula>IF(RIGHT(TEXT(AE146,"0.#"),1)=".",FALSE,TRUE)</formula>
    </cfRule>
    <cfRule type="expression" dxfId="2206" priority="1990">
      <formula>IF(RIGHT(TEXT(AE146,"0.#"),1)=".",TRUE,FALSE)</formula>
    </cfRule>
  </conditionalFormatting>
  <conditionalFormatting sqref="AE142:AE143 AI142:AI143 AM142:AM143 AQ142:AQ143 AU142:AU143">
    <cfRule type="expression" dxfId="2205" priority="1991">
      <formula>IF(RIGHT(TEXT(AE142,"0.#"),1)=".",FALSE,TRUE)</formula>
    </cfRule>
    <cfRule type="expression" dxfId="2204" priority="1992">
      <formula>IF(RIGHT(TEXT(AE142,"0.#"),1)=".",TRUE,FALSE)</formula>
    </cfRule>
  </conditionalFormatting>
  <conditionalFormatting sqref="AE198:AE199 AI198:AI199 AM198:AM199 AQ198:AQ199 AU198:AU199">
    <cfRule type="expression" dxfId="2203" priority="1983">
      <formula>IF(RIGHT(TEXT(AE198,"0.#"),1)=".",FALSE,TRUE)</formula>
    </cfRule>
    <cfRule type="expression" dxfId="2202" priority="1984">
      <formula>IF(RIGHT(TEXT(AE198,"0.#"),1)=".",TRUE,FALSE)</formula>
    </cfRule>
  </conditionalFormatting>
  <conditionalFormatting sqref="AE150:AE151 AI150:AI151 AM150:AM151 AQ150:AQ151 AU150:AU151">
    <cfRule type="expression" dxfId="2201" priority="1987">
      <formula>IF(RIGHT(TEXT(AE150,"0.#"),1)=".",FALSE,TRUE)</formula>
    </cfRule>
    <cfRule type="expression" dxfId="2200" priority="1988">
      <formula>IF(RIGHT(TEXT(AE150,"0.#"),1)=".",TRUE,FALSE)</formula>
    </cfRule>
  </conditionalFormatting>
  <conditionalFormatting sqref="AE194:AE195 AI194:AI195 AM194:AM195 AQ194:AQ195 AU194:AU195">
    <cfRule type="expression" dxfId="2199" priority="1985">
      <formula>IF(RIGHT(TEXT(AE194,"0.#"),1)=".",FALSE,TRUE)</formula>
    </cfRule>
    <cfRule type="expression" dxfId="2198" priority="1986">
      <formula>IF(RIGHT(TEXT(AE194,"0.#"),1)=".",TRUE,FALSE)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80:Y899">
    <cfRule type="expression" dxfId="2101" priority="2117">
      <formula>IF(RIGHT(TEXT(Y880,"0.#"),1)=".",FALSE,TRUE)</formula>
    </cfRule>
    <cfRule type="expression" dxfId="2100" priority="2118">
      <formula>IF(RIGHT(TEXT(Y880,"0.#"),1)=".",TRUE,FALSE)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80:AO899">
    <cfRule type="expression" dxfId="2005" priority="2119">
      <formula>IF(AND(AL880&gt;=0, RIGHT(TEXT(AL880,"0.#"),1)&lt;&gt;"."),TRUE,FALSE)</formula>
    </cfRule>
    <cfRule type="expression" dxfId="2004" priority="2120">
      <formula>IF(AND(AL880&gt;=0, RIGHT(TEXT(AL880,"0.#"),1)="."),TRUE,FALSE)</formula>
    </cfRule>
    <cfRule type="expression" dxfId="2003" priority="2121">
      <formula>IF(AND(AL880&lt;0, RIGHT(TEXT(AL880,"0.#"),1)&lt;&gt;"."),TRUE,FALSE)</formula>
    </cfRule>
    <cfRule type="expression" dxfId="2002" priority="2122">
      <formula>IF(AND(AL880&lt;0, RIGHT(TEXT(AL880,"0.#"),1)="."),TRUE,FALSE)</formula>
    </cfRule>
  </conditionalFormatting>
  <conditionalFormatting sqref="AL870:AO879">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Y843">
    <cfRule type="expression" dxfId="747" priority="49">
      <formula>IF(RIGHT(TEXT(Y843,"0.#"),1)=".",FALSE,TRUE)</formula>
    </cfRule>
    <cfRule type="expression" dxfId="746" priority="50">
      <formula>IF(RIGHT(TEXT(Y843,"0.#"),1)=".",TRUE,FALSE)</formula>
    </cfRule>
  </conditionalFormatting>
  <conditionalFormatting sqref="Y838">
    <cfRule type="expression" dxfId="745" priority="47">
      <formula>IF(RIGHT(TEXT(Y838,"0.#"),1)=".",FALSE,TRUE)</formula>
    </cfRule>
    <cfRule type="expression" dxfId="744" priority="48">
      <formula>IF(RIGHT(TEXT(Y838,"0.#"),1)=".",TRUE,FALSE)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42">
    <cfRule type="expression" dxfId="741" priority="41">
      <formula>IF(RIGHT(TEXT(Y842,"0.#"),1)=".",FALSE,TRUE)</formula>
    </cfRule>
    <cfRule type="expression" dxfId="740" priority="42">
      <formula>IF(RIGHT(TEXT(Y842,"0.#"),1)=".",TRUE,FALSE)</formula>
    </cfRule>
  </conditionalFormatting>
  <conditionalFormatting sqref="Y844">
    <cfRule type="expression" dxfId="739" priority="39">
      <formula>IF(RIGHT(TEXT(Y844,"0.#"),1)=".",FALSE,TRUE)</formula>
    </cfRule>
    <cfRule type="expression" dxfId="738" priority="40">
      <formula>IF(RIGHT(TEXT(Y844,"0.#"),1)=".",TRUE,FALSE)</formula>
    </cfRule>
  </conditionalFormatting>
  <conditionalFormatting sqref="Y840">
    <cfRule type="expression" dxfId="737" priority="37">
      <formula>IF(RIGHT(TEXT(Y840,"0.#"),1)=".",FALSE,TRUE)</formula>
    </cfRule>
    <cfRule type="expression" dxfId="736" priority="38">
      <formula>IF(RIGHT(TEXT(Y840,"0.#"),1)=".",TRUE,FALSE)</formula>
    </cfRule>
  </conditionalFormatting>
  <conditionalFormatting sqref="Y841">
    <cfRule type="expression" dxfId="735" priority="35">
      <formula>IF(RIGHT(TEXT(Y841,"0.#"),1)=".",FALSE,TRUE)</formula>
    </cfRule>
    <cfRule type="expression" dxfId="734" priority="36">
      <formula>IF(RIGHT(TEXT(Y841,"0.#"),1)=".",TRUE,FALSE)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Y846">
    <cfRule type="expression" dxfId="731" priority="31">
      <formula>IF(RIGHT(TEXT(Y846,"0.#"),1)=".",FALSE,TRUE)</formula>
    </cfRule>
    <cfRule type="expression" dxfId="730" priority="32">
      <formula>IF(RIGHT(TEXT(Y846,"0.#"),1)=".",TRUE,FALSE)</formula>
    </cfRule>
  </conditionalFormatting>
  <conditionalFormatting sqref="Y876">
    <cfRule type="expression" dxfId="729" priority="29">
      <formula>IF(RIGHT(TEXT(Y876,"0.#"),1)=".",FALSE,TRUE)</formula>
    </cfRule>
    <cfRule type="expression" dxfId="728" priority="30">
      <formula>IF(RIGHT(TEXT(Y876,"0.#"),1)=".",TRUE,FALSE)</formula>
    </cfRule>
  </conditionalFormatting>
  <conditionalFormatting sqref="Y871">
    <cfRule type="expression" dxfId="727" priority="27">
      <formula>IF(RIGHT(TEXT(Y871,"0.#"),1)=".",FALSE,TRUE)</formula>
    </cfRule>
    <cfRule type="expression" dxfId="726" priority="28">
      <formula>IF(RIGHT(TEXT(Y871,"0.#"),1)=".",TRUE,FALSE)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Y875">
    <cfRule type="expression" dxfId="721" priority="21">
      <formula>IF(RIGHT(TEXT(Y875,"0.#"),1)=".",FALSE,TRUE)</formula>
    </cfRule>
    <cfRule type="expression" dxfId="720" priority="22">
      <formula>IF(RIGHT(TEXT(Y875,"0.#"),1)=".",TRUE,FALSE)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3">
    <cfRule type="expression" dxfId="717" priority="17">
      <formula>IF(RIGHT(TEXT(Y873,"0.#"),1)=".",FALSE,TRUE)</formula>
    </cfRule>
    <cfRule type="expression" dxfId="716" priority="18">
      <formula>IF(RIGHT(TEXT(Y873,"0.#"),1)=".",TRUE,FALSE)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Y878">
    <cfRule type="expression" dxfId="713" priority="13">
      <formula>IF(RIGHT(TEXT(Y878,"0.#"),1)=".",FALSE,TRUE)</formula>
    </cfRule>
    <cfRule type="expression" dxfId="712" priority="14">
      <formula>IF(RIGHT(TEXT(Y878,"0.#"),1)=".",TRUE,FALSE)</formula>
    </cfRule>
  </conditionalFormatting>
  <conditionalFormatting sqref="Y879">
    <cfRule type="expression" dxfId="711" priority="11">
      <formula>IF(RIGHT(TEXT(Y879,"0.#"),1)=".",FALSE,TRUE)</formula>
    </cfRule>
    <cfRule type="expression" dxfId="710" priority="12">
      <formula>IF(RIGHT(TEXT(Y879,"0.#"),1)=".",TRUE,FALSE)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699"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491</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5"/>
      <c r="Z2" s="838"/>
      <c r="AA2" s="839"/>
      <c r="AB2" s="1039" t="s">
        <v>11</v>
      </c>
      <c r="AC2" s="1040"/>
      <c r="AD2" s="1041"/>
      <c r="AE2" s="1045" t="s">
        <v>357</v>
      </c>
      <c r="AF2" s="1045"/>
      <c r="AG2" s="1045"/>
      <c r="AH2" s="1045"/>
      <c r="AI2" s="1045" t="s">
        <v>363</v>
      </c>
      <c r="AJ2" s="1045"/>
      <c r="AK2" s="1045"/>
      <c r="AL2" s="1045"/>
      <c r="AM2" s="1045" t="s">
        <v>472</v>
      </c>
      <c r="AN2" s="1045"/>
      <c r="AO2" s="1045"/>
      <c r="AP2" s="562"/>
      <c r="AQ2" s="152" t="s">
        <v>355</v>
      </c>
      <c r="AR2" s="123"/>
      <c r="AS2" s="123"/>
      <c r="AT2" s="12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403" t="s">
        <v>300</v>
      </c>
      <c r="AX3" s="404"/>
    </row>
    <row r="4" spans="1:50" ht="22.5" customHeight="1" x14ac:dyDescent="0.15">
      <c r="A4" s="408"/>
      <c r="B4" s="406"/>
      <c r="C4" s="406"/>
      <c r="D4" s="406"/>
      <c r="E4" s="406"/>
      <c r="F4" s="407"/>
      <c r="G4" s="569"/>
      <c r="H4" s="1012"/>
      <c r="I4" s="1012"/>
      <c r="J4" s="1012"/>
      <c r="K4" s="1012"/>
      <c r="L4" s="1012"/>
      <c r="M4" s="1012"/>
      <c r="N4" s="1012"/>
      <c r="O4" s="1013"/>
      <c r="P4" s="98"/>
      <c r="Q4" s="1020"/>
      <c r="R4" s="1020"/>
      <c r="S4" s="1020"/>
      <c r="T4" s="1020"/>
      <c r="U4" s="1020"/>
      <c r="V4" s="1020"/>
      <c r="W4" s="1020"/>
      <c r="X4" s="1021"/>
      <c r="Y4" s="1030" t="s">
        <v>12</v>
      </c>
      <c r="Z4" s="1031"/>
      <c r="AA4" s="1032"/>
      <c r="AB4" s="466"/>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9"/>
      <c r="B5" s="410"/>
      <c r="C5" s="410"/>
      <c r="D5" s="410"/>
      <c r="E5" s="410"/>
      <c r="F5" s="411"/>
      <c r="G5" s="1014"/>
      <c r="H5" s="1015"/>
      <c r="I5" s="1015"/>
      <c r="J5" s="1015"/>
      <c r="K5" s="1015"/>
      <c r="L5" s="1015"/>
      <c r="M5" s="1015"/>
      <c r="N5" s="1015"/>
      <c r="O5" s="1016"/>
      <c r="P5" s="1022"/>
      <c r="Q5" s="1022"/>
      <c r="R5" s="1022"/>
      <c r="S5" s="1022"/>
      <c r="T5" s="1022"/>
      <c r="U5" s="1022"/>
      <c r="V5" s="1022"/>
      <c r="W5" s="1022"/>
      <c r="X5" s="1023"/>
      <c r="Y5" s="420" t="s">
        <v>54</v>
      </c>
      <c r="Z5" s="1027"/>
      <c r="AA5" s="1028"/>
      <c r="AB5" s="528"/>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9"/>
      <c r="B6" s="410"/>
      <c r="C6" s="410"/>
      <c r="D6" s="410"/>
      <c r="E6" s="410"/>
      <c r="F6" s="411"/>
      <c r="G6" s="1017"/>
      <c r="H6" s="1018"/>
      <c r="I6" s="1018"/>
      <c r="J6" s="1018"/>
      <c r="K6" s="1018"/>
      <c r="L6" s="1018"/>
      <c r="M6" s="1018"/>
      <c r="N6" s="1018"/>
      <c r="O6" s="1019"/>
      <c r="P6" s="1024"/>
      <c r="Q6" s="1024"/>
      <c r="R6" s="1024"/>
      <c r="S6" s="1024"/>
      <c r="T6" s="1024"/>
      <c r="U6" s="1024"/>
      <c r="V6" s="1024"/>
      <c r="W6" s="1024"/>
      <c r="X6" s="1025"/>
      <c r="Y6" s="1026" t="s">
        <v>13</v>
      </c>
      <c r="Z6" s="1027"/>
      <c r="AA6" s="1028"/>
      <c r="AB6" s="603"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491</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5"/>
      <c r="Z9" s="838"/>
      <c r="AA9" s="839"/>
      <c r="AB9" s="1039" t="s">
        <v>11</v>
      </c>
      <c r="AC9" s="1040"/>
      <c r="AD9" s="1041"/>
      <c r="AE9" s="1045" t="s">
        <v>357</v>
      </c>
      <c r="AF9" s="1045"/>
      <c r="AG9" s="1045"/>
      <c r="AH9" s="1045"/>
      <c r="AI9" s="1045" t="s">
        <v>363</v>
      </c>
      <c r="AJ9" s="1045"/>
      <c r="AK9" s="1045"/>
      <c r="AL9" s="1045"/>
      <c r="AM9" s="1045" t="s">
        <v>472</v>
      </c>
      <c r="AN9" s="1045"/>
      <c r="AO9" s="1045"/>
      <c r="AP9" s="562"/>
      <c r="AQ9" s="152" t="s">
        <v>355</v>
      </c>
      <c r="AR9" s="123"/>
      <c r="AS9" s="123"/>
      <c r="AT9" s="12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403" t="s">
        <v>300</v>
      </c>
      <c r="AX10" s="404"/>
    </row>
    <row r="11" spans="1:50" ht="22.5" customHeight="1" x14ac:dyDescent="0.15">
      <c r="A11" s="408"/>
      <c r="B11" s="406"/>
      <c r="C11" s="406"/>
      <c r="D11" s="406"/>
      <c r="E11" s="406"/>
      <c r="F11" s="407"/>
      <c r="G11" s="569"/>
      <c r="H11" s="1012"/>
      <c r="I11" s="1012"/>
      <c r="J11" s="1012"/>
      <c r="K11" s="1012"/>
      <c r="L11" s="1012"/>
      <c r="M11" s="1012"/>
      <c r="N11" s="1012"/>
      <c r="O11" s="1013"/>
      <c r="P11" s="98"/>
      <c r="Q11" s="1020"/>
      <c r="R11" s="1020"/>
      <c r="S11" s="1020"/>
      <c r="T11" s="1020"/>
      <c r="U11" s="1020"/>
      <c r="V11" s="1020"/>
      <c r="W11" s="1020"/>
      <c r="X11" s="1021"/>
      <c r="Y11" s="1030" t="s">
        <v>12</v>
      </c>
      <c r="Z11" s="1031"/>
      <c r="AA11" s="1032"/>
      <c r="AB11" s="466"/>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9"/>
      <c r="B12" s="410"/>
      <c r="C12" s="410"/>
      <c r="D12" s="410"/>
      <c r="E12" s="410"/>
      <c r="F12" s="411"/>
      <c r="G12" s="1014"/>
      <c r="H12" s="1015"/>
      <c r="I12" s="1015"/>
      <c r="J12" s="1015"/>
      <c r="K12" s="1015"/>
      <c r="L12" s="1015"/>
      <c r="M12" s="1015"/>
      <c r="N12" s="1015"/>
      <c r="O12" s="1016"/>
      <c r="P12" s="1022"/>
      <c r="Q12" s="1022"/>
      <c r="R12" s="1022"/>
      <c r="S12" s="1022"/>
      <c r="T12" s="1022"/>
      <c r="U12" s="1022"/>
      <c r="V12" s="1022"/>
      <c r="W12" s="1022"/>
      <c r="X12" s="1023"/>
      <c r="Y12" s="420" t="s">
        <v>54</v>
      </c>
      <c r="Z12" s="1027"/>
      <c r="AA12" s="1028"/>
      <c r="AB12" s="528"/>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2"/>
      <c r="B13" s="413"/>
      <c r="C13" s="413"/>
      <c r="D13" s="413"/>
      <c r="E13" s="413"/>
      <c r="F13" s="414"/>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3"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491</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5"/>
      <c r="Z16" s="838"/>
      <c r="AA16" s="839"/>
      <c r="AB16" s="1039" t="s">
        <v>11</v>
      </c>
      <c r="AC16" s="1040"/>
      <c r="AD16" s="1041"/>
      <c r="AE16" s="1045" t="s">
        <v>357</v>
      </c>
      <c r="AF16" s="1045"/>
      <c r="AG16" s="1045"/>
      <c r="AH16" s="1045"/>
      <c r="AI16" s="1045" t="s">
        <v>363</v>
      </c>
      <c r="AJ16" s="1045"/>
      <c r="AK16" s="1045"/>
      <c r="AL16" s="1045"/>
      <c r="AM16" s="1045" t="s">
        <v>472</v>
      </c>
      <c r="AN16" s="1045"/>
      <c r="AO16" s="1045"/>
      <c r="AP16" s="562"/>
      <c r="AQ16" s="152" t="s">
        <v>355</v>
      </c>
      <c r="AR16" s="123"/>
      <c r="AS16" s="123"/>
      <c r="AT16" s="12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403" t="s">
        <v>300</v>
      </c>
      <c r="AX17" s="404"/>
    </row>
    <row r="18" spans="1:50" ht="22.5" customHeight="1" x14ac:dyDescent="0.15">
      <c r="A18" s="408"/>
      <c r="B18" s="406"/>
      <c r="C18" s="406"/>
      <c r="D18" s="406"/>
      <c r="E18" s="406"/>
      <c r="F18" s="407"/>
      <c r="G18" s="569"/>
      <c r="H18" s="1012"/>
      <c r="I18" s="1012"/>
      <c r="J18" s="1012"/>
      <c r="K18" s="1012"/>
      <c r="L18" s="1012"/>
      <c r="M18" s="1012"/>
      <c r="N18" s="1012"/>
      <c r="O18" s="1013"/>
      <c r="P18" s="98"/>
      <c r="Q18" s="1020"/>
      <c r="R18" s="1020"/>
      <c r="S18" s="1020"/>
      <c r="T18" s="1020"/>
      <c r="U18" s="1020"/>
      <c r="V18" s="1020"/>
      <c r="W18" s="1020"/>
      <c r="X18" s="1021"/>
      <c r="Y18" s="1030" t="s">
        <v>12</v>
      </c>
      <c r="Z18" s="1031"/>
      <c r="AA18" s="1032"/>
      <c r="AB18" s="466"/>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9"/>
      <c r="B19" s="410"/>
      <c r="C19" s="410"/>
      <c r="D19" s="410"/>
      <c r="E19" s="410"/>
      <c r="F19" s="411"/>
      <c r="G19" s="1014"/>
      <c r="H19" s="1015"/>
      <c r="I19" s="1015"/>
      <c r="J19" s="1015"/>
      <c r="K19" s="1015"/>
      <c r="L19" s="1015"/>
      <c r="M19" s="1015"/>
      <c r="N19" s="1015"/>
      <c r="O19" s="1016"/>
      <c r="P19" s="1022"/>
      <c r="Q19" s="1022"/>
      <c r="R19" s="1022"/>
      <c r="S19" s="1022"/>
      <c r="T19" s="1022"/>
      <c r="U19" s="1022"/>
      <c r="V19" s="1022"/>
      <c r="W19" s="1022"/>
      <c r="X19" s="1023"/>
      <c r="Y19" s="420" t="s">
        <v>54</v>
      </c>
      <c r="Z19" s="1027"/>
      <c r="AA19" s="1028"/>
      <c r="AB19" s="528"/>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2"/>
      <c r="B20" s="413"/>
      <c r="C20" s="413"/>
      <c r="D20" s="413"/>
      <c r="E20" s="413"/>
      <c r="F20" s="414"/>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3"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491</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5"/>
      <c r="Z23" s="838"/>
      <c r="AA23" s="839"/>
      <c r="AB23" s="1039" t="s">
        <v>11</v>
      </c>
      <c r="AC23" s="1040"/>
      <c r="AD23" s="1041"/>
      <c r="AE23" s="1045" t="s">
        <v>357</v>
      </c>
      <c r="AF23" s="1045"/>
      <c r="AG23" s="1045"/>
      <c r="AH23" s="1045"/>
      <c r="AI23" s="1045" t="s">
        <v>363</v>
      </c>
      <c r="AJ23" s="1045"/>
      <c r="AK23" s="1045"/>
      <c r="AL23" s="1045"/>
      <c r="AM23" s="1045" t="s">
        <v>472</v>
      </c>
      <c r="AN23" s="1045"/>
      <c r="AO23" s="1045"/>
      <c r="AP23" s="562"/>
      <c r="AQ23" s="152" t="s">
        <v>355</v>
      </c>
      <c r="AR23" s="123"/>
      <c r="AS23" s="123"/>
      <c r="AT23" s="12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403" t="s">
        <v>300</v>
      </c>
      <c r="AX24" s="404"/>
    </row>
    <row r="25" spans="1:50" ht="22.5" customHeight="1" x14ac:dyDescent="0.15">
      <c r="A25" s="408"/>
      <c r="B25" s="406"/>
      <c r="C25" s="406"/>
      <c r="D25" s="406"/>
      <c r="E25" s="406"/>
      <c r="F25" s="407"/>
      <c r="G25" s="569"/>
      <c r="H25" s="1012"/>
      <c r="I25" s="1012"/>
      <c r="J25" s="1012"/>
      <c r="K25" s="1012"/>
      <c r="L25" s="1012"/>
      <c r="M25" s="1012"/>
      <c r="N25" s="1012"/>
      <c r="O25" s="1013"/>
      <c r="P25" s="98"/>
      <c r="Q25" s="1020"/>
      <c r="R25" s="1020"/>
      <c r="S25" s="1020"/>
      <c r="T25" s="1020"/>
      <c r="U25" s="1020"/>
      <c r="V25" s="1020"/>
      <c r="W25" s="1020"/>
      <c r="X25" s="1021"/>
      <c r="Y25" s="1030" t="s">
        <v>12</v>
      </c>
      <c r="Z25" s="1031"/>
      <c r="AA25" s="1032"/>
      <c r="AB25" s="466"/>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9"/>
      <c r="B26" s="410"/>
      <c r="C26" s="410"/>
      <c r="D26" s="410"/>
      <c r="E26" s="410"/>
      <c r="F26" s="411"/>
      <c r="G26" s="1014"/>
      <c r="H26" s="1015"/>
      <c r="I26" s="1015"/>
      <c r="J26" s="1015"/>
      <c r="K26" s="1015"/>
      <c r="L26" s="1015"/>
      <c r="M26" s="1015"/>
      <c r="N26" s="1015"/>
      <c r="O26" s="1016"/>
      <c r="P26" s="1022"/>
      <c r="Q26" s="1022"/>
      <c r="R26" s="1022"/>
      <c r="S26" s="1022"/>
      <c r="T26" s="1022"/>
      <c r="U26" s="1022"/>
      <c r="V26" s="1022"/>
      <c r="W26" s="1022"/>
      <c r="X26" s="1023"/>
      <c r="Y26" s="420" t="s">
        <v>54</v>
      </c>
      <c r="Z26" s="1027"/>
      <c r="AA26" s="1028"/>
      <c r="AB26" s="528"/>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2"/>
      <c r="B27" s="413"/>
      <c r="C27" s="413"/>
      <c r="D27" s="413"/>
      <c r="E27" s="413"/>
      <c r="F27" s="414"/>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3"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491</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5"/>
      <c r="Z30" s="838"/>
      <c r="AA30" s="839"/>
      <c r="AB30" s="1039" t="s">
        <v>11</v>
      </c>
      <c r="AC30" s="1040"/>
      <c r="AD30" s="1041"/>
      <c r="AE30" s="1045" t="s">
        <v>357</v>
      </c>
      <c r="AF30" s="1045"/>
      <c r="AG30" s="1045"/>
      <c r="AH30" s="1045"/>
      <c r="AI30" s="1045" t="s">
        <v>363</v>
      </c>
      <c r="AJ30" s="1045"/>
      <c r="AK30" s="1045"/>
      <c r="AL30" s="1045"/>
      <c r="AM30" s="1045" t="s">
        <v>472</v>
      </c>
      <c r="AN30" s="1045"/>
      <c r="AO30" s="1045"/>
      <c r="AP30" s="562"/>
      <c r="AQ30" s="152" t="s">
        <v>355</v>
      </c>
      <c r="AR30" s="123"/>
      <c r="AS30" s="123"/>
      <c r="AT30" s="12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403" t="s">
        <v>300</v>
      </c>
      <c r="AX31" s="404"/>
    </row>
    <row r="32" spans="1:50" ht="22.5" customHeight="1" x14ac:dyDescent="0.15">
      <c r="A32" s="408"/>
      <c r="B32" s="406"/>
      <c r="C32" s="406"/>
      <c r="D32" s="406"/>
      <c r="E32" s="406"/>
      <c r="F32" s="407"/>
      <c r="G32" s="569"/>
      <c r="H32" s="1012"/>
      <c r="I32" s="1012"/>
      <c r="J32" s="1012"/>
      <c r="K32" s="1012"/>
      <c r="L32" s="1012"/>
      <c r="M32" s="1012"/>
      <c r="N32" s="1012"/>
      <c r="O32" s="1013"/>
      <c r="P32" s="98"/>
      <c r="Q32" s="1020"/>
      <c r="R32" s="1020"/>
      <c r="S32" s="1020"/>
      <c r="T32" s="1020"/>
      <c r="U32" s="1020"/>
      <c r="V32" s="1020"/>
      <c r="W32" s="1020"/>
      <c r="X32" s="1021"/>
      <c r="Y32" s="1030" t="s">
        <v>12</v>
      </c>
      <c r="Z32" s="1031"/>
      <c r="AA32" s="1032"/>
      <c r="AB32" s="466"/>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9"/>
      <c r="B33" s="410"/>
      <c r="C33" s="410"/>
      <c r="D33" s="410"/>
      <c r="E33" s="410"/>
      <c r="F33" s="411"/>
      <c r="G33" s="1014"/>
      <c r="H33" s="1015"/>
      <c r="I33" s="1015"/>
      <c r="J33" s="1015"/>
      <c r="K33" s="1015"/>
      <c r="L33" s="1015"/>
      <c r="M33" s="1015"/>
      <c r="N33" s="1015"/>
      <c r="O33" s="1016"/>
      <c r="P33" s="1022"/>
      <c r="Q33" s="1022"/>
      <c r="R33" s="1022"/>
      <c r="S33" s="1022"/>
      <c r="T33" s="1022"/>
      <c r="U33" s="1022"/>
      <c r="V33" s="1022"/>
      <c r="W33" s="1022"/>
      <c r="X33" s="1023"/>
      <c r="Y33" s="420" t="s">
        <v>54</v>
      </c>
      <c r="Z33" s="1027"/>
      <c r="AA33" s="1028"/>
      <c r="AB33" s="528"/>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2"/>
      <c r="B34" s="413"/>
      <c r="C34" s="413"/>
      <c r="D34" s="413"/>
      <c r="E34" s="413"/>
      <c r="F34" s="414"/>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3"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491</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5"/>
      <c r="Z37" s="838"/>
      <c r="AA37" s="839"/>
      <c r="AB37" s="1039" t="s">
        <v>11</v>
      </c>
      <c r="AC37" s="1040"/>
      <c r="AD37" s="1041"/>
      <c r="AE37" s="1045" t="s">
        <v>357</v>
      </c>
      <c r="AF37" s="1045"/>
      <c r="AG37" s="1045"/>
      <c r="AH37" s="1045"/>
      <c r="AI37" s="1045" t="s">
        <v>363</v>
      </c>
      <c r="AJ37" s="1045"/>
      <c r="AK37" s="1045"/>
      <c r="AL37" s="1045"/>
      <c r="AM37" s="1045" t="s">
        <v>472</v>
      </c>
      <c r="AN37" s="1045"/>
      <c r="AO37" s="1045"/>
      <c r="AP37" s="562"/>
      <c r="AQ37" s="152" t="s">
        <v>355</v>
      </c>
      <c r="AR37" s="123"/>
      <c r="AS37" s="123"/>
      <c r="AT37" s="12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403" t="s">
        <v>300</v>
      </c>
      <c r="AX38" s="404"/>
    </row>
    <row r="39" spans="1:50" ht="22.5" customHeight="1" x14ac:dyDescent="0.15">
      <c r="A39" s="408"/>
      <c r="B39" s="406"/>
      <c r="C39" s="406"/>
      <c r="D39" s="406"/>
      <c r="E39" s="406"/>
      <c r="F39" s="407"/>
      <c r="G39" s="569"/>
      <c r="H39" s="1012"/>
      <c r="I39" s="1012"/>
      <c r="J39" s="1012"/>
      <c r="K39" s="1012"/>
      <c r="L39" s="1012"/>
      <c r="M39" s="1012"/>
      <c r="N39" s="1012"/>
      <c r="O39" s="1013"/>
      <c r="P39" s="98"/>
      <c r="Q39" s="1020"/>
      <c r="R39" s="1020"/>
      <c r="S39" s="1020"/>
      <c r="T39" s="1020"/>
      <c r="U39" s="1020"/>
      <c r="V39" s="1020"/>
      <c r="W39" s="1020"/>
      <c r="X39" s="1021"/>
      <c r="Y39" s="1030" t="s">
        <v>12</v>
      </c>
      <c r="Z39" s="1031"/>
      <c r="AA39" s="1032"/>
      <c r="AB39" s="466"/>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9"/>
      <c r="B40" s="410"/>
      <c r="C40" s="410"/>
      <c r="D40" s="410"/>
      <c r="E40" s="410"/>
      <c r="F40" s="411"/>
      <c r="G40" s="1014"/>
      <c r="H40" s="1015"/>
      <c r="I40" s="1015"/>
      <c r="J40" s="1015"/>
      <c r="K40" s="1015"/>
      <c r="L40" s="1015"/>
      <c r="M40" s="1015"/>
      <c r="N40" s="1015"/>
      <c r="O40" s="1016"/>
      <c r="P40" s="1022"/>
      <c r="Q40" s="1022"/>
      <c r="R40" s="1022"/>
      <c r="S40" s="1022"/>
      <c r="T40" s="1022"/>
      <c r="U40" s="1022"/>
      <c r="V40" s="1022"/>
      <c r="W40" s="1022"/>
      <c r="X40" s="1023"/>
      <c r="Y40" s="420" t="s">
        <v>54</v>
      </c>
      <c r="Z40" s="1027"/>
      <c r="AA40" s="1028"/>
      <c r="AB40" s="528"/>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2"/>
      <c r="B41" s="413"/>
      <c r="C41" s="413"/>
      <c r="D41" s="413"/>
      <c r="E41" s="413"/>
      <c r="F41" s="414"/>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3"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491</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5"/>
      <c r="Z44" s="838"/>
      <c r="AA44" s="839"/>
      <c r="AB44" s="1039" t="s">
        <v>11</v>
      </c>
      <c r="AC44" s="1040"/>
      <c r="AD44" s="1041"/>
      <c r="AE44" s="1045" t="s">
        <v>357</v>
      </c>
      <c r="AF44" s="1045"/>
      <c r="AG44" s="1045"/>
      <c r="AH44" s="1045"/>
      <c r="AI44" s="1045" t="s">
        <v>363</v>
      </c>
      <c r="AJ44" s="1045"/>
      <c r="AK44" s="1045"/>
      <c r="AL44" s="1045"/>
      <c r="AM44" s="1045" t="s">
        <v>472</v>
      </c>
      <c r="AN44" s="1045"/>
      <c r="AO44" s="1045"/>
      <c r="AP44" s="562"/>
      <c r="AQ44" s="152" t="s">
        <v>355</v>
      </c>
      <c r="AR44" s="123"/>
      <c r="AS44" s="123"/>
      <c r="AT44" s="12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403" t="s">
        <v>300</v>
      </c>
      <c r="AX45" s="404"/>
    </row>
    <row r="46" spans="1:50" ht="22.5" customHeight="1" x14ac:dyDescent="0.15">
      <c r="A46" s="408"/>
      <c r="B46" s="406"/>
      <c r="C46" s="406"/>
      <c r="D46" s="406"/>
      <c r="E46" s="406"/>
      <c r="F46" s="407"/>
      <c r="G46" s="569"/>
      <c r="H46" s="1012"/>
      <c r="I46" s="1012"/>
      <c r="J46" s="1012"/>
      <c r="K46" s="1012"/>
      <c r="L46" s="1012"/>
      <c r="M46" s="1012"/>
      <c r="N46" s="1012"/>
      <c r="O46" s="1013"/>
      <c r="P46" s="98"/>
      <c r="Q46" s="1020"/>
      <c r="R46" s="1020"/>
      <c r="S46" s="1020"/>
      <c r="T46" s="1020"/>
      <c r="U46" s="1020"/>
      <c r="V46" s="1020"/>
      <c r="W46" s="1020"/>
      <c r="X46" s="1021"/>
      <c r="Y46" s="1030" t="s">
        <v>12</v>
      </c>
      <c r="Z46" s="1031"/>
      <c r="AA46" s="1032"/>
      <c r="AB46" s="466"/>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9"/>
      <c r="B47" s="410"/>
      <c r="C47" s="410"/>
      <c r="D47" s="410"/>
      <c r="E47" s="410"/>
      <c r="F47" s="411"/>
      <c r="G47" s="1014"/>
      <c r="H47" s="1015"/>
      <c r="I47" s="1015"/>
      <c r="J47" s="1015"/>
      <c r="K47" s="1015"/>
      <c r="L47" s="1015"/>
      <c r="M47" s="1015"/>
      <c r="N47" s="1015"/>
      <c r="O47" s="1016"/>
      <c r="P47" s="1022"/>
      <c r="Q47" s="1022"/>
      <c r="R47" s="1022"/>
      <c r="S47" s="1022"/>
      <c r="T47" s="1022"/>
      <c r="U47" s="1022"/>
      <c r="V47" s="1022"/>
      <c r="W47" s="1022"/>
      <c r="X47" s="1023"/>
      <c r="Y47" s="420" t="s">
        <v>54</v>
      </c>
      <c r="Z47" s="1027"/>
      <c r="AA47" s="1028"/>
      <c r="AB47" s="528"/>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2"/>
      <c r="B48" s="413"/>
      <c r="C48" s="413"/>
      <c r="D48" s="413"/>
      <c r="E48" s="413"/>
      <c r="F48" s="414"/>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3"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491</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5"/>
      <c r="Z51" s="838"/>
      <c r="AA51" s="839"/>
      <c r="AB51" s="562" t="s">
        <v>11</v>
      </c>
      <c r="AC51" s="1040"/>
      <c r="AD51" s="1041"/>
      <c r="AE51" s="1045" t="s">
        <v>357</v>
      </c>
      <c r="AF51" s="1045"/>
      <c r="AG51" s="1045"/>
      <c r="AH51" s="1045"/>
      <c r="AI51" s="1045" t="s">
        <v>363</v>
      </c>
      <c r="AJ51" s="1045"/>
      <c r="AK51" s="1045"/>
      <c r="AL51" s="1045"/>
      <c r="AM51" s="1045" t="s">
        <v>472</v>
      </c>
      <c r="AN51" s="1045"/>
      <c r="AO51" s="1045"/>
      <c r="AP51" s="562"/>
      <c r="AQ51" s="152" t="s">
        <v>355</v>
      </c>
      <c r="AR51" s="123"/>
      <c r="AS51" s="123"/>
      <c r="AT51" s="12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403" t="s">
        <v>300</v>
      </c>
      <c r="AX52" s="404"/>
    </row>
    <row r="53" spans="1:50" ht="22.5" customHeight="1" x14ac:dyDescent="0.15">
      <c r="A53" s="408"/>
      <c r="B53" s="406"/>
      <c r="C53" s="406"/>
      <c r="D53" s="406"/>
      <c r="E53" s="406"/>
      <c r="F53" s="407"/>
      <c r="G53" s="569"/>
      <c r="H53" s="1012"/>
      <c r="I53" s="1012"/>
      <c r="J53" s="1012"/>
      <c r="K53" s="1012"/>
      <c r="L53" s="1012"/>
      <c r="M53" s="1012"/>
      <c r="N53" s="1012"/>
      <c r="O53" s="1013"/>
      <c r="P53" s="98"/>
      <c r="Q53" s="1020"/>
      <c r="R53" s="1020"/>
      <c r="S53" s="1020"/>
      <c r="T53" s="1020"/>
      <c r="U53" s="1020"/>
      <c r="V53" s="1020"/>
      <c r="W53" s="1020"/>
      <c r="X53" s="1021"/>
      <c r="Y53" s="1030" t="s">
        <v>12</v>
      </c>
      <c r="Z53" s="1031"/>
      <c r="AA53" s="1032"/>
      <c r="AB53" s="466"/>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9"/>
      <c r="B54" s="410"/>
      <c r="C54" s="410"/>
      <c r="D54" s="410"/>
      <c r="E54" s="410"/>
      <c r="F54" s="411"/>
      <c r="G54" s="1014"/>
      <c r="H54" s="1015"/>
      <c r="I54" s="1015"/>
      <c r="J54" s="1015"/>
      <c r="K54" s="1015"/>
      <c r="L54" s="1015"/>
      <c r="M54" s="1015"/>
      <c r="N54" s="1015"/>
      <c r="O54" s="1016"/>
      <c r="P54" s="1022"/>
      <c r="Q54" s="1022"/>
      <c r="R54" s="1022"/>
      <c r="S54" s="1022"/>
      <c r="T54" s="1022"/>
      <c r="U54" s="1022"/>
      <c r="V54" s="1022"/>
      <c r="W54" s="1022"/>
      <c r="X54" s="1023"/>
      <c r="Y54" s="420" t="s">
        <v>54</v>
      </c>
      <c r="Z54" s="1027"/>
      <c r="AA54" s="1028"/>
      <c r="AB54" s="528"/>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2"/>
      <c r="B55" s="413"/>
      <c r="C55" s="413"/>
      <c r="D55" s="413"/>
      <c r="E55" s="413"/>
      <c r="F55" s="414"/>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3"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491</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5"/>
      <c r="Z58" s="838"/>
      <c r="AA58" s="839"/>
      <c r="AB58" s="1039" t="s">
        <v>11</v>
      </c>
      <c r="AC58" s="1040"/>
      <c r="AD58" s="1041"/>
      <c r="AE58" s="1045" t="s">
        <v>357</v>
      </c>
      <c r="AF58" s="1045"/>
      <c r="AG58" s="1045"/>
      <c r="AH58" s="1045"/>
      <c r="AI58" s="1045" t="s">
        <v>363</v>
      </c>
      <c r="AJ58" s="1045"/>
      <c r="AK58" s="1045"/>
      <c r="AL58" s="1045"/>
      <c r="AM58" s="1045" t="s">
        <v>472</v>
      </c>
      <c r="AN58" s="1045"/>
      <c r="AO58" s="1045"/>
      <c r="AP58" s="562"/>
      <c r="AQ58" s="152" t="s">
        <v>355</v>
      </c>
      <c r="AR58" s="123"/>
      <c r="AS58" s="123"/>
      <c r="AT58" s="12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403" t="s">
        <v>300</v>
      </c>
      <c r="AX59" s="404"/>
    </row>
    <row r="60" spans="1:50" ht="22.5" customHeight="1" x14ac:dyDescent="0.15">
      <c r="A60" s="408"/>
      <c r="B60" s="406"/>
      <c r="C60" s="406"/>
      <c r="D60" s="406"/>
      <c r="E60" s="406"/>
      <c r="F60" s="407"/>
      <c r="G60" s="569"/>
      <c r="H60" s="1012"/>
      <c r="I60" s="1012"/>
      <c r="J60" s="1012"/>
      <c r="K60" s="1012"/>
      <c r="L60" s="1012"/>
      <c r="M60" s="1012"/>
      <c r="N60" s="1012"/>
      <c r="O60" s="1013"/>
      <c r="P60" s="98"/>
      <c r="Q60" s="1020"/>
      <c r="R60" s="1020"/>
      <c r="S60" s="1020"/>
      <c r="T60" s="1020"/>
      <c r="U60" s="1020"/>
      <c r="V60" s="1020"/>
      <c r="W60" s="1020"/>
      <c r="X60" s="1021"/>
      <c r="Y60" s="1030" t="s">
        <v>12</v>
      </c>
      <c r="Z60" s="1031"/>
      <c r="AA60" s="1032"/>
      <c r="AB60" s="466"/>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9"/>
      <c r="B61" s="410"/>
      <c r="C61" s="410"/>
      <c r="D61" s="410"/>
      <c r="E61" s="410"/>
      <c r="F61" s="411"/>
      <c r="G61" s="1014"/>
      <c r="H61" s="1015"/>
      <c r="I61" s="1015"/>
      <c r="J61" s="1015"/>
      <c r="K61" s="1015"/>
      <c r="L61" s="1015"/>
      <c r="M61" s="1015"/>
      <c r="N61" s="1015"/>
      <c r="O61" s="1016"/>
      <c r="P61" s="1022"/>
      <c r="Q61" s="1022"/>
      <c r="R61" s="1022"/>
      <c r="S61" s="1022"/>
      <c r="T61" s="1022"/>
      <c r="U61" s="1022"/>
      <c r="V61" s="1022"/>
      <c r="W61" s="1022"/>
      <c r="X61" s="1023"/>
      <c r="Y61" s="420" t="s">
        <v>54</v>
      </c>
      <c r="Z61" s="1027"/>
      <c r="AA61" s="1028"/>
      <c r="AB61" s="528"/>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2"/>
      <c r="B62" s="413"/>
      <c r="C62" s="413"/>
      <c r="D62" s="413"/>
      <c r="E62" s="413"/>
      <c r="F62" s="414"/>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3"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491</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5"/>
      <c r="Z65" s="838"/>
      <c r="AA65" s="839"/>
      <c r="AB65" s="1039" t="s">
        <v>11</v>
      </c>
      <c r="AC65" s="1040"/>
      <c r="AD65" s="1041"/>
      <c r="AE65" s="1045" t="s">
        <v>357</v>
      </c>
      <c r="AF65" s="1045"/>
      <c r="AG65" s="1045"/>
      <c r="AH65" s="1045"/>
      <c r="AI65" s="1045" t="s">
        <v>363</v>
      </c>
      <c r="AJ65" s="1045"/>
      <c r="AK65" s="1045"/>
      <c r="AL65" s="1045"/>
      <c r="AM65" s="1045" t="s">
        <v>472</v>
      </c>
      <c r="AN65" s="1045"/>
      <c r="AO65" s="1045"/>
      <c r="AP65" s="562"/>
      <c r="AQ65" s="152" t="s">
        <v>355</v>
      </c>
      <c r="AR65" s="123"/>
      <c r="AS65" s="123"/>
      <c r="AT65" s="12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403" t="s">
        <v>300</v>
      </c>
      <c r="AX66" s="404"/>
    </row>
    <row r="67" spans="1:50" ht="22.5" customHeight="1" x14ac:dyDescent="0.15">
      <c r="A67" s="408"/>
      <c r="B67" s="406"/>
      <c r="C67" s="406"/>
      <c r="D67" s="406"/>
      <c r="E67" s="406"/>
      <c r="F67" s="407"/>
      <c r="G67" s="569"/>
      <c r="H67" s="1012"/>
      <c r="I67" s="1012"/>
      <c r="J67" s="1012"/>
      <c r="K67" s="1012"/>
      <c r="L67" s="1012"/>
      <c r="M67" s="1012"/>
      <c r="N67" s="1012"/>
      <c r="O67" s="1013"/>
      <c r="P67" s="98"/>
      <c r="Q67" s="1020"/>
      <c r="R67" s="1020"/>
      <c r="S67" s="1020"/>
      <c r="T67" s="1020"/>
      <c r="U67" s="1020"/>
      <c r="V67" s="1020"/>
      <c r="W67" s="1020"/>
      <c r="X67" s="1021"/>
      <c r="Y67" s="1030" t="s">
        <v>12</v>
      </c>
      <c r="Z67" s="1031"/>
      <c r="AA67" s="1032"/>
      <c r="AB67" s="466"/>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9"/>
      <c r="B68" s="410"/>
      <c r="C68" s="410"/>
      <c r="D68" s="410"/>
      <c r="E68" s="410"/>
      <c r="F68" s="411"/>
      <c r="G68" s="1014"/>
      <c r="H68" s="1015"/>
      <c r="I68" s="1015"/>
      <c r="J68" s="1015"/>
      <c r="K68" s="1015"/>
      <c r="L68" s="1015"/>
      <c r="M68" s="1015"/>
      <c r="N68" s="1015"/>
      <c r="O68" s="1016"/>
      <c r="P68" s="1022"/>
      <c r="Q68" s="1022"/>
      <c r="R68" s="1022"/>
      <c r="S68" s="1022"/>
      <c r="T68" s="1022"/>
      <c r="U68" s="1022"/>
      <c r="V68" s="1022"/>
      <c r="W68" s="1022"/>
      <c r="X68" s="1023"/>
      <c r="Y68" s="420" t="s">
        <v>54</v>
      </c>
      <c r="Z68" s="1027"/>
      <c r="AA68" s="1028"/>
      <c r="AB68" s="528"/>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2"/>
      <c r="B69" s="413"/>
      <c r="C69" s="413"/>
      <c r="D69" s="413"/>
      <c r="E69" s="413"/>
      <c r="F69" s="414"/>
      <c r="G69" s="1017"/>
      <c r="H69" s="1018"/>
      <c r="I69" s="1018"/>
      <c r="J69" s="1018"/>
      <c r="K69" s="1018"/>
      <c r="L69" s="1018"/>
      <c r="M69" s="1018"/>
      <c r="N69" s="1018"/>
      <c r="O69" s="1019"/>
      <c r="P69" s="1024"/>
      <c r="Q69" s="1024"/>
      <c r="R69" s="1024"/>
      <c r="S69" s="1024"/>
      <c r="T69" s="1024"/>
      <c r="U69" s="1024"/>
      <c r="V69" s="1024"/>
      <c r="W69" s="1024"/>
      <c r="X69" s="1025"/>
      <c r="Y69" s="420" t="s">
        <v>13</v>
      </c>
      <c r="Z69" s="1027"/>
      <c r="AA69" s="1028"/>
      <c r="AB69" s="56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4" t="s">
        <v>513</v>
      </c>
      <c r="H2" s="605"/>
      <c r="I2" s="605"/>
      <c r="J2" s="605"/>
      <c r="K2" s="605"/>
      <c r="L2" s="605"/>
      <c r="M2" s="605"/>
      <c r="N2" s="605"/>
      <c r="O2" s="605"/>
      <c r="P2" s="605"/>
      <c r="Q2" s="605"/>
      <c r="R2" s="605"/>
      <c r="S2" s="605"/>
      <c r="T2" s="605"/>
      <c r="U2" s="605"/>
      <c r="V2" s="605"/>
      <c r="W2" s="605"/>
      <c r="X2" s="605"/>
      <c r="Y2" s="605"/>
      <c r="Z2" s="605"/>
      <c r="AA2" s="605"/>
      <c r="AB2" s="606"/>
      <c r="AC2" s="604"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90"/>
      <c r="Z4" s="391"/>
      <c r="AA4" s="391"/>
      <c r="AB4" s="814"/>
      <c r="AC4" s="679"/>
      <c r="AD4" s="680"/>
      <c r="AE4" s="680"/>
      <c r="AF4" s="680"/>
      <c r="AG4" s="681"/>
      <c r="AH4" s="673"/>
      <c r="AI4" s="674"/>
      <c r="AJ4" s="674"/>
      <c r="AK4" s="674"/>
      <c r="AL4" s="674"/>
      <c r="AM4" s="674"/>
      <c r="AN4" s="674"/>
      <c r="AO4" s="674"/>
      <c r="AP4" s="674"/>
      <c r="AQ4" s="674"/>
      <c r="AR4" s="674"/>
      <c r="AS4" s="674"/>
      <c r="AT4" s="675"/>
      <c r="AU4" s="390"/>
      <c r="AV4" s="391"/>
      <c r="AW4" s="391"/>
      <c r="AX4" s="392"/>
    </row>
    <row r="5" spans="1:50" ht="24.75" customHeight="1" x14ac:dyDescent="0.15">
      <c r="A5" s="1058"/>
      <c r="B5" s="1059"/>
      <c r="C5" s="1059"/>
      <c r="D5" s="1059"/>
      <c r="E5" s="1059"/>
      <c r="F5" s="1060"/>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8"/>
      <c r="B6" s="1059"/>
      <c r="C6" s="1059"/>
      <c r="D6" s="1059"/>
      <c r="E6" s="1059"/>
      <c r="F6" s="1060"/>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8"/>
      <c r="B7" s="1059"/>
      <c r="C7" s="1059"/>
      <c r="D7" s="1059"/>
      <c r="E7" s="1059"/>
      <c r="F7" s="1060"/>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8"/>
      <c r="B8" s="1059"/>
      <c r="C8" s="1059"/>
      <c r="D8" s="1059"/>
      <c r="E8" s="1059"/>
      <c r="F8" s="1060"/>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8"/>
      <c r="B9" s="1059"/>
      <c r="C9" s="1059"/>
      <c r="D9" s="1059"/>
      <c r="E9" s="1059"/>
      <c r="F9" s="1060"/>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8"/>
      <c r="B10" s="1059"/>
      <c r="C10" s="1059"/>
      <c r="D10" s="1059"/>
      <c r="E10" s="1059"/>
      <c r="F10" s="1060"/>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8"/>
      <c r="B11" s="1059"/>
      <c r="C11" s="1059"/>
      <c r="D11" s="1059"/>
      <c r="E11" s="1059"/>
      <c r="F11" s="1060"/>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8"/>
      <c r="B12" s="1059"/>
      <c r="C12" s="1059"/>
      <c r="D12" s="1059"/>
      <c r="E12" s="1059"/>
      <c r="F12" s="1060"/>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8"/>
      <c r="B13" s="1059"/>
      <c r="C13" s="1059"/>
      <c r="D13" s="1059"/>
      <c r="E13" s="1059"/>
      <c r="F13" s="1060"/>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8"/>
      <c r="B14" s="1059"/>
      <c r="C14" s="1059"/>
      <c r="D14" s="1059"/>
      <c r="E14" s="1059"/>
      <c r="F14" s="1060"/>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8"/>
      <c r="B15" s="1059"/>
      <c r="C15" s="1059"/>
      <c r="D15" s="1059"/>
      <c r="E15" s="1059"/>
      <c r="F15" s="1060"/>
      <c r="G15" s="604" t="s">
        <v>402</v>
      </c>
      <c r="H15" s="605"/>
      <c r="I15" s="605"/>
      <c r="J15" s="605"/>
      <c r="K15" s="605"/>
      <c r="L15" s="605"/>
      <c r="M15" s="605"/>
      <c r="N15" s="605"/>
      <c r="O15" s="605"/>
      <c r="P15" s="605"/>
      <c r="Q15" s="605"/>
      <c r="R15" s="605"/>
      <c r="S15" s="605"/>
      <c r="T15" s="605"/>
      <c r="U15" s="605"/>
      <c r="V15" s="605"/>
      <c r="W15" s="605"/>
      <c r="X15" s="605"/>
      <c r="Y15" s="605"/>
      <c r="Z15" s="605"/>
      <c r="AA15" s="605"/>
      <c r="AB15" s="606"/>
      <c r="AC15" s="604" t="s">
        <v>403</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8"/>
      <c r="B16" s="1059"/>
      <c r="C16" s="1059"/>
      <c r="D16" s="1059"/>
      <c r="E16" s="1059"/>
      <c r="F16" s="1060"/>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90"/>
      <c r="Z17" s="391"/>
      <c r="AA17" s="391"/>
      <c r="AB17" s="814"/>
      <c r="AC17" s="679"/>
      <c r="AD17" s="680"/>
      <c r="AE17" s="680"/>
      <c r="AF17" s="680"/>
      <c r="AG17" s="681"/>
      <c r="AH17" s="673"/>
      <c r="AI17" s="674"/>
      <c r="AJ17" s="674"/>
      <c r="AK17" s="674"/>
      <c r="AL17" s="674"/>
      <c r="AM17" s="674"/>
      <c r="AN17" s="674"/>
      <c r="AO17" s="674"/>
      <c r="AP17" s="674"/>
      <c r="AQ17" s="674"/>
      <c r="AR17" s="674"/>
      <c r="AS17" s="674"/>
      <c r="AT17" s="675"/>
      <c r="AU17" s="390"/>
      <c r="AV17" s="391"/>
      <c r="AW17" s="391"/>
      <c r="AX17" s="392"/>
    </row>
    <row r="18" spans="1:50" ht="24.75" customHeight="1" x14ac:dyDescent="0.15">
      <c r="A18" s="1058"/>
      <c r="B18" s="1059"/>
      <c r="C18" s="1059"/>
      <c r="D18" s="1059"/>
      <c r="E18" s="1059"/>
      <c r="F18" s="1060"/>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8"/>
      <c r="B19" s="1059"/>
      <c r="C19" s="1059"/>
      <c r="D19" s="1059"/>
      <c r="E19" s="1059"/>
      <c r="F19" s="1060"/>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8"/>
      <c r="B20" s="1059"/>
      <c r="C20" s="1059"/>
      <c r="D20" s="1059"/>
      <c r="E20" s="1059"/>
      <c r="F20" s="1060"/>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8"/>
      <c r="B21" s="1059"/>
      <c r="C21" s="1059"/>
      <c r="D21" s="1059"/>
      <c r="E21" s="1059"/>
      <c r="F21" s="1060"/>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8"/>
      <c r="B22" s="1059"/>
      <c r="C22" s="1059"/>
      <c r="D22" s="1059"/>
      <c r="E22" s="1059"/>
      <c r="F22" s="1060"/>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8"/>
      <c r="B23" s="1059"/>
      <c r="C23" s="1059"/>
      <c r="D23" s="1059"/>
      <c r="E23" s="1059"/>
      <c r="F23" s="1060"/>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8"/>
      <c r="B24" s="1059"/>
      <c r="C24" s="1059"/>
      <c r="D24" s="1059"/>
      <c r="E24" s="1059"/>
      <c r="F24" s="1060"/>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8"/>
      <c r="B25" s="1059"/>
      <c r="C25" s="1059"/>
      <c r="D25" s="1059"/>
      <c r="E25" s="1059"/>
      <c r="F25" s="1060"/>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8"/>
      <c r="B26" s="1059"/>
      <c r="C26" s="1059"/>
      <c r="D26" s="1059"/>
      <c r="E26" s="1059"/>
      <c r="F26" s="1060"/>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8"/>
      <c r="B27" s="1059"/>
      <c r="C27" s="1059"/>
      <c r="D27" s="1059"/>
      <c r="E27" s="1059"/>
      <c r="F27" s="1060"/>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8"/>
      <c r="B28" s="1059"/>
      <c r="C28" s="1059"/>
      <c r="D28" s="1059"/>
      <c r="E28" s="1059"/>
      <c r="F28" s="1060"/>
      <c r="G28" s="604" t="s">
        <v>401</v>
      </c>
      <c r="H28" s="605"/>
      <c r="I28" s="605"/>
      <c r="J28" s="605"/>
      <c r="K28" s="605"/>
      <c r="L28" s="605"/>
      <c r="M28" s="605"/>
      <c r="N28" s="605"/>
      <c r="O28" s="605"/>
      <c r="P28" s="605"/>
      <c r="Q28" s="605"/>
      <c r="R28" s="605"/>
      <c r="S28" s="605"/>
      <c r="T28" s="605"/>
      <c r="U28" s="605"/>
      <c r="V28" s="605"/>
      <c r="W28" s="605"/>
      <c r="X28" s="605"/>
      <c r="Y28" s="605"/>
      <c r="Z28" s="605"/>
      <c r="AA28" s="605"/>
      <c r="AB28" s="606"/>
      <c r="AC28" s="604" t="s">
        <v>404</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8"/>
      <c r="B29" s="1059"/>
      <c r="C29" s="1059"/>
      <c r="D29" s="1059"/>
      <c r="E29" s="1059"/>
      <c r="F29" s="1060"/>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90"/>
      <c r="Z30" s="391"/>
      <c r="AA30" s="391"/>
      <c r="AB30" s="814"/>
      <c r="AC30" s="679"/>
      <c r="AD30" s="680"/>
      <c r="AE30" s="680"/>
      <c r="AF30" s="680"/>
      <c r="AG30" s="681"/>
      <c r="AH30" s="673"/>
      <c r="AI30" s="674"/>
      <c r="AJ30" s="674"/>
      <c r="AK30" s="674"/>
      <c r="AL30" s="674"/>
      <c r="AM30" s="674"/>
      <c r="AN30" s="674"/>
      <c r="AO30" s="674"/>
      <c r="AP30" s="674"/>
      <c r="AQ30" s="674"/>
      <c r="AR30" s="674"/>
      <c r="AS30" s="674"/>
      <c r="AT30" s="675"/>
      <c r="AU30" s="390"/>
      <c r="AV30" s="391"/>
      <c r="AW30" s="391"/>
      <c r="AX30" s="392"/>
    </row>
    <row r="31" spans="1:50" ht="24.75" customHeight="1" x14ac:dyDescent="0.15">
      <c r="A31" s="1058"/>
      <c r="B31" s="1059"/>
      <c r="C31" s="1059"/>
      <c r="D31" s="1059"/>
      <c r="E31" s="1059"/>
      <c r="F31" s="1060"/>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8"/>
      <c r="B32" s="1059"/>
      <c r="C32" s="1059"/>
      <c r="D32" s="1059"/>
      <c r="E32" s="1059"/>
      <c r="F32" s="1060"/>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8"/>
      <c r="B33" s="1059"/>
      <c r="C33" s="1059"/>
      <c r="D33" s="1059"/>
      <c r="E33" s="1059"/>
      <c r="F33" s="1060"/>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8"/>
      <c r="B34" s="1059"/>
      <c r="C34" s="1059"/>
      <c r="D34" s="1059"/>
      <c r="E34" s="1059"/>
      <c r="F34" s="1060"/>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8"/>
      <c r="B35" s="1059"/>
      <c r="C35" s="1059"/>
      <c r="D35" s="1059"/>
      <c r="E35" s="1059"/>
      <c r="F35" s="1060"/>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8"/>
      <c r="B36" s="1059"/>
      <c r="C36" s="1059"/>
      <c r="D36" s="1059"/>
      <c r="E36" s="1059"/>
      <c r="F36" s="1060"/>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8"/>
      <c r="B37" s="1059"/>
      <c r="C37" s="1059"/>
      <c r="D37" s="1059"/>
      <c r="E37" s="1059"/>
      <c r="F37" s="1060"/>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8"/>
      <c r="B38" s="1059"/>
      <c r="C38" s="1059"/>
      <c r="D38" s="1059"/>
      <c r="E38" s="1059"/>
      <c r="F38" s="1060"/>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8"/>
      <c r="B39" s="1059"/>
      <c r="C39" s="1059"/>
      <c r="D39" s="1059"/>
      <c r="E39" s="1059"/>
      <c r="F39" s="1060"/>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8"/>
      <c r="B40" s="1059"/>
      <c r="C40" s="1059"/>
      <c r="D40" s="1059"/>
      <c r="E40" s="1059"/>
      <c r="F40" s="1060"/>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8"/>
      <c r="B41" s="1059"/>
      <c r="C41" s="1059"/>
      <c r="D41" s="1059"/>
      <c r="E41" s="1059"/>
      <c r="F41" s="1060"/>
      <c r="G41" s="604" t="s">
        <v>451</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8"/>
      <c r="B42" s="1059"/>
      <c r="C42" s="1059"/>
      <c r="D42" s="1059"/>
      <c r="E42" s="1059"/>
      <c r="F42" s="1060"/>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90"/>
      <c r="Z43" s="391"/>
      <c r="AA43" s="391"/>
      <c r="AB43" s="814"/>
      <c r="AC43" s="679"/>
      <c r="AD43" s="680"/>
      <c r="AE43" s="680"/>
      <c r="AF43" s="680"/>
      <c r="AG43" s="681"/>
      <c r="AH43" s="673"/>
      <c r="AI43" s="674"/>
      <c r="AJ43" s="674"/>
      <c r="AK43" s="674"/>
      <c r="AL43" s="674"/>
      <c r="AM43" s="674"/>
      <c r="AN43" s="674"/>
      <c r="AO43" s="674"/>
      <c r="AP43" s="674"/>
      <c r="AQ43" s="674"/>
      <c r="AR43" s="674"/>
      <c r="AS43" s="674"/>
      <c r="AT43" s="675"/>
      <c r="AU43" s="390"/>
      <c r="AV43" s="391"/>
      <c r="AW43" s="391"/>
      <c r="AX43" s="392"/>
    </row>
    <row r="44" spans="1:50" ht="24.75" customHeight="1" x14ac:dyDescent="0.15">
      <c r="A44" s="1058"/>
      <c r="B44" s="1059"/>
      <c r="C44" s="1059"/>
      <c r="D44" s="1059"/>
      <c r="E44" s="1059"/>
      <c r="F44" s="1060"/>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8"/>
      <c r="B45" s="1059"/>
      <c r="C45" s="1059"/>
      <c r="D45" s="1059"/>
      <c r="E45" s="1059"/>
      <c r="F45" s="1060"/>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8"/>
      <c r="B46" s="1059"/>
      <c r="C46" s="1059"/>
      <c r="D46" s="1059"/>
      <c r="E46" s="1059"/>
      <c r="F46" s="1060"/>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8"/>
      <c r="B47" s="1059"/>
      <c r="C47" s="1059"/>
      <c r="D47" s="1059"/>
      <c r="E47" s="1059"/>
      <c r="F47" s="1060"/>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8"/>
      <c r="B48" s="1059"/>
      <c r="C48" s="1059"/>
      <c r="D48" s="1059"/>
      <c r="E48" s="1059"/>
      <c r="F48" s="1060"/>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8"/>
      <c r="B49" s="1059"/>
      <c r="C49" s="1059"/>
      <c r="D49" s="1059"/>
      <c r="E49" s="1059"/>
      <c r="F49" s="1060"/>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8"/>
      <c r="B50" s="1059"/>
      <c r="C50" s="1059"/>
      <c r="D50" s="1059"/>
      <c r="E50" s="1059"/>
      <c r="F50" s="1060"/>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8"/>
      <c r="B51" s="1059"/>
      <c r="C51" s="1059"/>
      <c r="D51" s="1059"/>
      <c r="E51" s="1059"/>
      <c r="F51" s="1060"/>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8"/>
      <c r="B52" s="1059"/>
      <c r="C52" s="1059"/>
      <c r="D52" s="1059"/>
      <c r="E52" s="1059"/>
      <c r="F52" s="1060"/>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405</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8"/>
      <c r="B56" s="1059"/>
      <c r="C56" s="1059"/>
      <c r="D56" s="1059"/>
      <c r="E56" s="1059"/>
      <c r="F56" s="1060"/>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90"/>
      <c r="Z57" s="391"/>
      <c r="AA57" s="391"/>
      <c r="AB57" s="814"/>
      <c r="AC57" s="679"/>
      <c r="AD57" s="680"/>
      <c r="AE57" s="680"/>
      <c r="AF57" s="680"/>
      <c r="AG57" s="681"/>
      <c r="AH57" s="673"/>
      <c r="AI57" s="674"/>
      <c r="AJ57" s="674"/>
      <c r="AK57" s="674"/>
      <c r="AL57" s="674"/>
      <c r="AM57" s="674"/>
      <c r="AN57" s="674"/>
      <c r="AO57" s="674"/>
      <c r="AP57" s="674"/>
      <c r="AQ57" s="674"/>
      <c r="AR57" s="674"/>
      <c r="AS57" s="674"/>
      <c r="AT57" s="675"/>
      <c r="AU57" s="390"/>
      <c r="AV57" s="391"/>
      <c r="AW57" s="391"/>
      <c r="AX57" s="392"/>
    </row>
    <row r="58" spans="1:50" ht="24.75" customHeight="1" x14ac:dyDescent="0.15">
      <c r="A58" s="1058"/>
      <c r="B58" s="1059"/>
      <c r="C58" s="1059"/>
      <c r="D58" s="1059"/>
      <c r="E58" s="1059"/>
      <c r="F58" s="1060"/>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8"/>
      <c r="B59" s="1059"/>
      <c r="C59" s="1059"/>
      <c r="D59" s="1059"/>
      <c r="E59" s="1059"/>
      <c r="F59" s="1060"/>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8"/>
      <c r="B60" s="1059"/>
      <c r="C60" s="1059"/>
      <c r="D60" s="1059"/>
      <c r="E60" s="1059"/>
      <c r="F60" s="1060"/>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8"/>
      <c r="B61" s="1059"/>
      <c r="C61" s="1059"/>
      <c r="D61" s="1059"/>
      <c r="E61" s="1059"/>
      <c r="F61" s="1060"/>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8"/>
      <c r="B62" s="1059"/>
      <c r="C62" s="1059"/>
      <c r="D62" s="1059"/>
      <c r="E62" s="1059"/>
      <c r="F62" s="1060"/>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8"/>
      <c r="B63" s="1059"/>
      <c r="C63" s="1059"/>
      <c r="D63" s="1059"/>
      <c r="E63" s="1059"/>
      <c r="F63" s="1060"/>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8"/>
      <c r="B64" s="1059"/>
      <c r="C64" s="1059"/>
      <c r="D64" s="1059"/>
      <c r="E64" s="1059"/>
      <c r="F64" s="1060"/>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8"/>
      <c r="B65" s="1059"/>
      <c r="C65" s="1059"/>
      <c r="D65" s="1059"/>
      <c r="E65" s="1059"/>
      <c r="F65" s="1060"/>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8"/>
      <c r="B66" s="1059"/>
      <c r="C66" s="1059"/>
      <c r="D66" s="1059"/>
      <c r="E66" s="1059"/>
      <c r="F66" s="1060"/>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8"/>
      <c r="B67" s="1059"/>
      <c r="C67" s="1059"/>
      <c r="D67" s="1059"/>
      <c r="E67" s="1059"/>
      <c r="F67" s="1060"/>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8"/>
      <c r="B68" s="1059"/>
      <c r="C68" s="1059"/>
      <c r="D68" s="1059"/>
      <c r="E68" s="1059"/>
      <c r="F68" s="1060"/>
      <c r="G68" s="604" t="s">
        <v>406</v>
      </c>
      <c r="H68" s="605"/>
      <c r="I68" s="605"/>
      <c r="J68" s="605"/>
      <c r="K68" s="605"/>
      <c r="L68" s="605"/>
      <c r="M68" s="605"/>
      <c r="N68" s="605"/>
      <c r="O68" s="605"/>
      <c r="P68" s="605"/>
      <c r="Q68" s="605"/>
      <c r="R68" s="605"/>
      <c r="S68" s="605"/>
      <c r="T68" s="605"/>
      <c r="U68" s="605"/>
      <c r="V68" s="605"/>
      <c r="W68" s="605"/>
      <c r="X68" s="605"/>
      <c r="Y68" s="605"/>
      <c r="Z68" s="605"/>
      <c r="AA68" s="605"/>
      <c r="AB68" s="606"/>
      <c r="AC68" s="604" t="s">
        <v>407</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8"/>
      <c r="B69" s="1059"/>
      <c r="C69" s="1059"/>
      <c r="D69" s="1059"/>
      <c r="E69" s="1059"/>
      <c r="F69" s="1060"/>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90"/>
      <c r="Z70" s="391"/>
      <c r="AA70" s="391"/>
      <c r="AB70" s="814"/>
      <c r="AC70" s="679"/>
      <c r="AD70" s="680"/>
      <c r="AE70" s="680"/>
      <c r="AF70" s="680"/>
      <c r="AG70" s="681"/>
      <c r="AH70" s="673"/>
      <c r="AI70" s="674"/>
      <c r="AJ70" s="674"/>
      <c r="AK70" s="674"/>
      <c r="AL70" s="674"/>
      <c r="AM70" s="674"/>
      <c r="AN70" s="674"/>
      <c r="AO70" s="674"/>
      <c r="AP70" s="674"/>
      <c r="AQ70" s="674"/>
      <c r="AR70" s="674"/>
      <c r="AS70" s="674"/>
      <c r="AT70" s="675"/>
      <c r="AU70" s="390"/>
      <c r="AV70" s="391"/>
      <c r="AW70" s="391"/>
      <c r="AX70" s="392"/>
    </row>
    <row r="71" spans="1:50" ht="24.75" customHeight="1" x14ac:dyDescent="0.15">
      <c r="A71" s="1058"/>
      <c r="B71" s="1059"/>
      <c r="C71" s="1059"/>
      <c r="D71" s="1059"/>
      <c r="E71" s="1059"/>
      <c r="F71" s="1060"/>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8"/>
      <c r="B72" s="1059"/>
      <c r="C72" s="1059"/>
      <c r="D72" s="1059"/>
      <c r="E72" s="1059"/>
      <c r="F72" s="1060"/>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8"/>
      <c r="B73" s="1059"/>
      <c r="C73" s="1059"/>
      <c r="D73" s="1059"/>
      <c r="E73" s="1059"/>
      <c r="F73" s="1060"/>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8"/>
      <c r="B74" s="1059"/>
      <c r="C74" s="1059"/>
      <c r="D74" s="1059"/>
      <c r="E74" s="1059"/>
      <c r="F74" s="1060"/>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8"/>
      <c r="B75" s="1059"/>
      <c r="C75" s="1059"/>
      <c r="D75" s="1059"/>
      <c r="E75" s="1059"/>
      <c r="F75" s="1060"/>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8"/>
      <c r="B76" s="1059"/>
      <c r="C76" s="1059"/>
      <c r="D76" s="1059"/>
      <c r="E76" s="1059"/>
      <c r="F76" s="1060"/>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8"/>
      <c r="B77" s="1059"/>
      <c r="C77" s="1059"/>
      <c r="D77" s="1059"/>
      <c r="E77" s="1059"/>
      <c r="F77" s="1060"/>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8"/>
      <c r="B78" s="1059"/>
      <c r="C78" s="1059"/>
      <c r="D78" s="1059"/>
      <c r="E78" s="1059"/>
      <c r="F78" s="1060"/>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8"/>
      <c r="B79" s="1059"/>
      <c r="C79" s="1059"/>
      <c r="D79" s="1059"/>
      <c r="E79" s="1059"/>
      <c r="F79" s="1060"/>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8"/>
      <c r="B80" s="1059"/>
      <c r="C80" s="1059"/>
      <c r="D80" s="1059"/>
      <c r="E80" s="1059"/>
      <c r="F80" s="1060"/>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8"/>
      <c r="B81" s="1059"/>
      <c r="C81" s="1059"/>
      <c r="D81" s="1059"/>
      <c r="E81" s="1059"/>
      <c r="F81" s="1060"/>
      <c r="G81" s="604" t="s">
        <v>408</v>
      </c>
      <c r="H81" s="605"/>
      <c r="I81" s="605"/>
      <c r="J81" s="605"/>
      <c r="K81" s="605"/>
      <c r="L81" s="605"/>
      <c r="M81" s="605"/>
      <c r="N81" s="605"/>
      <c r="O81" s="605"/>
      <c r="P81" s="605"/>
      <c r="Q81" s="605"/>
      <c r="R81" s="605"/>
      <c r="S81" s="605"/>
      <c r="T81" s="605"/>
      <c r="U81" s="605"/>
      <c r="V81" s="605"/>
      <c r="W81" s="605"/>
      <c r="X81" s="605"/>
      <c r="Y81" s="605"/>
      <c r="Z81" s="605"/>
      <c r="AA81" s="605"/>
      <c r="AB81" s="606"/>
      <c r="AC81" s="604" t="s">
        <v>409</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8"/>
      <c r="B82" s="1059"/>
      <c r="C82" s="1059"/>
      <c r="D82" s="1059"/>
      <c r="E82" s="1059"/>
      <c r="F82" s="1060"/>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90"/>
      <c r="Z83" s="391"/>
      <c r="AA83" s="391"/>
      <c r="AB83" s="814"/>
      <c r="AC83" s="679"/>
      <c r="AD83" s="680"/>
      <c r="AE83" s="680"/>
      <c r="AF83" s="680"/>
      <c r="AG83" s="681"/>
      <c r="AH83" s="673"/>
      <c r="AI83" s="674"/>
      <c r="AJ83" s="674"/>
      <c r="AK83" s="674"/>
      <c r="AL83" s="674"/>
      <c r="AM83" s="674"/>
      <c r="AN83" s="674"/>
      <c r="AO83" s="674"/>
      <c r="AP83" s="674"/>
      <c r="AQ83" s="674"/>
      <c r="AR83" s="674"/>
      <c r="AS83" s="674"/>
      <c r="AT83" s="675"/>
      <c r="AU83" s="390"/>
      <c r="AV83" s="391"/>
      <c r="AW83" s="391"/>
      <c r="AX83" s="392"/>
    </row>
    <row r="84" spans="1:50" ht="24.75" customHeight="1" x14ac:dyDescent="0.15">
      <c r="A84" s="1058"/>
      <c r="B84" s="1059"/>
      <c r="C84" s="1059"/>
      <c r="D84" s="1059"/>
      <c r="E84" s="1059"/>
      <c r="F84" s="1060"/>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8"/>
      <c r="B85" s="1059"/>
      <c r="C85" s="1059"/>
      <c r="D85" s="1059"/>
      <c r="E85" s="1059"/>
      <c r="F85" s="1060"/>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8"/>
      <c r="B86" s="1059"/>
      <c r="C86" s="1059"/>
      <c r="D86" s="1059"/>
      <c r="E86" s="1059"/>
      <c r="F86" s="1060"/>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8"/>
      <c r="B87" s="1059"/>
      <c r="C87" s="1059"/>
      <c r="D87" s="1059"/>
      <c r="E87" s="1059"/>
      <c r="F87" s="1060"/>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8"/>
      <c r="B88" s="1059"/>
      <c r="C88" s="1059"/>
      <c r="D88" s="1059"/>
      <c r="E88" s="1059"/>
      <c r="F88" s="1060"/>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8"/>
      <c r="B89" s="1059"/>
      <c r="C89" s="1059"/>
      <c r="D89" s="1059"/>
      <c r="E89" s="1059"/>
      <c r="F89" s="1060"/>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8"/>
      <c r="B90" s="1059"/>
      <c r="C90" s="1059"/>
      <c r="D90" s="1059"/>
      <c r="E90" s="1059"/>
      <c r="F90" s="1060"/>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8"/>
      <c r="B91" s="1059"/>
      <c r="C91" s="1059"/>
      <c r="D91" s="1059"/>
      <c r="E91" s="1059"/>
      <c r="F91" s="1060"/>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8"/>
      <c r="B92" s="1059"/>
      <c r="C92" s="1059"/>
      <c r="D92" s="1059"/>
      <c r="E92" s="1059"/>
      <c r="F92" s="1060"/>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8"/>
      <c r="B93" s="1059"/>
      <c r="C93" s="1059"/>
      <c r="D93" s="1059"/>
      <c r="E93" s="1059"/>
      <c r="F93" s="1060"/>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8"/>
      <c r="B94" s="1059"/>
      <c r="C94" s="1059"/>
      <c r="D94" s="1059"/>
      <c r="E94" s="1059"/>
      <c r="F94" s="1060"/>
      <c r="G94" s="604" t="s">
        <v>410</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8"/>
      <c r="B95" s="1059"/>
      <c r="C95" s="1059"/>
      <c r="D95" s="1059"/>
      <c r="E95" s="1059"/>
      <c r="F95" s="1060"/>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90"/>
      <c r="Z96" s="391"/>
      <c r="AA96" s="391"/>
      <c r="AB96" s="814"/>
      <c r="AC96" s="679"/>
      <c r="AD96" s="680"/>
      <c r="AE96" s="680"/>
      <c r="AF96" s="680"/>
      <c r="AG96" s="681"/>
      <c r="AH96" s="673"/>
      <c r="AI96" s="674"/>
      <c r="AJ96" s="674"/>
      <c r="AK96" s="674"/>
      <c r="AL96" s="674"/>
      <c r="AM96" s="674"/>
      <c r="AN96" s="674"/>
      <c r="AO96" s="674"/>
      <c r="AP96" s="674"/>
      <c r="AQ96" s="674"/>
      <c r="AR96" s="674"/>
      <c r="AS96" s="674"/>
      <c r="AT96" s="675"/>
      <c r="AU96" s="390"/>
      <c r="AV96" s="391"/>
      <c r="AW96" s="391"/>
      <c r="AX96" s="392"/>
    </row>
    <row r="97" spans="1:50" ht="24.75" customHeight="1" x14ac:dyDescent="0.15">
      <c r="A97" s="1058"/>
      <c r="B97" s="1059"/>
      <c r="C97" s="1059"/>
      <c r="D97" s="1059"/>
      <c r="E97" s="1059"/>
      <c r="F97" s="1060"/>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8"/>
      <c r="B98" s="1059"/>
      <c r="C98" s="1059"/>
      <c r="D98" s="1059"/>
      <c r="E98" s="1059"/>
      <c r="F98" s="1060"/>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8"/>
      <c r="B99" s="1059"/>
      <c r="C99" s="1059"/>
      <c r="D99" s="1059"/>
      <c r="E99" s="1059"/>
      <c r="F99" s="1060"/>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8"/>
      <c r="B100" s="1059"/>
      <c r="C100" s="1059"/>
      <c r="D100" s="1059"/>
      <c r="E100" s="1059"/>
      <c r="F100" s="1060"/>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8"/>
      <c r="B101" s="1059"/>
      <c r="C101" s="1059"/>
      <c r="D101" s="1059"/>
      <c r="E101" s="1059"/>
      <c r="F101" s="1060"/>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8"/>
      <c r="B102" s="1059"/>
      <c r="C102" s="1059"/>
      <c r="D102" s="1059"/>
      <c r="E102" s="1059"/>
      <c r="F102" s="1060"/>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8"/>
      <c r="B103" s="1059"/>
      <c r="C103" s="1059"/>
      <c r="D103" s="1059"/>
      <c r="E103" s="1059"/>
      <c r="F103" s="1060"/>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8"/>
      <c r="B104" s="1059"/>
      <c r="C104" s="1059"/>
      <c r="D104" s="1059"/>
      <c r="E104" s="1059"/>
      <c r="F104" s="1060"/>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8"/>
      <c r="B105" s="1059"/>
      <c r="C105" s="1059"/>
      <c r="D105" s="1059"/>
      <c r="E105" s="1059"/>
      <c r="F105" s="1060"/>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411</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8"/>
      <c r="B109" s="1059"/>
      <c r="C109" s="1059"/>
      <c r="D109" s="1059"/>
      <c r="E109" s="1059"/>
      <c r="F109" s="1060"/>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90"/>
      <c r="Z110" s="391"/>
      <c r="AA110" s="391"/>
      <c r="AB110" s="814"/>
      <c r="AC110" s="679"/>
      <c r="AD110" s="680"/>
      <c r="AE110" s="680"/>
      <c r="AF110" s="680"/>
      <c r="AG110" s="681"/>
      <c r="AH110" s="673"/>
      <c r="AI110" s="674"/>
      <c r="AJ110" s="674"/>
      <c r="AK110" s="674"/>
      <c r="AL110" s="674"/>
      <c r="AM110" s="674"/>
      <c r="AN110" s="674"/>
      <c r="AO110" s="674"/>
      <c r="AP110" s="674"/>
      <c r="AQ110" s="674"/>
      <c r="AR110" s="674"/>
      <c r="AS110" s="674"/>
      <c r="AT110" s="675"/>
      <c r="AU110" s="390"/>
      <c r="AV110" s="391"/>
      <c r="AW110" s="391"/>
      <c r="AX110" s="392"/>
    </row>
    <row r="111" spans="1:50" ht="24.75" customHeight="1" x14ac:dyDescent="0.15">
      <c r="A111" s="1058"/>
      <c r="B111" s="1059"/>
      <c r="C111" s="1059"/>
      <c r="D111" s="1059"/>
      <c r="E111" s="1059"/>
      <c r="F111" s="1060"/>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8"/>
      <c r="B112" s="1059"/>
      <c r="C112" s="1059"/>
      <c r="D112" s="1059"/>
      <c r="E112" s="1059"/>
      <c r="F112" s="1060"/>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8"/>
      <c r="B113" s="1059"/>
      <c r="C113" s="1059"/>
      <c r="D113" s="1059"/>
      <c r="E113" s="1059"/>
      <c r="F113" s="1060"/>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8"/>
      <c r="B114" s="1059"/>
      <c r="C114" s="1059"/>
      <c r="D114" s="1059"/>
      <c r="E114" s="1059"/>
      <c r="F114" s="1060"/>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8"/>
      <c r="B115" s="1059"/>
      <c r="C115" s="1059"/>
      <c r="D115" s="1059"/>
      <c r="E115" s="1059"/>
      <c r="F115" s="1060"/>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8"/>
      <c r="B116" s="1059"/>
      <c r="C116" s="1059"/>
      <c r="D116" s="1059"/>
      <c r="E116" s="1059"/>
      <c r="F116" s="1060"/>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8"/>
      <c r="B117" s="1059"/>
      <c r="C117" s="1059"/>
      <c r="D117" s="1059"/>
      <c r="E117" s="1059"/>
      <c r="F117" s="1060"/>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8"/>
      <c r="B118" s="1059"/>
      <c r="C118" s="1059"/>
      <c r="D118" s="1059"/>
      <c r="E118" s="1059"/>
      <c r="F118" s="1060"/>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8"/>
      <c r="B119" s="1059"/>
      <c r="C119" s="1059"/>
      <c r="D119" s="1059"/>
      <c r="E119" s="1059"/>
      <c r="F119" s="1060"/>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8"/>
      <c r="B120" s="1059"/>
      <c r="C120" s="1059"/>
      <c r="D120" s="1059"/>
      <c r="E120" s="1059"/>
      <c r="F120" s="1060"/>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8"/>
      <c r="B121" s="1059"/>
      <c r="C121" s="1059"/>
      <c r="D121" s="1059"/>
      <c r="E121" s="1059"/>
      <c r="F121" s="1060"/>
      <c r="G121" s="604" t="s">
        <v>412</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413</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8"/>
      <c r="B122" s="1059"/>
      <c r="C122" s="1059"/>
      <c r="D122" s="1059"/>
      <c r="E122" s="1059"/>
      <c r="F122" s="1060"/>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90"/>
      <c r="Z123" s="391"/>
      <c r="AA123" s="391"/>
      <c r="AB123" s="814"/>
      <c r="AC123" s="679"/>
      <c r="AD123" s="680"/>
      <c r="AE123" s="680"/>
      <c r="AF123" s="680"/>
      <c r="AG123" s="681"/>
      <c r="AH123" s="673"/>
      <c r="AI123" s="674"/>
      <c r="AJ123" s="674"/>
      <c r="AK123" s="674"/>
      <c r="AL123" s="674"/>
      <c r="AM123" s="674"/>
      <c r="AN123" s="674"/>
      <c r="AO123" s="674"/>
      <c r="AP123" s="674"/>
      <c r="AQ123" s="674"/>
      <c r="AR123" s="674"/>
      <c r="AS123" s="674"/>
      <c r="AT123" s="675"/>
      <c r="AU123" s="390"/>
      <c r="AV123" s="391"/>
      <c r="AW123" s="391"/>
      <c r="AX123" s="392"/>
    </row>
    <row r="124" spans="1:50" ht="24.75" customHeight="1" x14ac:dyDescent="0.15">
      <c r="A124" s="1058"/>
      <c r="B124" s="1059"/>
      <c r="C124" s="1059"/>
      <c r="D124" s="1059"/>
      <c r="E124" s="1059"/>
      <c r="F124" s="1060"/>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8"/>
      <c r="B125" s="1059"/>
      <c r="C125" s="1059"/>
      <c r="D125" s="1059"/>
      <c r="E125" s="1059"/>
      <c r="F125" s="1060"/>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8"/>
      <c r="B126" s="1059"/>
      <c r="C126" s="1059"/>
      <c r="D126" s="1059"/>
      <c r="E126" s="1059"/>
      <c r="F126" s="1060"/>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8"/>
      <c r="B127" s="1059"/>
      <c r="C127" s="1059"/>
      <c r="D127" s="1059"/>
      <c r="E127" s="1059"/>
      <c r="F127" s="1060"/>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8"/>
      <c r="B128" s="1059"/>
      <c r="C128" s="1059"/>
      <c r="D128" s="1059"/>
      <c r="E128" s="1059"/>
      <c r="F128" s="1060"/>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8"/>
      <c r="B129" s="1059"/>
      <c r="C129" s="1059"/>
      <c r="D129" s="1059"/>
      <c r="E129" s="1059"/>
      <c r="F129" s="1060"/>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8"/>
      <c r="B130" s="1059"/>
      <c r="C130" s="1059"/>
      <c r="D130" s="1059"/>
      <c r="E130" s="1059"/>
      <c r="F130" s="1060"/>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8"/>
      <c r="B131" s="1059"/>
      <c r="C131" s="1059"/>
      <c r="D131" s="1059"/>
      <c r="E131" s="1059"/>
      <c r="F131" s="1060"/>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8"/>
      <c r="B132" s="1059"/>
      <c r="C132" s="1059"/>
      <c r="D132" s="1059"/>
      <c r="E132" s="1059"/>
      <c r="F132" s="1060"/>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8"/>
      <c r="B133" s="1059"/>
      <c r="C133" s="1059"/>
      <c r="D133" s="1059"/>
      <c r="E133" s="1059"/>
      <c r="F133" s="1060"/>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8"/>
      <c r="B134" s="1059"/>
      <c r="C134" s="1059"/>
      <c r="D134" s="1059"/>
      <c r="E134" s="1059"/>
      <c r="F134" s="1060"/>
      <c r="G134" s="604" t="s">
        <v>414</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415</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8"/>
      <c r="B135" s="1059"/>
      <c r="C135" s="1059"/>
      <c r="D135" s="1059"/>
      <c r="E135" s="1059"/>
      <c r="F135" s="1060"/>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90"/>
      <c r="Z136" s="391"/>
      <c r="AA136" s="391"/>
      <c r="AB136" s="814"/>
      <c r="AC136" s="679"/>
      <c r="AD136" s="680"/>
      <c r="AE136" s="680"/>
      <c r="AF136" s="680"/>
      <c r="AG136" s="681"/>
      <c r="AH136" s="673"/>
      <c r="AI136" s="674"/>
      <c r="AJ136" s="674"/>
      <c r="AK136" s="674"/>
      <c r="AL136" s="674"/>
      <c r="AM136" s="674"/>
      <c r="AN136" s="674"/>
      <c r="AO136" s="674"/>
      <c r="AP136" s="674"/>
      <c r="AQ136" s="674"/>
      <c r="AR136" s="674"/>
      <c r="AS136" s="674"/>
      <c r="AT136" s="675"/>
      <c r="AU136" s="390"/>
      <c r="AV136" s="391"/>
      <c r="AW136" s="391"/>
      <c r="AX136" s="392"/>
    </row>
    <row r="137" spans="1:50" ht="24.75" customHeight="1" x14ac:dyDescent="0.15">
      <c r="A137" s="1058"/>
      <c r="B137" s="1059"/>
      <c r="C137" s="1059"/>
      <c r="D137" s="1059"/>
      <c r="E137" s="1059"/>
      <c r="F137" s="1060"/>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8"/>
      <c r="B138" s="1059"/>
      <c r="C138" s="1059"/>
      <c r="D138" s="1059"/>
      <c r="E138" s="1059"/>
      <c r="F138" s="1060"/>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8"/>
      <c r="B139" s="1059"/>
      <c r="C139" s="1059"/>
      <c r="D139" s="1059"/>
      <c r="E139" s="1059"/>
      <c r="F139" s="1060"/>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8"/>
      <c r="B140" s="1059"/>
      <c r="C140" s="1059"/>
      <c r="D140" s="1059"/>
      <c r="E140" s="1059"/>
      <c r="F140" s="1060"/>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8"/>
      <c r="B141" s="1059"/>
      <c r="C141" s="1059"/>
      <c r="D141" s="1059"/>
      <c r="E141" s="1059"/>
      <c r="F141" s="1060"/>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8"/>
      <c r="B142" s="1059"/>
      <c r="C142" s="1059"/>
      <c r="D142" s="1059"/>
      <c r="E142" s="1059"/>
      <c r="F142" s="1060"/>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8"/>
      <c r="B143" s="1059"/>
      <c r="C143" s="1059"/>
      <c r="D143" s="1059"/>
      <c r="E143" s="1059"/>
      <c r="F143" s="1060"/>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8"/>
      <c r="B144" s="1059"/>
      <c r="C144" s="1059"/>
      <c r="D144" s="1059"/>
      <c r="E144" s="1059"/>
      <c r="F144" s="1060"/>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8"/>
      <c r="B145" s="1059"/>
      <c r="C145" s="1059"/>
      <c r="D145" s="1059"/>
      <c r="E145" s="1059"/>
      <c r="F145" s="1060"/>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8"/>
      <c r="B146" s="1059"/>
      <c r="C146" s="1059"/>
      <c r="D146" s="1059"/>
      <c r="E146" s="1059"/>
      <c r="F146" s="1060"/>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8"/>
      <c r="B147" s="1059"/>
      <c r="C147" s="1059"/>
      <c r="D147" s="1059"/>
      <c r="E147" s="1059"/>
      <c r="F147" s="1060"/>
      <c r="G147" s="604" t="s">
        <v>416</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8"/>
      <c r="B148" s="1059"/>
      <c r="C148" s="1059"/>
      <c r="D148" s="1059"/>
      <c r="E148" s="1059"/>
      <c r="F148" s="1060"/>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90"/>
      <c r="Z149" s="391"/>
      <c r="AA149" s="391"/>
      <c r="AB149" s="814"/>
      <c r="AC149" s="679"/>
      <c r="AD149" s="680"/>
      <c r="AE149" s="680"/>
      <c r="AF149" s="680"/>
      <c r="AG149" s="681"/>
      <c r="AH149" s="673"/>
      <c r="AI149" s="674"/>
      <c r="AJ149" s="674"/>
      <c r="AK149" s="674"/>
      <c r="AL149" s="674"/>
      <c r="AM149" s="674"/>
      <c r="AN149" s="674"/>
      <c r="AO149" s="674"/>
      <c r="AP149" s="674"/>
      <c r="AQ149" s="674"/>
      <c r="AR149" s="674"/>
      <c r="AS149" s="674"/>
      <c r="AT149" s="675"/>
      <c r="AU149" s="390"/>
      <c r="AV149" s="391"/>
      <c r="AW149" s="391"/>
      <c r="AX149" s="392"/>
    </row>
    <row r="150" spans="1:50" ht="24.75" customHeight="1" x14ac:dyDescent="0.15">
      <c r="A150" s="1058"/>
      <c r="B150" s="1059"/>
      <c r="C150" s="1059"/>
      <c r="D150" s="1059"/>
      <c r="E150" s="1059"/>
      <c r="F150" s="1060"/>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8"/>
      <c r="B151" s="1059"/>
      <c r="C151" s="1059"/>
      <c r="D151" s="1059"/>
      <c r="E151" s="1059"/>
      <c r="F151" s="1060"/>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8"/>
      <c r="B152" s="1059"/>
      <c r="C152" s="1059"/>
      <c r="D152" s="1059"/>
      <c r="E152" s="1059"/>
      <c r="F152" s="1060"/>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8"/>
      <c r="B153" s="1059"/>
      <c r="C153" s="1059"/>
      <c r="D153" s="1059"/>
      <c r="E153" s="1059"/>
      <c r="F153" s="1060"/>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8"/>
      <c r="B154" s="1059"/>
      <c r="C154" s="1059"/>
      <c r="D154" s="1059"/>
      <c r="E154" s="1059"/>
      <c r="F154" s="1060"/>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8"/>
      <c r="B155" s="1059"/>
      <c r="C155" s="1059"/>
      <c r="D155" s="1059"/>
      <c r="E155" s="1059"/>
      <c r="F155" s="1060"/>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8"/>
      <c r="B156" s="1059"/>
      <c r="C156" s="1059"/>
      <c r="D156" s="1059"/>
      <c r="E156" s="1059"/>
      <c r="F156" s="1060"/>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8"/>
      <c r="B157" s="1059"/>
      <c r="C157" s="1059"/>
      <c r="D157" s="1059"/>
      <c r="E157" s="1059"/>
      <c r="F157" s="1060"/>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8"/>
      <c r="B158" s="1059"/>
      <c r="C158" s="1059"/>
      <c r="D158" s="1059"/>
      <c r="E158" s="1059"/>
      <c r="F158" s="1060"/>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417</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8"/>
      <c r="B162" s="1059"/>
      <c r="C162" s="1059"/>
      <c r="D162" s="1059"/>
      <c r="E162" s="1059"/>
      <c r="F162" s="1060"/>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90"/>
      <c r="Z163" s="391"/>
      <c r="AA163" s="391"/>
      <c r="AB163" s="814"/>
      <c r="AC163" s="679"/>
      <c r="AD163" s="680"/>
      <c r="AE163" s="680"/>
      <c r="AF163" s="680"/>
      <c r="AG163" s="681"/>
      <c r="AH163" s="673"/>
      <c r="AI163" s="674"/>
      <c r="AJ163" s="674"/>
      <c r="AK163" s="674"/>
      <c r="AL163" s="674"/>
      <c r="AM163" s="674"/>
      <c r="AN163" s="674"/>
      <c r="AO163" s="674"/>
      <c r="AP163" s="674"/>
      <c r="AQ163" s="674"/>
      <c r="AR163" s="674"/>
      <c r="AS163" s="674"/>
      <c r="AT163" s="675"/>
      <c r="AU163" s="390"/>
      <c r="AV163" s="391"/>
      <c r="AW163" s="391"/>
      <c r="AX163" s="392"/>
    </row>
    <row r="164" spans="1:50" ht="24.75" customHeight="1" x14ac:dyDescent="0.15">
      <c r="A164" s="1058"/>
      <c r="B164" s="1059"/>
      <c r="C164" s="1059"/>
      <c r="D164" s="1059"/>
      <c r="E164" s="1059"/>
      <c r="F164" s="1060"/>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8"/>
      <c r="B165" s="1059"/>
      <c r="C165" s="1059"/>
      <c r="D165" s="1059"/>
      <c r="E165" s="1059"/>
      <c r="F165" s="1060"/>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8"/>
      <c r="B166" s="1059"/>
      <c r="C166" s="1059"/>
      <c r="D166" s="1059"/>
      <c r="E166" s="1059"/>
      <c r="F166" s="1060"/>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8"/>
      <c r="B167" s="1059"/>
      <c r="C167" s="1059"/>
      <c r="D167" s="1059"/>
      <c r="E167" s="1059"/>
      <c r="F167" s="1060"/>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8"/>
      <c r="B168" s="1059"/>
      <c r="C168" s="1059"/>
      <c r="D168" s="1059"/>
      <c r="E168" s="1059"/>
      <c r="F168" s="1060"/>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8"/>
      <c r="B169" s="1059"/>
      <c r="C169" s="1059"/>
      <c r="D169" s="1059"/>
      <c r="E169" s="1059"/>
      <c r="F169" s="1060"/>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8"/>
      <c r="B170" s="1059"/>
      <c r="C170" s="1059"/>
      <c r="D170" s="1059"/>
      <c r="E170" s="1059"/>
      <c r="F170" s="1060"/>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8"/>
      <c r="B171" s="1059"/>
      <c r="C171" s="1059"/>
      <c r="D171" s="1059"/>
      <c r="E171" s="1059"/>
      <c r="F171" s="1060"/>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8"/>
      <c r="B172" s="1059"/>
      <c r="C172" s="1059"/>
      <c r="D172" s="1059"/>
      <c r="E172" s="1059"/>
      <c r="F172" s="1060"/>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8"/>
      <c r="B173" s="1059"/>
      <c r="C173" s="1059"/>
      <c r="D173" s="1059"/>
      <c r="E173" s="1059"/>
      <c r="F173" s="1060"/>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8"/>
      <c r="B174" s="1059"/>
      <c r="C174" s="1059"/>
      <c r="D174" s="1059"/>
      <c r="E174" s="1059"/>
      <c r="F174" s="1060"/>
      <c r="G174" s="604" t="s">
        <v>418</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419</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8"/>
      <c r="B175" s="1059"/>
      <c r="C175" s="1059"/>
      <c r="D175" s="1059"/>
      <c r="E175" s="1059"/>
      <c r="F175" s="1060"/>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90"/>
      <c r="Z176" s="391"/>
      <c r="AA176" s="391"/>
      <c r="AB176" s="814"/>
      <c r="AC176" s="679"/>
      <c r="AD176" s="680"/>
      <c r="AE176" s="680"/>
      <c r="AF176" s="680"/>
      <c r="AG176" s="681"/>
      <c r="AH176" s="673"/>
      <c r="AI176" s="674"/>
      <c r="AJ176" s="674"/>
      <c r="AK176" s="674"/>
      <c r="AL176" s="674"/>
      <c r="AM176" s="674"/>
      <c r="AN176" s="674"/>
      <c r="AO176" s="674"/>
      <c r="AP176" s="674"/>
      <c r="AQ176" s="674"/>
      <c r="AR176" s="674"/>
      <c r="AS176" s="674"/>
      <c r="AT176" s="675"/>
      <c r="AU176" s="390"/>
      <c r="AV176" s="391"/>
      <c r="AW176" s="391"/>
      <c r="AX176" s="392"/>
    </row>
    <row r="177" spans="1:50" ht="24.75" customHeight="1" x14ac:dyDescent="0.15">
      <c r="A177" s="1058"/>
      <c r="B177" s="1059"/>
      <c r="C177" s="1059"/>
      <c r="D177" s="1059"/>
      <c r="E177" s="1059"/>
      <c r="F177" s="1060"/>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8"/>
      <c r="B178" s="1059"/>
      <c r="C178" s="1059"/>
      <c r="D178" s="1059"/>
      <c r="E178" s="1059"/>
      <c r="F178" s="1060"/>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8"/>
      <c r="B179" s="1059"/>
      <c r="C179" s="1059"/>
      <c r="D179" s="1059"/>
      <c r="E179" s="1059"/>
      <c r="F179" s="1060"/>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8"/>
      <c r="B180" s="1059"/>
      <c r="C180" s="1059"/>
      <c r="D180" s="1059"/>
      <c r="E180" s="1059"/>
      <c r="F180" s="1060"/>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8"/>
      <c r="B181" s="1059"/>
      <c r="C181" s="1059"/>
      <c r="D181" s="1059"/>
      <c r="E181" s="1059"/>
      <c r="F181" s="1060"/>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8"/>
      <c r="B182" s="1059"/>
      <c r="C182" s="1059"/>
      <c r="D182" s="1059"/>
      <c r="E182" s="1059"/>
      <c r="F182" s="1060"/>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8"/>
      <c r="B183" s="1059"/>
      <c r="C183" s="1059"/>
      <c r="D183" s="1059"/>
      <c r="E183" s="1059"/>
      <c r="F183" s="1060"/>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8"/>
      <c r="B184" s="1059"/>
      <c r="C184" s="1059"/>
      <c r="D184" s="1059"/>
      <c r="E184" s="1059"/>
      <c r="F184" s="1060"/>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8"/>
      <c r="B185" s="1059"/>
      <c r="C185" s="1059"/>
      <c r="D185" s="1059"/>
      <c r="E185" s="1059"/>
      <c r="F185" s="1060"/>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8"/>
      <c r="B186" s="1059"/>
      <c r="C186" s="1059"/>
      <c r="D186" s="1059"/>
      <c r="E186" s="1059"/>
      <c r="F186" s="1060"/>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8"/>
      <c r="B187" s="1059"/>
      <c r="C187" s="1059"/>
      <c r="D187" s="1059"/>
      <c r="E187" s="1059"/>
      <c r="F187" s="1060"/>
      <c r="G187" s="604" t="s">
        <v>421</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420</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8"/>
      <c r="B188" s="1059"/>
      <c r="C188" s="1059"/>
      <c r="D188" s="1059"/>
      <c r="E188" s="1059"/>
      <c r="F188" s="1060"/>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90"/>
      <c r="Z189" s="391"/>
      <c r="AA189" s="391"/>
      <c r="AB189" s="814"/>
      <c r="AC189" s="679"/>
      <c r="AD189" s="680"/>
      <c r="AE189" s="680"/>
      <c r="AF189" s="680"/>
      <c r="AG189" s="681"/>
      <c r="AH189" s="673"/>
      <c r="AI189" s="674"/>
      <c r="AJ189" s="674"/>
      <c r="AK189" s="674"/>
      <c r="AL189" s="674"/>
      <c r="AM189" s="674"/>
      <c r="AN189" s="674"/>
      <c r="AO189" s="674"/>
      <c r="AP189" s="674"/>
      <c r="AQ189" s="674"/>
      <c r="AR189" s="674"/>
      <c r="AS189" s="674"/>
      <c r="AT189" s="675"/>
      <c r="AU189" s="390"/>
      <c r="AV189" s="391"/>
      <c r="AW189" s="391"/>
      <c r="AX189" s="392"/>
    </row>
    <row r="190" spans="1:50" ht="24.75" customHeight="1" x14ac:dyDescent="0.15">
      <c r="A190" s="1058"/>
      <c r="B190" s="1059"/>
      <c r="C190" s="1059"/>
      <c r="D190" s="1059"/>
      <c r="E190" s="1059"/>
      <c r="F190" s="1060"/>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8"/>
      <c r="B191" s="1059"/>
      <c r="C191" s="1059"/>
      <c r="D191" s="1059"/>
      <c r="E191" s="1059"/>
      <c r="F191" s="1060"/>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8"/>
      <c r="B192" s="1059"/>
      <c r="C192" s="1059"/>
      <c r="D192" s="1059"/>
      <c r="E192" s="1059"/>
      <c r="F192" s="1060"/>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8"/>
      <c r="B193" s="1059"/>
      <c r="C193" s="1059"/>
      <c r="D193" s="1059"/>
      <c r="E193" s="1059"/>
      <c r="F193" s="1060"/>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8"/>
      <c r="B194" s="1059"/>
      <c r="C194" s="1059"/>
      <c r="D194" s="1059"/>
      <c r="E194" s="1059"/>
      <c r="F194" s="1060"/>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8"/>
      <c r="B195" s="1059"/>
      <c r="C195" s="1059"/>
      <c r="D195" s="1059"/>
      <c r="E195" s="1059"/>
      <c r="F195" s="1060"/>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8"/>
      <c r="B196" s="1059"/>
      <c r="C196" s="1059"/>
      <c r="D196" s="1059"/>
      <c r="E196" s="1059"/>
      <c r="F196" s="1060"/>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8"/>
      <c r="B197" s="1059"/>
      <c r="C197" s="1059"/>
      <c r="D197" s="1059"/>
      <c r="E197" s="1059"/>
      <c r="F197" s="1060"/>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8"/>
      <c r="B198" s="1059"/>
      <c r="C198" s="1059"/>
      <c r="D198" s="1059"/>
      <c r="E198" s="1059"/>
      <c r="F198" s="1060"/>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8"/>
      <c r="B199" s="1059"/>
      <c r="C199" s="1059"/>
      <c r="D199" s="1059"/>
      <c r="E199" s="1059"/>
      <c r="F199" s="1060"/>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8"/>
      <c r="B200" s="1059"/>
      <c r="C200" s="1059"/>
      <c r="D200" s="1059"/>
      <c r="E200" s="1059"/>
      <c r="F200" s="1060"/>
      <c r="G200" s="604" t="s">
        <v>422</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8"/>
      <c r="B201" s="1059"/>
      <c r="C201" s="1059"/>
      <c r="D201" s="1059"/>
      <c r="E201" s="1059"/>
      <c r="F201" s="1060"/>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90"/>
      <c r="Z202" s="391"/>
      <c r="AA202" s="391"/>
      <c r="AB202" s="814"/>
      <c r="AC202" s="679"/>
      <c r="AD202" s="680"/>
      <c r="AE202" s="680"/>
      <c r="AF202" s="680"/>
      <c r="AG202" s="681"/>
      <c r="AH202" s="673"/>
      <c r="AI202" s="674"/>
      <c r="AJ202" s="674"/>
      <c r="AK202" s="674"/>
      <c r="AL202" s="674"/>
      <c r="AM202" s="674"/>
      <c r="AN202" s="674"/>
      <c r="AO202" s="674"/>
      <c r="AP202" s="674"/>
      <c r="AQ202" s="674"/>
      <c r="AR202" s="674"/>
      <c r="AS202" s="674"/>
      <c r="AT202" s="675"/>
      <c r="AU202" s="390"/>
      <c r="AV202" s="391"/>
      <c r="AW202" s="391"/>
      <c r="AX202" s="392"/>
    </row>
    <row r="203" spans="1:50" ht="24.75" customHeight="1" x14ac:dyDescent="0.15">
      <c r="A203" s="1058"/>
      <c r="B203" s="1059"/>
      <c r="C203" s="1059"/>
      <c r="D203" s="1059"/>
      <c r="E203" s="1059"/>
      <c r="F203" s="1060"/>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8"/>
      <c r="B204" s="1059"/>
      <c r="C204" s="1059"/>
      <c r="D204" s="1059"/>
      <c r="E204" s="1059"/>
      <c r="F204" s="1060"/>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8"/>
      <c r="B205" s="1059"/>
      <c r="C205" s="1059"/>
      <c r="D205" s="1059"/>
      <c r="E205" s="1059"/>
      <c r="F205" s="1060"/>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8"/>
      <c r="B206" s="1059"/>
      <c r="C206" s="1059"/>
      <c r="D206" s="1059"/>
      <c r="E206" s="1059"/>
      <c r="F206" s="1060"/>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8"/>
      <c r="B207" s="1059"/>
      <c r="C207" s="1059"/>
      <c r="D207" s="1059"/>
      <c r="E207" s="1059"/>
      <c r="F207" s="1060"/>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8"/>
      <c r="B208" s="1059"/>
      <c r="C208" s="1059"/>
      <c r="D208" s="1059"/>
      <c r="E208" s="1059"/>
      <c r="F208" s="1060"/>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8"/>
      <c r="B209" s="1059"/>
      <c r="C209" s="1059"/>
      <c r="D209" s="1059"/>
      <c r="E209" s="1059"/>
      <c r="F209" s="1060"/>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8"/>
      <c r="B210" s="1059"/>
      <c r="C210" s="1059"/>
      <c r="D210" s="1059"/>
      <c r="E210" s="1059"/>
      <c r="F210" s="1060"/>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8"/>
      <c r="B211" s="1059"/>
      <c r="C211" s="1059"/>
      <c r="D211" s="1059"/>
      <c r="E211" s="1059"/>
      <c r="F211" s="1060"/>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423</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8"/>
      <c r="B215" s="1059"/>
      <c r="C215" s="1059"/>
      <c r="D215" s="1059"/>
      <c r="E215" s="1059"/>
      <c r="F215" s="1060"/>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90"/>
      <c r="Z216" s="391"/>
      <c r="AA216" s="391"/>
      <c r="AB216" s="814"/>
      <c r="AC216" s="679"/>
      <c r="AD216" s="680"/>
      <c r="AE216" s="680"/>
      <c r="AF216" s="680"/>
      <c r="AG216" s="681"/>
      <c r="AH216" s="673"/>
      <c r="AI216" s="674"/>
      <c r="AJ216" s="674"/>
      <c r="AK216" s="674"/>
      <c r="AL216" s="674"/>
      <c r="AM216" s="674"/>
      <c r="AN216" s="674"/>
      <c r="AO216" s="674"/>
      <c r="AP216" s="674"/>
      <c r="AQ216" s="674"/>
      <c r="AR216" s="674"/>
      <c r="AS216" s="674"/>
      <c r="AT216" s="675"/>
      <c r="AU216" s="390"/>
      <c r="AV216" s="391"/>
      <c r="AW216" s="391"/>
      <c r="AX216" s="392"/>
    </row>
    <row r="217" spans="1:50" ht="24.75" customHeight="1" x14ac:dyDescent="0.15">
      <c r="A217" s="1058"/>
      <c r="B217" s="1059"/>
      <c r="C217" s="1059"/>
      <c r="D217" s="1059"/>
      <c r="E217" s="1059"/>
      <c r="F217" s="1060"/>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8"/>
      <c r="B218" s="1059"/>
      <c r="C218" s="1059"/>
      <c r="D218" s="1059"/>
      <c r="E218" s="1059"/>
      <c r="F218" s="1060"/>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8"/>
      <c r="B219" s="1059"/>
      <c r="C219" s="1059"/>
      <c r="D219" s="1059"/>
      <c r="E219" s="1059"/>
      <c r="F219" s="1060"/>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8"/>
      <c r="B220" s="1059"/>
      <c r="C220" s="1059"/>
      <c r="D220" s="1059"/>
      <c r="E220" s="1059"/>
      <c r="F220" s="1060"/>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8"/>
      <c r="B221" s="1059"/>
      <c r="C221" s="1059"/>
      <c r="D221" s="1059"/>
      <c r="E221" s="1059"/>
      <c r="F221" s="1060"/>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8"/>
      <c r="B222" s="1059"/>
      <c r="C222" s="1059"/>
      <c r="D222" s="1059"/>
      <c r="E222" s="1059"/>
      <c r="F222" s="1060"/>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8"/>
      <c r="B223" s="1059"/>
      <c r="C223" s="1059"/>
      <c r="D223" s="1059"/>
      <c r="E223" s="1059"/>
      <c r="F223" s="1060"/>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8"/>
      <c r="B224" s="1059"/>
      <c r="C224" s="1059"/>
      <c r="D224" s="1059"/>
      <c r="E224" s="1059"/>
      <c r="F224" s="1060"/>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8"/>
      <c r="B225" s="1059"/>
      <c r="C225" s="1059"/>
      <c r="D225" s="1059"/>
      <c r="E225" s="1059"/>
      <c r="F225" s="1060"/>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8"/>
      <c r="B226" s="1059"/>
      <c r="C226" s="1059"/>
      <c r="D226" s="1059"/>
      <c r="E226" s="1059"/>
      <c r="F226" s="1060"/>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8"/>
      <c r="B227" s="1059"/>
      <c r="C227" s="1059"/>
      <c r="D227" s="1059"/>
      <c r="E227" s="1059"/>
      <c r="F227" s="1060"/>
      <c r="G227" s="604" t="s">
        <v>424</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425</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8"/>
      <c r="B228" s="1059"/>
      <c r="C228" s="1059"/>
      <c r="D228" s="1059"/>
      <c r="E228" s="1059"/>
      <c r="F228" s="1060"/>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90"/>
      <c r="Z229" s="391"/>
      <c r="AA229" s="391"/>
      <c r="AB229" s="814"/>
      <c r="AC229" s="679"/>
      <c r="AD229" s="680"/>
      <c r="AE229" s="680"/>
      <c r="AF229" s="680"/>
      <c r="AG229" s="681"/>
      <c r="AH229" s="673"/>
      <c r="AI229" s="674"/>
      <c r="AJ229" s="674"/>
      <c r="AK229" s="674"/>
      <c r="AL229" s="674"/>
      <c r="AM229" s="674"/>
      <c r="AN229" s="674"/>
      <c r="AO229" s="674"/>
      <c r="AP229" s="674"/>
      <c r="AQ229" s="674"/>
      <c r="AR229" s="674"/>
      <c r="AS229" s="674"/>
      <c r="AT229" s="675"/>
      <c r="AU229" s="390"/>
      <c r="AV229" s="391"/>
      <c r="AW229" s="391"/>
      <c r="AX229" s="392"/>
    </row>
    <row r="230" spans="1:50" ht="24.75" customHeight="1" x14ac:dyDescent="0.15">
      <c r="A230" s="1058"/>
      <c r="B230" s="1059"/>
      <c r="C230" s="1059"/>
      <c r="D230" s="1059"/>
      <c r="E230" s="1059"/>
      <c r="F230" s="1060"/>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8"/>
      <c r="B231" s="1059"/>
      <c r="C231" s="1059"/>
      <c r="D231" s="1059"/>
      <c r="E231" s="1059"/>
      <c r="F231" s="1060"/>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8"/>
      <c r="B232" s="1059"/>
      <c r="C232" s="1059"/>
      <c r="D232" s="1059"/>
      <c r="E232" s="1059"/>
      <c r="F232" s="1060"/>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8"/>
      <c r="B233" s="1059"/>
      <c r="C233" s="1059"/>
      <c r="D233" s="1059"/>
      <c r="E233" s="1059"/>
      <c r="F233" s="1060"/>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8"/>
      <c r="B234" s="1059"/>
      <c r="C234" s="1059"/>
      <c r="D234" s="1059"/>
      <c r="E234" s="1059"/>
      <c r="F234" s="1060"/>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8"/>
      <c r="B235" s="1059"/>
      <c r="C235" s="1059"/>
      <c r="D235" s="1059"/>
      <c r="E235" s="1059"/>
      <c r="F235" s="1060"/>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8"/>
      <c r="B236" s="1059"/>
      <c r="C236" s="1059"/>
      <c r="D236" s="1059"/>
      <c r="E236" s="1059"/>
      <c r="F236" s="1060"/>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8"/>
      <c r="B237" s="1059"/>
      <c r="C237" s="1059"/>
      <c r="D237" s="1059"/>
      <c r="E237" s="1059"/>
      <c r="F237" s="1060"/>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8"/>
      <c r="B238" s="1059"/>
      <c r="C238" s="1059"/>
      <c r="D238" s="1059"/>
      <c r="E238" s="1059"/>
      <c r="F238" s="1060"/>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8"/>
      <c r="B239" s="1059"/>
      <c r="C239" s="1059"/>
      <c r="D239" s="1059"/>
      <c r="E239" s="1059"/>
      <c r="F239" s="1060"/>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8"/>
      <c r="B240" s="1059"/>
      <c r="C240" s="1059"/>
      <c r="D240" s="1059"/>
      <c r="E240" s="1059"/>
      <c r="F240" s="1060"/>
      <c r="G240" s="604" t="s">
        <v>426</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427</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8"/>
      <c r="B241" s="1059"/>
      <c r="C241" s="1059"/>
      <c r="D241" s="1059"/>
      <c r="E241" s="1059"/>
      <c r="F241" s="1060"/>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90"/>
      <c r="Z242" s="391"/>
      <c r="AA242" s="391"/>
      <c r="AB242" s="814"/>
      <c r="AC242" s="679"/>
      <c r="AD242" s="680"/>
      <c r="AE242" s="680"/>
      <c r="AF242" s="680"/>
      <c r="AG242" s="681"/>
      <c r="AH242" s="673"/>
      <c r="AI242" s="674"/>
      <c r="AJ242" s="674"/>
      <c r="AK242" s="674"/>
      <c r="AL242" s="674"/>
      <c r="AM242" s="674"/>
      <c r="AN242" s="674"/>
      <c r="AO242" s="674"/>
      <c r="AP242" s="674"/>
      <c r="AQ242" s="674"/>
      <c r="AR242" s="674"/>
      <c r="AS242" s="674"/>
      <c r="AT242" s="675"/>
      <c r="AU242" s="390"/>
      <c r="AV242" s="391"/>
      <c r="AW242" s="391"/>
      <c r="AX242" s="392"/>
    </row>
    <row r="243" spans="1:50" ht="24.75" customHeight="1" x14ac:dyDescent="0.15">
      <c r="A243" s="1058"/>
      <c r="B243" s="1059"/>
      <c r="C243" s="1059"/>
      <c r="D243" s="1059"/>
      <c r="E243" s="1059"/>
      <c r="F243" s="1060"/>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8"/>
      <c r="B244" s="1059"/>
      <c r="C244" s="1059"/>
      <c r="D244" s="1059"/>
      <c r="E244" s="1059"/>
      <c r="F244" s="1060"/>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8"/>
      <c r="B245" s="1059"/>
      <c r="C245" s="1059"/>
      <c r="D245" s="1059"/>
      <c r="E245" s="1059"/>
      <c r="F245" s="1060"/>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8"/>
      <c r="B246" s="1059"/>
      <c r="C246" s="1059"/>
      <c r="D246" s="1059"/>
      <c r="E246" s="1059"/>
      <c r="F246" s="1060"/>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8"/>
      <c r="B247" s="1059"/>
      <c r="C247" s="1059"/>
      <c r="D247" s="1059"/>
      <c r="E247" s="1059"/>
      <c r="F247" s="1060"/>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8"/>
      <c r="B248" s="1059"/>
      <c r="C248" s="1059"/>
      <c r="D248" s="1059"/>
      <c r="E248" s="1059"/>
      <c r="F248" s="1060"/>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8"/>
      <c r="B249" s="1059"/>
      <c r="C249" s="1059"/>
      <c r="D249" s="1059"/>
      <c r="E249" s="1059"/>
      <c r="F249" s="1060"/>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8"/>
      <c r="B250" s="1059"/>
      <c r="C250" s="1059"/>
      <c r="D250" s="1059"/>
      <c r="E250" s="1059"/>
      <c r="F250" s="1060"/>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8"/>
      <c r="B251" s="1059"/>
      <c r="C251" s="1059"/>
      <c r="D251" s="1059"/>
      <c r="E251" s="1059"/>
      <c r="F251" s="1060"/>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8"/>
      <c r="B252" s="1059"/>
      <c r="C252" s="1059"/>
      <c r="D252" s="1059"/>
      <c r="E252" s="1059"/>
      <c r="F252" s="1060"/>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8"/>
      <c r="B253" s="1059"/>
      <c r="C253" s="1059"/>
      <c r="D253" s="1059"/>
      <c r="E253" s="1059"/>
      <c r="F253" s="1060"/>
      <c r="G253" s="604" t="s">
        <v>428</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8"/>
      <c r="B254" s="1059"/>
      <c r="C254" s="1059"/>
      <c r="D254" s="1059"/>
      <c r="E254" s="1059"/>
      <c r="F254" s="1060"/>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90"/>
      <c r="Z255" s="391"/>
      <c r="AA255" s="391"/>
      <c r="AB255" s="814"/>
      <c r="AC255" s="679"/>
      <c r="AD255" s="680"/>
      <c r="AE255" s="680"/>
      <c r="AF255" s="680"/>
      <c r="AG255" s="681"/>
      <c r="AH255" s="673"/>
      <c r="AI255" s="674"/>
      <c r="AJ255" s="674"/>
      <c r="AK255" s="674"/>
      <c r="AL255" s="674"/>
      <c r="AM255" s="674"/>
      <c r="AN255" s="674"/>
      <c r="AO255" s="674"/>
      <c r="AP255" s="674"/>
      <c r="AQ255" s="674"/>
      <c r="AR255" s="674"/>
      <c r="AS255" s="674"/>
      <c r="AT255" s="675"/>
      <c r="AU255" s="390"/>
      <c r="AV255" s="391"/>
      <c r="AW255" s="391"/>
      <c r="AX255" s="392"/>
    </row>
    <row r="256" spans="1:50" ht="24.75" customHeight="1" x14ac:dyDescent="0.15">
      <c r="A256" s="1058"/>
      <c r="B256" s="1059"/>
      <c r="C256" s="1059"/>
      <c r="D256" s="1059"/>
      <c r="E256" s="1059"/>
      <c r="F256" s="1060"/>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8"/>
      <c r="B257" s="1059"/>
      <c r="C257" s="1059"/>
      <c r="D257" s="1059"/>
      <c r="E257" s="1059"/>
      <c r="F257" s="1060"/>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8"/>
      <c r="B258" s="1059"/>
      <c r="C258" s="1059"/>
      <c r="D258" s="1059"/>
      <c r="E258" s="1059"/>
      <c r="F258" s="1060"/>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8"/>
      <c r="B259" s="1059"/>
      <c r="C259" s="1059"/>
      <c r="D259" s="1059"/>
      <c r="E259" s="1059"/>
      <c r="F259" s="1060"/>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8"/>
      <c r="B260" s="1059"/>
      <c r="C260" s="1059"/>
      <c r="D260" s="1059"/>
      <c r="E260" s="1059"/>
      <c r="F260" s="1060"/>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8"/>
      <c r="B261" s="1059"/>
      <c r="C261" s="1059"/>
      <c r="D261" s="1059"/>
      <c r="E261" s="1059"/>
      <c r="F261" s="1060"/>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8"/>
      <c r="B262" s="1059"/>
      <c r="C262" s="1059"/>
      <c r="D262" s="1059"/>
      <c r="E262" s="1059"/>
      <c r="F262" s="1060"/>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8"/>
      <c r="B263" s="1059"/>
      <c r="C263" s="1059"/>
      <c r="D263" s="1059"/>
      <c r="E263" s="1059"/>
      <c r="F263" s="1060"/>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8"/>
      <c r="B264" s="1059"/>
      <c r="C264" s="1059"/>
      <c r="D264" s="1059"/>
      <c r="E264" s="1059"/>
      <c r="F264" s="1060"/>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2018-05-31T06:32:03Z</cp:lastPrinted>
  <dcterms:created xsi:type="dcterms:W3CDTF">2012-03-13T00:50:25Z</dcterms:created>
  <dcterms:modified xsi:type="dcterms:W3CDTF">2018-09-03T13:32:12Z</dcterms:modified>
</cp:coreProperties>
</file>