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各局課修正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<sst xmlns="http://schemas.openxmlformats.org/spreadsheetml/2006/main" count="2971" uniqueCount="670">
  <si>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</si>
  <si>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</si>
  <si>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</si>
  <si>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</si>
  <si>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</si>
  <si>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</si>
  <si>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</si>
  <si>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</si>
  <si>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</si>
  <si>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</si>
  <si>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</si>
  <si>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</si>
  <si>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</si>
  <si>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</si>
  <si>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</si>
  <si>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</si>
  <si>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</si>
  <si>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</si>
  <si>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</si>
  <si>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</si>
  <si>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</si>
  <si>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</si>
  <si>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</si>
  <si>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</si>
  <si>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</si>
  <si>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</si>
  <si>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</si>
  <si>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</si>
  <si>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</si>
  <si>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</si>
  <si>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</si>
  <si>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</si>
  <si>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</si>
  <si>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</si>
  <si>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</si>
  <si>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</si>
  <si>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</si>
  <si>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</si>
  <si>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</si>
  <si>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</si>
  <si>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</si>
  <si>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</si>
  <si>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</si>
  <si>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</si>
  <si>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</si>
  <si>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</si>
  <si>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</si>
  <si>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</si>
  <si>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</si>
  <si>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</si>
  <si>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</si>
  <si>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</si>
  <si>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</si>
  <si>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</si>
  <si>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</si>
  <si>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</si>
  <si>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</si>
  <si>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</si>
  <si>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</si>
  <si>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</si>
  <si>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</si>
  <si>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</si>
  <si>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</si>
  <si>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</si>
  <si>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</si>
  <si>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</si>
  <si>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</si>
  <si>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</si>
  <si>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</si>
  <si>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</si>
  <si>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</si>
  <si>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</si>
  <si>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</si>
  <si>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</si>
  <si>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</si>
  <si>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</si>
  <si>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</si>
  <si>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</si>
  <si>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</si>
  <si>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</si>
  <si>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</si>
  <si>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</si>
  <si>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</si>
  <si>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</si>
  <si>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</si>
  <si>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</si>
  <si>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</si>
  <si>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</si>
  <si>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</si>
  <si>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</si>
  <si>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</si>
  <si>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</si>
  <si>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</si>
  <si>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</si>
  <si>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</si>
  <si>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</si>
  <si>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</si>
  <si>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</si>
  <si>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</si>
  <si>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</si>
  <si>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</si>
  <si>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</si>
  <si>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</si>
  <si>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</si>
  <si>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</si>
  <si>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</si>
  <si>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</si>
  <si>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</si>
  <si>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</si>
  <si>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</si>
  <si>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</si>
  <si>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</si>
  <si>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</si>
  <si>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</si>
  <si>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</si>
  <si>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</si>
  <si>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</si>
  <si>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</si>
  <si>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</si>
  <si>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</si>
  <si>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</si>
  <si>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</si>
  <si>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</si>
  <si>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</si>
  <si>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</si>
  <si>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</si>
  <si>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</si>
  <si>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</si>
  <si>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</si>
  <si>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</si>
  <si>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</si>
  <si>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</si>
  <si>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</si>
  <si>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</si>
  <si>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</si>
  <si>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</si>
  <si>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</si>
  <si>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</si>
  <si>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</si>
  <si>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</si>
  <si>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</si>
  <si>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</si>
  <si>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</si>
  <si>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</si>
  <si>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</si>
  <si>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</si>
  <si>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</si>
  <si>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</si>
  <si>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</si>
  <si>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</si>
  <si>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</si>
  <si>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</si>
  <si>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</si>
  <si>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</si>
  <si>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</si>
  <si>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</si>
  <si>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</si>
  <si>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</si>
  <si>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</si>
  <si>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</si>
  <si>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</si>
  <si>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</si>
  <si>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</si>
  <si>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</si>
  <si>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</si>
  <si>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</si>
  <si>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</si>
  <si>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</si>
  <si>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</si>
  <si>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</si>
  <si>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</si>
  <si>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</si>
  <si>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</si>
  <si>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</si>
  <si>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</si>
  <si>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</si>
  <si>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</si>
  <si>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</si>
  <si>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</si>
  <si>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</si>
  <si>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</si>
  <si>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</si>
  <si>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</si>
  <si>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</si>
  <si>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</si>
  <si>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</si>
  <si>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</si>
  <si>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</si>
  <si>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</si>
  <si>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</si>
  <si>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</si>
  <si>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</si>
  <si>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</si>
  <si>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</si>
  <si>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</si>
  <si>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</si>
  <si>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</si>
  <si>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</si>
  <si>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</si>
  <si>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</si>
  <si>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</si>
  <si>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</si>
  <si>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</si>
  <si>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</si>
  <si>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</si>
  <si>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</si>
  <si>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</si>
  <si>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</si>
  <si>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</si>
  <si>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</si>
  <si>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</si>
  <si>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</si>
  <si>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</si>
  <si>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</si>
  <si>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</si>
  <si>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</si>
  <si>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</si>
  <si>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</si>
  <si>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</si>
  <si>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</si>
  <si>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</si>
  <si>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</si>
  <si>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</si>
  <si>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</si>
  <si>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</si>
  <si>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</si>
  <si>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</si>
  <si>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</si>
  <si>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</si>
  <si>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</si>
  <si>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</si>
  <si>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</si>
  <si>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</si>
  <si>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</si>
  <si>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</si>
  <si>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</si>
  <si>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</si>
  <si>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</si>
  <si>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</si>
  <si>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</si>
  <si>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</si>
  <si>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</si>
  <si>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</si>
  <si>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</si>
  <si>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</si>
  <si>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</si>
  <si>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</si>
  <si>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</si>
  <si>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</si>
  <si>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</si>
  <si>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</si>
  <si>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</si>
  <si>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</si>
  <si>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</si>
  <si>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</si>
  <si>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</si>
  <si>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</si>
  <si>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</si>
  <si>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</si>
  <si>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</si>
  <si>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</si>
  <si>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</si>
  <si>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</si>
  <si>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</si>
  <si>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</si>
  <si>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</si>
  <si>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</si>
  <si>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</si>
  <si>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</si>
  <si>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</si>
  <si>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</si>
  <si>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</si>
  <si>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</si>
  <si>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</si>
  <si>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</si>
  <si>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</si>
  <si>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</si>
  <si>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</si>
  <si>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</si>
  <si>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</si>
  <si>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</si>
  <si>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</si>
  <si>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</si>
  <si>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</si>
  <si>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</si>
  <si>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</si>
  <si>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</si>
  <si>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</si>
  <si>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</si>
  <si>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</si>
  <si>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</si>
  <si>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</si>
  <si>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</si>
  <si>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</si>
  <si>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</si>
  <si>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</si>
  <si>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</si>
  <si>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</si>
  <si>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</si>
  <si>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</si>
  <si>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</si>
  <si>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</si>
  <si>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</si>
  <si>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</si>
  <si>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</si>
  <si>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</si>
  <si>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</si>
  <si>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</si>
  <si>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</si>
  <si>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</si>
  <si>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</si>
  <si>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</si>
  <si>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</si>
  <si>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</si>
  <si>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</si>
  <si>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</si>
  <si>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</si>
  <si>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</si>
  <si>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</si>
  <si>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</si>
  <si>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</si>
  <si>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</si>
  <si>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</si>
  <si>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</si>
  <si>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</si>
  <si>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</si>
  <si>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</si>
  <si>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</si>
  <si>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</si>
  <si>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</si>
  <si>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</si>
  <si>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</si>
  <si>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</si>
  <si>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</si>
  <si>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</si>
  <si>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</si>
  <si>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</si>
  <si>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</si>
  <si>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</si>
  <si>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</si>
  <si>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</si>
  <si>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</si>
  <si>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</si>
  <si>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</si>
  <si>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</si>
  <si>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</si>
  <si>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</si>
  <si>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</si>
  <si>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</si>
  <si>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</si>
  <si>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</si>
  <si>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</si>
  <si>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</si>
  <si>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</si>
  <si>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</si>
  <si>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</si>
  <si>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</si>
  <si>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</si>
  <si>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</si>
  <si>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</si>
  <si>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</si>
  <si>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</si>
  <si>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</si>
  <si>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</si>
  <si>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</si>
  <si>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</si>
  <si>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</si>
  <si>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</si>
  <si>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</si>
  <si>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</si>
  <si>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</si>
  <si>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</si>
  <si>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</si>
  <si>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</si>
  <si>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</si>
  <si>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</si>
  <si>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</si>
  <si>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</si>
  <si>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</si>
  <si>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</si>
  <si>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</si>
  <si>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</si>
  <si>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</si>
  <si>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</si>
  <si>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</si>
  <si>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</si>
  <si>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</si>
  <si>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</si>
  <si>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</si>
  <si>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</si>
  <si>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</si>
  <si>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</si>
  <si>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</si>
  <si>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</si>
  <si>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</si>
  <si>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</si>
  <si>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</si>
  <si>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</si>
  <si>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</si>
  <si>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</si>
  <si>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</si>
  <si>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</si>
  <si>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</si>
  <si>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</si>
  <si>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</si>
  <si>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</si>
  <si>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</si>
  <si>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</si>
  <si>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</si>
  <si>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</si>
  <si>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</si>
  <si>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</si>
  <si>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</si>
  <si>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</si>
  <si>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</si>
  <si>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</si>
  <si>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</si>
  <si>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</si>
  <si>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</si>
  <si>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</si>
  <si>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</si>
  <si>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</si>
  <si>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</si>
  <si>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</si>
  <si>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</si>
  <si>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</si>
  <si>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</si>
  <si>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</si>
  <si>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</si>
  <si>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</si>
  <si>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</si>
  <si>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</si>
  <si>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</si>
  <si>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</si>
  <si>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</si>
  <si>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</si>
  <si>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</si>
  <si>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</si>
  <si>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</si>
  <si>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</si>
  <si>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</si>
  <si>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</si>
  <si>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</si>
  <si>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</si>
  <si>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</si>
  <si>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</si>
  <si>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</si>
  <si>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</si>
  <si>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</si>
  <si>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</si>
  <si>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</si>
  <si>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</si>
  <si>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</si>
  <si>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</si>
  <si>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</si>
  <si>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</si>
  <si>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</si>
  <si>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</si>
  <si>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</si>
  <si>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</si>
  <si>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</si>
  <si>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</si>
  <si>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</si>
  <si>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</si>
  <si>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</si>
  <si>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</si>
  <si>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</si>
  <si>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</si>
  <si>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</si>
  <si>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</si>
  <si>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</si>
  <si>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</si>
  <si>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</si>
  <si>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</si>
  <si>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</si>
  <si>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</si>
  <si>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</si>
  <si>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</si>
  <si>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</si>
  <si>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</si>
  <si>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</si>
  <si>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</si>
  <si>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</si>
  <si>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</si>
  <si>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</si>
  <si>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</si>
  <si>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</si>
  <si>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</si>
  <si>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</si>
  <si>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</si>
  <si>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</si>
  <si>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</si>
  <si>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</si>
  <si>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</si>
  <si>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</si>
  <si>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</si>
  <si>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</si>
  <si>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</si>
  <si>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</si>
  <si>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</si>
  <si>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</si>
  <si>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</si>
  <si>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</si>
  <si>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</si>
  <si>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</si>
  <si>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</si>
  <si>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</si>
  <si>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</si>
  <si>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</si>
  <si>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</si>
  <si>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</si>
  <si>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</si>
  <si>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</si>
  <si>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</si>
  <si>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</si>
  <si>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</si>
  <si>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</si>
  <si>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</si>
  <si>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</si>
  <si>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</si>
  <si>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</si>
  <si>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</si>
  <si>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</si>
  <si>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</si>
  <si>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</si>
  <si>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</si>
  <si>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</si>
  <si>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</si>
  <si>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</si>
  <si>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</si>
  <si>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</si>
  <si>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</si>
  <si>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</si>
  <si>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</si>
  <si>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</si>
  <si>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</si>
  <si>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</si>
  <si>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</si>
  <si>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</si>
  <si>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</si>
  <si>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</si>
  <si>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</si>
  <si>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</si>
  <si>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</si>
  <si>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</si>
  <si>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</si>
  <si>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</si>
  <si>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</si>
  <si>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</si>
  <si>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</si>
  <si>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</si>
  <si>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</si>
  <si>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</si>
  <si>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地域の核となる美術館・歴史博物館支援事業</t>
    <rPh sb="0" eb="2">
      <t>チイキ</t>
    </rPh>
    <rPh sb="3" eb="4">
      <t>カク</t>
    </rPh>
    <rPh sb="7" eb="10">
      <t>ビジュツカン</t>
    </rPh>
    <rPh sb="11" eb="13">
      <t>レキシ</t>
    </rPh>
    <rPh sb="13" eb="16">
      <t>ハクブツカン</t>
    </rPh>
    <rPh sb="16" eb="18">
      <t>シエン</t>
    </rPh>
    <rPh sb="18" eb="20">
      <t>ジギョウ</t>
    </rPh>
    <phoneticPr fontId="5"/>
  </si>
  <si>
    <t>文化庁</t>
    <rPh sb="0" eb="3">
      <t>ブンカチョウ</t>
    </rPh>
    <phoneticPr fontId="5"/>
  </si>
  <si>
    <t>文化財部美術学芸課</t>
    <rPh sb="0" eb="3">
      <t>ブンカザイ</t>
    </rPh>
    <rPh sb="3" eb="4">
      <t>ブ</t>
    </rPh>
    <rPh sb="4" eb="6">
      <t>ビジュツガク</t>
    </rPh>
    <rPh sb="6" eb="8">
      <t>ガクゲイ</t>
    </rPh>
    <rPh sb="8" eb="9">
      <t>カ</t>
    </rPh>
    <phoneticPr fontId="5"/>
  </si>
  <si>
    <t>文化芸術基本法
第１４条、第１５条、第２６条、第３２条第１項</t>
    <rPh sb="0" eb="2">
      <t>ブンカ</t>
    </rPh>
    <rPh sb="2" eb="4">
      <t>ゲイジュツ</t>
    </rPh>
    <rPh sb="4" eb="7">
      <t>キホンホウ</t>
    </rPh>
    <rPh sb="8" eb="9">
      <t>ダイ</t>
    </rPh>
    <rPh sb="11" eb="12">
      <t>ジョウ</t>
    </rPh>
    <rPh sb="13" eb="14">
      <t>ダイ</t>
    </rPh>
    <rPh sb="16" eb="17">
      <t>ジョウ</t>
    </rPh>
    <rPh sb="18" eb="19">
      <t>ダイ</t>
    </rPh>
    <rPh sb="21" eb="22">
      <t>ジョウ</t>
    </rPh>
    <rPh sb="23" eb="24">
      <t>ダイ</t>
    </rPh>
    <rPh sb="26" eb="27">
      <t>ジョウ</t>
    </rPh>
    <rPh sb="27" eb="28">
      <t>ダイ</t>
    </rPh>
    <rPh sb="29" eb="30">
      <t>コウ</t>
    </rPh>
    <phoneticPr fontId="5"/>
  </si>
  <si>
    <t>文化芸術の振興に関する基本的な方針（第４次基本方針）
（平成２７年５月２７日閣議決定）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</si>
  <si>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地域に存する文化財の活用、観光振興、多言語化による国際発信、国際交流、地域へのアウトリーチ活動、人材育成等、美術館・歴史博物館を活用・強化する取り組みおよび美術館・歴史博物館に係る緊急的かつ重点的な分野等の取り組みを支援することにより、美術館・歴史博物館が地域の核として文化の発信を牽引し、文化芸術立国の実現に資することを目的とする。</t>
  </si>
  <si>
    <t>①地域文化の振興と国際発信事業
②美術館・歴史博物館との共働による地域文化振興
　地域に存する文化財の総合把握、情報連携、活用のためのコミュニティー形成、美術館・歴史博物館の情報発信、相互連携、ユニークベニューの推進、外国人利用者のための環境整備（展示案内やインターネットホームページの多言語化等）学芸員等の招へい・派遣、障害者の芸術活動支援、子供を対象とした取組等の支援
③美術館・歴史博物館重点支援分野
我が国の文化芸術の振興に係る諸課題のうち、美術館・歴史博物館に係る緊急的かつ重点的な分野等の取り組みの支援</t>
  </si>
  <si>
    <t>-</t>
  </si>
  <si>
    <t>-</t>
    <phoneticPr fontId="5"/>
  </si>
  <si>
    <t>-</t>
    <phoneticPr fontId="5"/>
  </si>
  <si>
    <t>-</t>
    <phoneticPr fontId="5"/>
  </si>
  <si>
    <t>-</t>
    <phoneticPr fontId="5"/>
  </si>
  <si>
    <t>新２７－００４１</t>
    <phoneticPr fontId="5"/>
  </si>
  <si>
    <t>370</t>
    <phoneticPr fontId="5"/>
  </si>
  <si>
    <t>平成29年度までの事業</t>
    <rPh sb="0" eb="2">
      <t>ヘイセイ</t>
    </rPh>
    <rPh sb="4" eb="6">
      <t>ネンド</t>
    </rPh>
    <rPh sb="9" eb="11">
      <t>ジギョウ</t>
    </rPh>
    <phoneticPr fontId="5"/>
  </si>
  <si>
    <t>-</t>
    <phoneticPr fontId="5"/>
  </si>
  <si>
    <t>-</t>
    <phoneticPr fontId="5"/>
  </si>
  <si>
    <t>-</t>
    <phoneticPr fontId="5"/>
  </si>
  <si>
    <t>-</t>
    <phoneticPr fontId="5"/>
  </si>
  <si>
    <t>-</t>
    <phoneticPr fontId="5"/>
  </si>
  <si>
    <t>-</t>
    <phoneticPr fontId="5"/>
  </si>
  <si>
    <t>-</t>
    <phoneticPr fontId="5"/>
  </si>
  <si>
    <t>事業実施者を校正する美術館・歴史博物館への支援</t>
    <rPh sb="0" eb="2">
      <t>ジギョウ</t>
    </rPh>
    <rPh sb="2" eb="5">
      <t>ジッシシャ</t>
    </rPh>
    <rPh sb="6" eb="8">
      <t>コウセイ</t>
    </rPh>
    <rPh sb="10" eb="13">
      <t>ビジュツカン</t>
    </rPh>
    <rPh sb="14" eb="16">
      <t>レキシ</t>
    </rPh>
    <rPh sb="16" eb="19">
      <t>ハクブツカン</t>
    </rPh>
    <rPh sb="21" eb="23">
      <t>シエン</t>
    </rPh>
    <phoneticPr fontId="5"/>
  </si>
  <si>
    <t>社会教育調査対象館（916館）のうち、事業実施館数の割合</t>
    <rPh sb="0" eb="2">
      <t>シャカイ</t>
    </rPh>
    <rPh sb="2" eb="4">
      <t>キョウイク</t>
    </rPh>
    <rPh sb="4" eb="6">
      <t>チョウサ</t>
    </rPh>
    <rPh sb="6" eb="8">
      <t>タイショウ</t>
    </rPh>
    <rPh sb="8" eb="9">
      <t>カン</t>
    </rPh>
    <rPh sb="13" eb="14">
      <t>カン</t>
    </rPh>
    <rPh sb="19" eb="21">
      <t>ジギョウ</t>
    </rPh>
    <rPh sb="21" eb="23">
      <t>ジッシ</t>
    </rPh>
    <rPh sb="23" eb="24">
      <t>カン</t>
    </rPh>
    <rPh sb="24" eb="25">
      <t>スウ</t>
    </rPh>
    <rPh sb="26" eb="28">
      <t>ワリアイ</t>
    </rPh>
    <phoneticPr fontId="5"/>
  </si>
  <si>
    <t>支援実施館数</t>
    <rPh sb="0" eb="2">
      <t>シエン</t>
    </rPh>
    <rPh sb="2" eb="4">
      <t>ジッシ</t>
    </rPh>
    <rPh sb="4" eb="5">
      <t>カン</t>
    </rPh>
    <rPh sb="5" eb="6">
      <t>スウ</t>
    </rPh>
    <phoneticPr fontId="5"/>
  </si>
  <si>
    <t>社会教育調査対象館数</t>
    <rPh sb="0" eb="2">
      <t>シャカイ</t>
    </rPh>
    <rPh sb="2" eb="4">
      <t>キョウイク</t>
    </rPh>
    <rPh sb="4" eb="6">
      <t>チョウサ</t>
    </rPh>
    <rPh sb="6" eb="8">
      <t>タイショウ</t>
    </rPh>
    <rPh sb="8" eb="9">
      <t>カン</t>
    </rPh>
    <rPh sb="9" eb="10">
      <t>スウ</t>
    </rPh>
    <phoneticPr fontId="5"/>
  </si>
  <si>
    <t>文化芸術振興費補助金の予算額／補助事業実施件数</t>
    <rPh sb="0" eb="2">
      <t>ブンカ</t>
    </rPh>
    <rPh sb="2" eb="4">
      <t>ゲイジュツ</t>
    </rPh>
    <rPh sb="4" eb="7">
      <t>シンコウヒ</t>
    </rPh>
    <rPh sb="7" eb="10">
      <t>ホジョキン</t>
    </rPh>
    <rPh sb="11" eb="14">
      <t>ヨサンガク</t>
    </rPh>
    <rPh sb="15" eb="17">
      <t>ホジョ</t>
    </rPh>
    <rPh sb="17" eb="19">
      <t>ジギョウ</t>
    </rPh>
    <rPh sb="19" eb="21">
      <t>ジッシ</t>
    </rPh>
    <rPh sb="21" eb="23">
      <t>ケンスウ</t>
    </rPh>
    <phoneticPr fontId="5"/>
  </si>
  <si>
    <t>1312874000円/99件</t>
    <rPh sb="10" eb="11">
      <t>エン</t>
    </rPh>
    <rPh sb="14" eb="15">
      <t>ケン</t>
    </rPh>
    <phoneticPr fontId="5"/>
  </si>
  <si>
    <t>1318347000円/116件</t>
    <rPh sb="10" eb="11">
      <t>エン</t>
    </rPh>
    <rPh sb="15" eb="16">
      <t>ケン</t>
    </rPh>
    <phoneticPr fontId="5"/>
  </si>
  <si>
    <t>-</t>
    <phoneticPr fontId="5"/>
  </si>
  <si>
    <t>無</t>
  </si>
  <si>
    <t>‐</t>
  </si>
  <si>
    <t>世界文化遺産活性化事業</t>
    <rPh sb="0" eb="2">
      <t>セカイ</t>
    </rPh>
    <rPh sb="2" eb="4">
      <t>ブンカ</t>
    </rPh>
    <rPh sb="4" eb="6">
      <t>イサン</t>
    </rPh>
    <rPh sb="6" eb="9">
      <t>カッセイカ</t>
    </rPh>
    <rPh sb="9" eb="11">
      <t>ジギョウ</t>
    </rPh>
    <phoneticPr fontId="5"/>
  </si>
  <si>
    <t>地域の特性を活かした史跡等総合活用支援推進事業</t>
    <rPh sb="0" eb="2">
      <t>チイキ</t>
    </rPh>
    <rPh sb="3" eb="5">
      <t>トクセイ</t>
    </rPh>
    <rPh sb="6" eb="7">
      <t>イ</t>
    </rPh>
    <rPh sb="10" eb="12">
      <t>シセキ</t>
    </rPh>
    <rPh sb="12" eb="13">
      <t>トウ</t>
    </rPh>
    <rPh sb="13" eb="15">
      <t>ソウゴウ</t>
    </rPh>
    <rPh sb="15" eb="17">
      <t>カツヨウ</t>
    </rPh>
    <rPh sb="17" eb="19">
      <t>シエン</t>
    </rPh>
    <rPh sb="19" eb="21">
      <t>スイシン</t>
    </rPh>
    <rPh sb="21" eb="23">
      <t>ジギョウ</t>
    </rPh>
    <phoneticPr fontId="5"/>
  </si>
  <si>
    <t>文化財建造物等を活用した地域活性化事業</t>
    <rPh sb="0" eb="3">
      <t>ブンカザイ</t>
    </rPh>
    <rPh sb="3" eb="6">
      <t>ケンゾウブツ</t>
    </rPh>
    <rPh sb="6" eb="7">
      <t>トウ</t>
    </rPh>
    <rPh sb="8" eb="10">
      <t>カツヨウ</t>
    </rPh>
    <rPh sb="12" eb="14">
      <t>チイキ</t>
    </rPh>
    <rPh sb="14" eb="17">
      <t>カッセイカ</t>
    </rPh>
    <rPh sb="17" eb="19">
      <t>ジギョウ</t>
    </rPh>
    <phoneticPr fontId="5"/>
  </si>
  <si>
    <t>本事業は、民間団体が、地域の美術館・歴史博物館を活用して地域活性化を図る事業に対し補助するものである。類似事業は、他の文化遺産（伝統芸能・行事、建造物、史跡等）を活用して地域活性化を図る事業であり、補助対象は明確に区別されているため、事業内容が重複することはない。</t>
    <rPh sb="0" eb="1">
      <t>ホン</t>
    </rPh>
    <rPh sb="1" eb="3">
      <t>ジギョウ</t>
    </rPh>
    <rPh sb="5" eb="7">
      <t>ミンカン</t>
    </rPh>
    <rPh sb="7" eb="9">
      <t>ダンタイ</t>
    </rPh>
    <rPh sb="11" eb="13">
      <t>チイキ</t>
    </rPh>
    <rPh sb="14" eb="17">
      <t>ビジュツカン</t>
    </rPh>
    <rPh sb="18" eb="20">
      <t>レキシ</t>
    </rPh>
    <rPh sb="20" eb="23">
      <t>ハクブツカン</t>
    </rPh>
    <rPh sb="24" eb="26">
      <t>カツヨウ</t>
    </rPh>
    <rPh sb="28" eb="30">
      <t>チイキ</t>
    </rPh>
    <rPh sb="30" eb="33">
      <t>カッセイカ</t>
    </rPh>
    <rPh sb="34" eb="35">
      <t>ハカ</t>
    </rPh>
    <rPh sb="36" eb="38">
      <t>ジギョウ</t>
    </rPh>
    <rPh sb="39" eb="40">
      <t>タイ</t>
    </rPh>
    <rPh sb="41" eb="43">
      <t>ホジョ</t>
    </rPh>
    <rPh sb="51" eb="53">
      <t>ルイジ</t>
    </rPh>
    <rPh sb="53" eb="55">
      <t>ジギョウ</t>
    </rPh>
    <rPh sb="57" eb="58">
      <t>タ</t>
    </rPh>
    <rPh sb="59" eb="63">
      <t>ブンカイサン</t>
    </rPh>
    <rPh sb="64" eb="66">
      <t>デントウ</t>
    </rPh>
    <rPh sb="66" eb="68">
      <t>ゲイノウ</t>
    </rPh>
    <rPh sb="69" eb="71">
      <t>ギョウジ</t>
    </rPh>
    <rPh sb="72" eb="75">
      <t>ケンゾウブツ</t>
    </rPh>
    <rPh sb="76" eb="78">
      <t>シセキ</t>
    </rPh>
    <rPh sb="78" eb="79">
      <t>トウ</t>
    </rPh>
    <rPh sb="81" eb="83">
      <t>カツヨウ</t>
    </rPh>
    <rPh sb="85" eb="87">
      <t>チイキ</t>
    </rPh>
    <rPh sb="87" eb="90">
      <t>カッセイカ</t>
    </rPh>
    <rPh sb="91" eb="92">
      <t>ハカ</t>
    </rPh>
    <rPh sb="93" eb="95">
      <t>ジギョウ</t>
    </rPh>
    <rPh sb="99" eb="101">
      <t>ホジョ</t>
    </rPh>
    <rPh sb="101" eb="103">
      <t>タイショウ</t>
    </rPh>
    <rPh sb="104" eb="106">
      <t>メイカク</t>
    </rPh>
    <rPh sb="107" eb="109">
      <t>クベツ</t>
    </rPh>
    <rPh sb="117" eb="119">
      <t>ジギョウ</t>
    </rPh>
    <rPh sb="119" eb="121">
      <t>ナイヨウ</t>
    </rPh>
    <rPh sb="122" eb="124">
      <t>ジュウフク</t>
    </rPh>
    <phoneticPr fontId="5"/>
  </si>
  <si>
    <t>文化芸術振興基本法に掲げる「地域における文化芸術の振興」「国際交流等の推進」「美術館、博物館、図書館等の充実」等の趣旨を踏まえた事業であり、優先度の高い事業である。</t>
    <rPh sb="0" eb="2">
      <t>ブンカ</t>
    </rPh>
    <rPh sb="2" eb="4">
      <t>ゲイジュツ</t>
    </rPh>
    <rPh sb="4" eb="6">
      <t>シンコウ</t>
    </rPh>
    <rPh sb="6" eb="9">
      <t>キホンホウ</t>
    </rPh>
    <rPh sb="10" eb="11">
      <t>カカ</t>
    </rPh>
    <rPh sb="14" eb="16">
      <t>チイキ</t>
    </rPh>
    <rPh sb="20" eb="22">
      <t>ブンカ</t>
    </rPh>
    <rPh sb="22" eb="24">
      <t>ゲイジュツ</t>
    </rPh>
    <rPh sb="25" eb="27">
      <t>シンコウ</t>
    </rPh>
    <rPh sb="29" eb="31">
      <t>コクサイ</t>
    </rPh>
    <rPh sb="31" eb="33">
      <t>コウリュウ</t>
    </rPh>
    <rPh sb="33" eb="34">
      <t>トウ</t>
    </rPh>
    <rPh sb="35" eb="37">
      <t>スイシン</t>
    </rPh>
    <rPh sb="39" eb="42">
      <t>ビジュツカン</t>
    </rPh>
    <rPh sb="43" eb="46">
      <t>ハクブツカン</t>
    </rPh>
    <rPh sb="47" eb="50">
      <t>トショカン</t>
    </rPh>
    <rPh sb="50" eb="51">
      <t>トウ</t>
    </rPh>
    <rPh sb="52" eb="54">
      <t>ジュウジツ</t>
    </rPh>
    <rPh sb="55" eb="56">
      <t>トウ</t>
    </rPh>
    <rPh sb="57" eb="59">
      <t>シュシ</t>
    </rPh>
    <rPh sb="60" eb="61">
      <t>フ</t>
    </rPh>
    <rPh sb="64" eb="66">
      <t>ジギョウ</t>
    </rPh>
    <rPh sb="70" eb="73">
      <t>ユウセンド</t>
    </rPh>
    <rPh sb="74" eb="75">
      <t>タカ</t>
    </rPh>
    <rPh sb="76" eb="78">
      <t>ジギョウ</t>
    </rPh>
    <phoneticPr fontId="5"/>
  </si>
  <si>
    <t>採択に当たっては、外部有識者による協力者会議により公平性を確保している。</t>
    <rPh sb="0" eb="2">
      <t>サイタク</t>
    </rPh>
    <rPh sb="3" eb="4">
      <t>ア</t>
    </rPh>
    <rPh sb="9" eb="11">
      <t>ガイブ</t>
    </rPh>
    <rPh sb="11" eb="14">
      <t>ユウシキシャ</t>
    </rPh>
    <rPh sb="17" eb="20">
      <t>キョウリョクシャ</t>
    </rPh>
    <rPh sb="20" eb="22">
      <t>カイギ</t>
    </rPh>
    <rPh sb="25" eb="28">
      <t>コウヘイセイ</t>
    </rPh>
    <rPh sb="29" eb="31">
      <t>カクホ</t>
    </rPh>
    <phoneticPr fontId="5"/>
  </si>
  <si>
    <t>事業目的に真に必要なものに限定した上で、定額補助としている。</t>
    <rPh sb="0" eb="2">
      <t>ジギョウ</t>
    </rPh>
    <rPh sb="2" eb="4">
      <t>モクテキ</t>
    </rPh>
    <rPh sb="5" eb="6">
      <t>シン</t>
    </rPh>
    <rPh sb="7" eb="9">
      <t>ヒツヨウ</t>
    </rPh>
    <rPh sb="13" eb="15">
      <t>ゲンテイ</t>
    </rPh>
    <rPh sb="17" eb="18">
      <t>ウエ</t>
    </rPh>
    <rPh sb="20" eb="22">
      <t>テイガク</t>
    </rPh>
    <rPh sb="22" eb="24">
      <t>ホジョ</t>
    </rPh>
    <phoneticPr fontId="5"/>
  </si>
  <si>
    <t>採択に当たっては、外部有識者による協力者会議により事業規模と予算の妥当性を確保している。</t>
    <rPh sb="0" eb="2">
      <t>サイタク</t>
    </rPh>
    <rPh sb="3" eb="4">
      <t>ア</t>
    </rPh>
    <rPh sb="9" eb="11">
      <t>ガイブ</t>
    </rPh>
    <rPh sb="11" eb="14">
      <t>ユウシキシャ</t>
    </rPh>
    <rPh sb="17" eb="20">
      <t>キョウリョクシャ</t>
    </rPh>
    <rPh sb="20" eb="22">
      <t>カイギ</t>
    </rPh>
    <rPh sb="25" eb="27">
      <t>ジギョウ</t>
    </rPh>
    <rPh sb="27" eb="29">
      <t>キボ</t>
    </rPh>
    <rPh sb="30" eb="32">
      <t>ヨサン</t>
    </rPh>
    <rPh sb="33" eb="36">
      <t>ダトウセイ</t>
    </rPh>
    <rPh sb="37" eb="39">
      <t>カクホ</t>
    </rPh>
    <phoneticPr fontId="5"/>
  </si>
  <si>
    <t>実績報告書や証憑書類の確認等によって、より適切に補助金が執行されるよう努めている。</t>
    <rPh sb="0" eb="2">
      <t>ジッセキ</t>
    </rPh>
    <rPh sb="2" eb="5">
      <t>ホウコクショ</t>
    </rPh>
    <rPh sb="6" eb="8">
      <t>ショウヒョウ</t>
    </rPh>
    <rPh sb="8" eb="10">
      <t>ショルイ</t>
    </rPh>
    <rPh sb="11" eb="13">
      <t>カクニン</t>
    </rPh>
    <rPh sb="13" eb="14">
      <t>トウ</t>
    </rPh>
    <rPh sb="21" eb="23">
      <t>テキセツ</t>
    </rPh>
    <rPh sb="24" eb="27">
      <t>ホジョキン</t>
    </rPh>
    <rPh sb="28" eb="30">
      <t>シッコウ</t>
    </rPh>
    <rPh sb="35" eb="36">
      <t>ツト</t>
    </rPh>
    <phoneticPr fontId="5"/>
  </si>
  <si>
    <t>複数の団体による実行委員会を対象とした補助を実施しており、美術館・歴史博物館が有する専門的な機能を活かした実効性の高い実績を挙げている。</t>
    <rPh sb="0" eb="2">
      <t>フクスウ</t>
    </rPh>
    <rPh sb="3" eb="5">
      <t>ダンタイ</t>
    </rPh>
    <rPh sb="8" eb="10">
      <t>ジッコウ</t>
    </rPh>
    <rPh sb="10" eb="13">
      <t>イインカイ</t>
    </rPh>
    <rPh sb="14" eb="16">
      <t>タイショウ</t>
    </rPh>
    <rPh sb="19" eb="21">
      <t>ホジョ</t>
    </rPh>
    <rPh sb="22" eb="24">
      <t>ジッシ</t>
    </rPh>
    <rPh sb="29" eb="32">
      <t>ビジュツカン</t>
    </rPh>
    <rPh sb="33" eb="35">
      <t>レキシ</t>
    </rPh>
    <rPh sb="35" eb="38">
      <t>ハクブツカン</t>
    </rPh>
    <rPh sb="39" eb="40">
      <t>ユウ</t>
    </rPh>
    <rPh sb="42" eb="45">
      <t>センモンテキ</t>
    </rPh>
    <rPh sb="46" eb="48">
      <t>キノウ</t>
    </rPh>
    <rPh sb="49" eb="50">
      <t>イ</t>
    </rPh>
    <rPh sb="53" eb="56">
      <t>ジッコウセイ</t>
    </rPh>
    <rPh sb="57" eb="58">
      <t>タカ</t>
    </rPh>
    <rPh sb="59" eb="61">
      <t>ジッセキ</t>
    </rPh>
    <rPh sb="62" eb="63">
      <t>ア</t>
    </rPh>
    <phoneticPr fontId="5"/>
  </si>
  <si>
    <t>美術館・歴史博物館単体への直接支援に比べ、複数の団体による実行委員会への支援は、地域との連携推進や特色ある取組への支援を効果的に行うことができる。</t>
    <rPh sb="0" eb="3">
      <t>ビジュツカン</t>
    </rPh>
    <rPh sb="4" eb="6">
      <t>レキシ</t>
    </rPh>
    <rPh sb="6" eb="9">
      <t>ハクブツカン</t>
    </rPh>
    <rPh sb="9" eb="11">
      <t>タンタイ</t>
    </rPh>
    <rPh sb="13" eb="15">
      <t>チョクセツ</t>
    </rPh>
    <rPh sb="15" eb="17">
      <t>シエン</t>
    </rPh>
    <rPh sb="18" eb="19">
      <t>クラ</t>
    </rPh>
    <rPh sb="21" eb="23">
      <t>フクスウ</t>
    </rPh>
    <rPh sb="24" eb="26">
      <t>ダンタイ</t>
    </rPh>
    <rPh sb="29" eb="31">
      <t>ジッコウ</t>
    </rPh>
    <rPh sb="31" eb="34">
      <t>イインカイ</t>
    </rPh>
    <rPh sb="36" eb="38">
      <t>シエン</t>
    </rPh>
    <rPh sb="40" eb="42">
      <t>チイキ</t>
    </rPh>
    <rPh sb="44" eb="46">
      <t>レンケイ</t>
    </rPh>
    <rPh sb="46" eb="48">
      <t>スイシン</t>
    </rPh>
    <rPh sb="49" eb="51">
      <t>トクショク</t>
    </rPh>
    <rPh sb="53" eb="55">
      <t>トリクミ</t>
    </rPh>
    <rPh sb="57" eb="59">
      <t>シエン</t>
    </rPh>
    <rPh sb="60" eb="63">
      <t>コウカテキ</t>
    </rPh>
    <rPh sb="64" eb="65">
      <t>オコナ</t>
    </rPh>
    <phoneticPr fontId="5"/>
  </si>
  <si>
    <t>事業の成果は、報告書、カタログ、教材等にまとめられ、活用されている。</t>
    <rPh sb="0" eb="2">
      <t>ジギョウ</t>
    </rPh>
    <rPh sb="3" eb="5">
      <t>セイカ</t>
    </rPh>
    <rPh sb="7" eb="10">
      <t>ホウコクショ</t>
    </rPh>
    <rPh sb="16" eb="18">
      <t>キョウザイ</t>
    </rPh>
    <rPh sb="18" eb="19">
      <t>トウ</t>
    </rPh>
    <rPh sb="26" eb="28">
      <t>カツヨウ</t>
    </rPh>
    <phoneticPr fontId="5"/>
  </si>
  <si>
    <t>-</t>
    <phoneticPr fontId="5"/>
  </si>
  <si>
    <t>補助金</t>
    <rPh sb="0" eb="3">
      <t>ホジョキン</t>
    </rPh>
    <phoneticPr fontId="5"/>
  </si>
  <si>
    <t>文化財防災ネットワーク推進事業</t>
    <rPh sb="0" eb="3">
      <t>ブンカザイ</t>
    </rPh>
    <rPh sb="3" eb="5">
      <t>ボウサイ</t>
    </rPh>
    <rPh sb="11" eb="13">
      <t>スイシン</t>
    </rPh>
    <rPh sb="13" eb="15">
      <t>ジギョウ</t>
    </rPh>
    <phoneticPr fontId="5"/>
  </si>
  <si>
    <t>独立行政法人国立文化財機構</t>
    <rPh sb="0" eb="2">
      <t>ドクリツ</t>
    </rPh>
    <rPh sb="2" eb="4">
      <t>ギョウセイ</t>
    </rPh>
    <rPh sb="4" eb="6">
      <t>ホウジン</t>
    </rPh>
    <rPh sb="6" eb="8">
      <t>コクリツ</t>
    </rPh>
    <rPh sb="8" eb="11">
      <t>ブンカザイ</t>
    </rPh>
    <rPh sb="11" eb="13">
      <t>キコウ</t>
    </rPh>
    <phoneticPr fontId="5"/>
  </si>
  <si>
    <t>独立行政法人国立美術館</t>
    <rPh sb="0" eb="2">
      <t>ドクリツ</t>
    </rPh>
    <rPh sb="2" eb="4">
      <t>ギョウセイ</t>
    </rPh>
    <rPh sb="4" eb="6">
      <t>ホウジン</t>
    </rPh>
    <rPh sb="6" eb="8">
      <t>コクリツ</t>
    </rPh>
    <rPh sb="8" eb="11">
      <t>ビジュツカン</t>
    </rPh>
    <phoneticPr fontId="5"/>
  </si>
  <si>
    <t>映画におけるデジタル保存・活用に関する調査研究事業</t>
    <rPh sb="0" eb="2">
      <t>エイガ</t>
    </rPh>
    <rPh sb="10" eb="12">
      <t>ホゾン</t>
    </rPh>
    <rPh sb="13" eb="15">
      <t>カツヨウ</t>
    </rPh>
    <rPh sb="16" eb="17">
      <t>カン</t>
    </rPh>
    <rPh sb="19" eb="21">
      <t>チョウサ</t>
    </rPh>
    <rPh sb="21" eb="23">
      <t>ケンキュウ</t>
    </rPh>
    <rPh sb="23" eb="25">
      <t>ジギョウ</t>
    </rPh>
    <phoneticPr fontId="5"/>
  </si>
  <si>
    <t>100年後の工芸のために普及啓発実行委員会</t>
    <rPh sb="3" eb="5">
      <t>ネンゴ</t>
    </rPh>
    <rPh sb="6" eb="8">
      <t>コウゲイ</t>
    </rPh>
    <rPh sb="12" eb="14">
      <t>フキュウ</t>
    </rPh>
    <rPh sb="14" eb="16">
      <t>ケイハツ</t>
    </rPh>
    <rPh sb="16" eb="18">
      <t>ジッコウ</t>
    </rPh>
    <rPh sb="18" eb="21">
      <t>イインカイ</t>
    </rPh>
    <phoneticPr fontId="5"/>
  </si>
  <si>
    <t>津波により被災した文化財の保存修復技術の構築と専門機関の連携に関するプロジェクト実行委員会</t>
    <rPh sb="0" eb="2">
      <t>ツナミ</t>
    </rPh>
    <rPh sb="5" eb="7">
      <t>ヒサイ</t>
    </rPh>
    <rPh sb="9" eb="12">
      <t>ブンカザイ</t>
    </rPh>
    <rPh sb="13" eb="15">
      <t>ホゾン</t>
    </rPh>
    <rPh sb="15" eb="17">
      <t>シュウフク</t>
    </rPh>
    <rPh sb="17" eb="19">
      <t>ギジュツ</t>
    </rPh>
    <rPh sb="20" eb="22">
      <t>コウチク</t>
    </rPh>
    <rPh sb="23" eb="25">
      <t>センモン</t>
    </rPh>
    <rPh sb="25" eb="27">
      <t>キカン</t>
    </rPh>
    <rPh sb="28" eb="30">
      <t>レンケイ</t>
    </rPh>
    <rPh sb="31" eb="32">
      <t>カン</t>
    </rPh>
    <rPh sb="40" eb="42">
      <t>ジッコウ</t>
    </rPh>
    <rPh sb="42" eb="45">
      <t>イインカイ</t>
    </rPh>
    <phoneticPr fontId="5"/>
  </si>
  <si>
    <t>補助金等交付</t>
  </si>
  <si>
    <t>スポーツミュージアム連携・啓発事業実行委員会</t>
    <rPh sb="10" eb="12">
      <t>レンケイ</t>
    </rPh>
    <rPh sb="13" eb="22">
      <t>ケイハツジギョウジッコウイインカイ</t>
    </rPh>
    <phoneticPr fontId="5"/>
  </si>
  <si>
    <t>はま・なか・あいづ文化連携プロジェクト実行委員会</t>
    <rPh sb="9" eb="13">
      <t>ブンカレンケイ</t>
    </rPh>
    <rPh sb="19" eb="24">
      <t>ジッコウイインカイ</t>
    </rPh>
    <phoneticPr fontId="5"/>
  </si>
  <si>
    <t>六本木アートナイト実行委員会</t>
    <rPh sb="0" eb="3">
      <t>ロッポンギ</t>
    </rPh>
    <rPh sb="9" eb="14">
      <t>ジッコウイインカイ</t>
    </rPh>
    <phoneticPr fontId="5"/>
  </si>
  <si>
    <t>大阪市博物館施設の国際発信強化実行委員会</t>
    <rPh sb="0" eb="3">
      <t>オオサカシ</t>
    </rPh>
    <rPh sb="3" eb="6">
      <t>ハクブツカン</t>
    </rPh>
    <rPh sb="6" eb="8">
      <t>シセツ</t>
    </rPh>
    <rPh sb="9" eb="11">
      <t>コクサイ</t>
    </rPh>
    <rPh sb="11" eb="13">
      <t>ハッシン</t>
    </rPh>
    <rPh sb="13" eb="15">
      <t>キョウカ</t>
    </rPh>
    <rPh sb="15" eb="17">
      <t>ジッコウ</t>
    </rPh>
    <rPh sb="17" eb="20">
      <t>イインカイ</t>
    </rPh>
    <phoneticPr fontId="5"/>
  </si>
  <si>
    <t>アール・ブリュット魅力発信事業実行委員会</t>
    <rPh sb="9" eb="20">
      <t>ミリョクハッシンジギョウジッコウイインカイ</t>
    </rPh>
    <phoneticPr fontId="5"/>
  </si>
  <si>
    <t>アートフル大分プロジェクト実行委員会</t>
    <rPh sb="5" eb="7">
      <t>オオイタ</t>
    </rPh>
    <rPh sb="13" eb="18">
      <t>ジッコウイインカイ</t>
    </rPh>
    <phoneticPr fontId="5"/>
  </si>
  <si>
    <t>-</t>
    <phoneticPr fontId="5"/>
  </si>
  <si>
    <t>-</t>
    <phoneticPr fontId="5"/>
  </si>
  <si>
    <t>100年後の工芸のために普及啓発事業</t>
    <rPh sb="3" eb="5">
      <t>ネンゴ</t>
    </rPh>
    <rPh sb="6" eb="8">
      <t>コウゲイ</t>
    </rPh>
    <rPh sb="12" eb="14">
      <t>フキュウ</t>
    </rPh>
    <rPh sb="14" eb="16">
      <t>ケイハツ</t>
    </rPh>
    <rPh sb="16" eb="18">
      <t>ジギョウ</t>
    </rPh>
    <phoneticPr fontId="5"/>
  </si>
  <si>
    <t>津波により被災した文化財の保存修復技術の構築と専門機関の連携に関するプロジェクト</t>
    <rPh sb="0" eb="2">
      <t>ツナミ</t>
    </rPh>
    <rPh sb="5" eb="7">
      <t>ヒサイ</t>
    </rPh>
    <rPh sb="9" eb="12">
      <t>ブンカザイ</t>
    </rPh>
    <rPh sb="13" eb="15">
      <t>ホゾン</t>
    </rPh>
    <rPh sb="15" eb="17">
      <t>シュウフク</t>
    </rPh>
    <rPh sb="17" eb="19">
      <t>ギジュツ</t>
    </rPh>
    <rPh sb="20" eb="22">
      <t>コウチク</t>
    </rPh>
    <rPh sb="23" eb="25">
      <t>センモン</t>
    </rPh>
    <rPh sb="25" eb="27">
      <t>キカン</t>
    </rPh>
    <rPh sb="28" eb="30">
      <t>レンケイ</t>
    </rPh>
    <rPh sb="31" eb="32">
      <t>カンスル</t>
    </rPh>
    <phoneticPr fontId="5"/>
  </si>
  <si>
    <t>はま・なか・あいづ文化連携プロジェクト2017</t>
    <rPh sb="9" eb="11">
      <t>ブンカ</t>
    </rPh>
    <rPh sb="11" eb="13">
      <t>レンケイ</t>
    </rPh>
    <phoneticPr fontId="5"/>
  </si>
  <si>
    <r>
      <t>六本木アートナイト2</t>
    </r>
    <r>
      <rPr>
        <sz val="11"/>
        <rFont val="ＭＳ Ｐゴシック"/>
        <family val="3"/>
        <charset val="128"/>
      </rPr>
      <t>017</t>
    </r>
    <rPh sb="0" eb="3">
      <t>ロッポンギ</t>
    </rPh>
    <phoneticPr fontId="5"/>
  </si>
  <si>
    <t>スポーツミュージアム連携・啓発事業</t>
    <rPh sb="10" eb="12">
      <t>レンケイ</t>
    </rPh>
    <rPh sb="13" eb="17">
      <t>ケイハツジギョウ</t>
    </rPh>
    <phoneticPr fontId="5"/>
  </si>
  <si>
    <t>大阪市博物館施設の多言語化・利用促進事業</t>
    <rPh sb="0" eb="3">
      <t>オオサカシ</t>
    </rPh>
    <rPh sb="3" eb="6">
      <t>ハクブツカン</t>
    </rPh>
    <rPh sb="6" eb="8">
      <t>シセツ</t>
    </rPh>
    <rPh sb="9" eb="13">
      <t>タゲンゴカ</t>
    </rPh>
    <rPh sb="14" eb="16">
      <t>リヨウ</t>
    </rPh>
    <rPh sb="16" eb="18">
      <t>ソクシン</t>
    </rPh>
    <rPh sb="18" eb="20">
      <t>ジギョウ</t>
    </rPh>
    <phoneticPr fontId="5"/>
  </si>
  <si>
    <t>アール・ブリュット魅力発信事業</t>
    <rPh sb="9" eb="11">
      <t>ミリョク</t>
    </rPh>
    <rPh sb="11" eb="13">
      <t>ハッシン</t>
    </rPh>
    <rPh sb="13" eb="15">
      <t>ジギョウ</t>
    </rPh>
    <phoneticPr fontId="5"/>
  </si>
  <si>
    <t>アートフル大分推進事業</t>
    <rPh sb="5" eb="7">
      <t>オオイタ</t>
    </rPh>
    <rPh sb="7" eb="9">
      <t>スイシン</t>
    </rPh>
    <rPh sb="9" eb="11">
      <t>ジギョウ</t>
    </rPh>
    <phoneticPr fontId="5"/>
  </si>
  <si>
    <t>-</t>
    <phoneticPr fontId="5"/>
  </si>
  <si>
    <t>-</t>
    <phoneticPr fontId="5"/>
  </si>
  <si>
    <t>-</t>
    <phoneticPr fontId="5"/>
  </si>
  <si>
    <t>-</t>
    <phoneticPr fontId="5"/>
  </si>
  <si>
    <t>-</t>
    <phoneticPr fontId="5"/>
  </si>
  <si>
    <t>補助対象事業を実施する実行委員会数</t>
    <rPh sb="0" eb="2">
      <t>ホジョ</t>
    </rPh>
    <rPh sb="2" eb="4">
      <t>タイショウ</t>
    </rPh>
    <rPh sb="4" eb="6">
      <t>ジギョウ</t>
    </rPh>
    <rPh sb="7" eb="9">
      <t>ジッシ</t>
    </rPh>
    <rPh sb="11" eb="13">
      <t>ジッコウ</t>
    </rPh>
    <rPh sb="13" eb="16">
      <t>イインカイ</t>
    </rPh>
    <rPh sb="16" eb="17">
      <t>スウ</t>
    </rPh>
    <phoneticPr fontId="5"/>
  </si>
  <si>
    <t>数</t>
    <rPh sb="0" eb="1">
      <t>カズ</t>
    </rPh>
    <phoneticPr fontId="5"/>
  </si>
  <si>
    <t>百万円</t>
    <rPh sb="0" eb="1">
      <t>ヒャク</t>
    </rPh>
    <rPh sb="1" eb="3">
      <t>マンエン</t>
    </rPh>
    <phoneticPr fontId="5"/>
  </si>
  <si>
    <t>千円/件</t>
    <rPh sb="0" eb="2">
      <t>センエン</t>
    </rPh>
    <rPh sb="3" eb="4">
      <t>ケン</t>
    </rPh>
    <phoneticPr fontId="5"/>
  </si>
  <si>
    <t>-</t>
    <phoneticPr fontId="5"/>
  </si>
  <si>
    <t>平成２７年度社会教育調査（博物館調査）</t>
    <rPh sb="0" eb="2">
      <t>ヘイセイ</t>
    </rPh>
    <rPh sb="4" eb="6">
      <t>ネンド</t>
    </rPh>
    <rPh sb="6" eb="8">
      <t>シャカイ</t>
    </rPh>
    <rPh sb="8" eb="10">
      <t>キョウイク</t>
    </rPh>
    <rPh sb="10" eb="12">
      <t>チョウサ</t>
    </rPh>
    <rPh sb="13" eb="16">
      <t>ハクブツカン</t>
    </rPh>
    <rPh sb="16" eb="18">
      <t>チョウサ</t>
    </rPh>
    <phoneticPr fontId="5"/>
  </si>
  <si>
    <t>1124247400円/103件</t>
    <rPh sb="10" eb="11">
      <t>エン</t>
    </rPh>
    <rPh sb="15" eb="16">
      <t>ケン</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</si>
  <si>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</si>
  <si>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</si>
  <si>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</si>
  <si>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4">
      <t>ブンカイサン</t>
    </rPh>
    <rPh sb="11" eb="13">
      <t>ホウモン</t>
    </rPh>
    <rPh sb="13" eb="15">
      <t>カイスウ</t>
    </rPh>
    <phoneticPr fontId="5"/>
  </si>
  <si>
    <t>人</t>
    <rPh sb="0" eb="1">
      <t>ニン</t>
    </rPh>
    <phoneticPr fontId="5"/>
  </si>
  <si>
    <t>回</t>
    <rPh sb="0" eb="1">
      <t>カイ</t>
    </rPh>
    <phoneticPr fontId="5"/>
  </si>
  <si>
    <t>-</t>
    <phoneticPr fontId="5"/>
  </si>
  <si>
    <t>-</t>
    <phoneticPr fontId="5"/>
  </si>
  <si>
    <t>-</t>
    <phoneticPr fontId="5"/>
  </si>
  <si>
    <t>-</t>
    <phoneticPr fontId="5"/>
  </si>
  <si>
    <t>-</t>
    <phoneticPr fontId="5"/>
  </si>
  <si>
    <t>政策評価においては、文化財の適切な保存に配慮しつつ、積極的な公開・活用を行い、広く国民が文化財に親しむ機会の充実を図ることとしている。
本事業においては、美術館・歴史博物館が地域の核として文化の発信を牽引することで、地域に存する文化財の活用とそれによる地域振興等を図ることとしている。</t>
    <rPh sb="0" eb="2">
      <t>セイサク</t>
    </rPh>
    <rPh sb="2" eb="4">
      <t>ヒョウカ</t>
    </rPh>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68" eb="69">
      <t>ホン</t>
    </rPh>
    <rPh sb="69" eb="71">
      <t>ジギョウ</t>
    </rPh>
    <rPh sb="77" eb="80">
      <t>ビジュツカン</t>
    </rPh>
    <rPh sb="81" eb="83">
      <t>レキシ</t>
    </rPh>
    <rPh sb="83" eb="86">
      <t>ハクブツカン</t>
    </rPh>
    <rPh sb="87" eb="89">
      <t>チイキ</t>
    </rPh>
    <rPh sb="90" eb="91">
      <t>カク</t>
    </rPh>
    <rPh sb="94" eb="96">
      <t>ブンカ</t>
    </rPh>
    <rPh sb="97" eb="99">
      <t>ハッシン</t>
    </rPh>
    <rPh sb="100" eb="102">
      <t>ケンイン</t>
    </rPh>
    <rPh sb="108" eb="110">
      <t>チイキ</t>
    </rPh>
    <rPh sb="111" eb="112">
      <t>ソン</t>
    </rPh>
    <rPh sb="114" eb="117">
      <t>ブンカザイ</t>
    </rPh>
    <rPh sb="118" eb="120">
      <t>カツヨウ</t>
    </rPh>
    <rPh sb="126" eb="128">
      <t>チイキ</t>
    </rPh>
    <rPh sb="128" eb="130">
      <t>シンコウ</t>
    </rPh>
    <rPh sb="130" eb="131">
      <t>トウ</t>
    </rPh>
    <rPh sb="132" eb="133">
      <t>ハカ</t>
    </rPh>
    <phoneticPr fontId="5"/>
  </si>
  <si>
    <t>予算を上回る応募があり、実施事業者及び地域社会からの高いニーズがある</t>
    <rPh sb="0" eb="2">
      <t>ヨサン</t>
    </rPh>
    <rPh sb="3" eb="5">
      <t>ウワマワ</t>
    </rPh>
    <rPh sb="6" eb="8">
      <t>オウボ</t>
    </rPh>
    <rPh sb="12" eb="14">
      <t>ジッシ</t>
    </rPh>
    <rPh sb="14" eb="17">
      <t>ジギョウシャ</t>
    </rPh>
    <rPh sb="17" eb="18">
      <t>オヨ</t>
    </rPh>
    <rPh sb="19" eb="21">
      <t>チイキ</t>
    </rPh>
    <rPh sb="21" eb="23">
      <t>シャカイ</t>
    </rPh>
    <rPh sb="26" eb="27">
      <t>タカ</t>
    </rPh>
    <phoneticPr fontId="5"/>
  </si>
  <si>
    <t>文化芸術振興基本法に掲げる「地域における文化芸術の振興」「国際交流等の推進」「美術館、博物館、図書館等の充実」等の趣旨を踏まえた事業であり、国が実施すべき事業である。</t>
    <rPh sb="0" eb="2">
      <t>ブンカ</t>
    </rPh>
    <rPh sb="2" eb="4">
      <t>ゲイジュツ</t>
    </rPh>
    <rPh sb="4" eb="6">
      <t>シンコウ</t>
    </rPh>
    <rPh sb="6" eb="9">
      <t>キホンホウ</t>
    </rPh>
    <rPh sb="10" eb="11">
      <t>カカ</t>
    </rPh>
    <rPh sb="14" eb="16">
      <t>チイキ</t>
    </rPh>
    <rPh sb="20" eb="22">
      <t>ブンカ</t>
    </rPh>
    <rPh sb="22" eb="24">
      <t>ゲイジュツ</t>
    </rPh>
    <rPh sb="25" eb="27">
      <t>シンコウ</t>
    </rPh>
    <rPh sb="29" eb="31">
      <t>コクサイ</t>
    </rPh>
    <rPh sb="31" eb="33">
      <t>コウリュウ</t>
    </rPh>
    <rPh sb="33" eb="34">
      <t>トウ</t>
    </rPh>
    <rPh sb="35" eb="37">
      <t>スイシン</t>
    </rPh>
    <rPh sb="39" eb="42">
      <t>ビジュツカン</t>
    </rPh>
    <rPh sb="43" eb="46">
      <t>ハクブツカン</t>
    </rPh>
    <rPh sb="47" eb="50">
      <t>トショカン</t>
    </rPh>
    <rPh sb="50" eb="51">
      <t>トウ</t>
    </rPh>
    <rPh sb="52" eb="54">
      <t>ジュウジツ</t>
    </rPh>
    <rPh sb="55" eb="56">
      <t>トウ</t>
    </rPh>
    <rPh sb="57" eb="59">
      <t>シュシ</t>
    </rPh>
    <rPh sb="60" eb="61">
      <t>フ</t>
    </rPh>
    <rPh sb="64" eb="66">
      <t>ジギョウ</t>
    </rPh>
    <rPh sb="70" eb="71">
      <t>クニ</t>
    </rPh>
    <rPh sb="72" eb="74">
      <t>ジッシ</t>
    </rPh>
    <rPh sb="77" eb="79">
      <t>ジギョウ</t>
    </rPh>
    <phoneticPr fontId="5"/>
  </si>
  <si>
    <t>-</t>
    <phoneticPr fontId="5"/>
  </si>
  <si>
    <t>費目と使途は、事業目的に真に必要なものを予算計上しており、対象経費は補助要項等で厳格に定めている。</t>
    <rPh sb="0" eb="2">
      <t>ヒモク</t>
    </rPh>
    <rPh sb="3" eb="5">
      <t>シト</t>
    </rPh>
    <rPh sb="7" eb="9">
      <t>ジギョウ</t>
    </rPh>
    <rPh sb="9" eb="11">
      <t>モクテキ</t>
    </rPh>
    <rPh sb="12" eb="13">
      <t>シン</t>
    </rPh>
    <rPh sb="14" eb="16">
      <t>ヒツヨウ</t>
    </rPh>
    <rPh sb="20" eb="22">
      <t>ヨサン</t>
    </rPh>
    <rPh sb="22" eb="24">
      <t>ケイジョウ</t>
    </rPh>
    <rPh sb="29" eb="31">
      <t>タイショウ</t>
    </rPh>
    <rPh sb="31" eb="33">
      <t>ケイヒ</t>
    </rPh>
    <rPh sb="34" eb="36">
      <t>ホジョ</t>
    </rPh>
    <rPh sb="36" eb="38">
      <t>ヨウコウ</t>
    </rPh>
    <rPh sb="38" eb="39">
      <t>トウ</t>
    </rPh>
    <rPh sb="40" eb="42">
      <t>ゲンカク</t>
    </rPh>
    <rPh sb="43" eb="44">
      <t>サダ</t>
    </rPh>
    <phoneticPr fontId="5"/>
  </si>
  <si>
    <t>採択においては、前年同様、外部有識者からなる協力者会議によって公正性を高めるとともに、引き続き適正な事業の実施に努める。</t>
    <rPh sb="0" eb="2">
      <t>サイタク</t>
    </rPh>
    <rPh sb="8" eb="10">
      <t>ゼンネン</t>
    </rPh>
    <rPh sb="10" eb="12">
      <t>ドウヨウ</t>
    </rPh>
    <rPh sb="13" eb="15">
      <t>ガイブ</t>
    </rPh>
    <rPh sb="15" eb="18">
      <t>ユウシキシャ</t>
    </rPh>
    <rPh sb="22" eb="25">
      <t>キョウリョクシャ</t>
    </rPh>
    <rPh sb="25" eb="27">
      <t>カイギ</t>
    </rPh>
    <rPh sb="31" eb="34">
      <t>コウセイセイ</t>
    </rPh>
    <rPh sb="35" eb="36">
      <t>タカ</t>
    </rPh>
    <rPh sb="43" eb="44">
      <t>ヒ</t>
    </rPh>
    <rPh sb="45" eb="46">
      <t>ツヅ</t>
    </rPh>
    <rPh sb="47" eb="49">
      <t>テキセイ</t>
    </rPh>
    <rPh sb="50" eb="52">
      <t>ジギョウ</t>
    </rPh>
    <rPh sb="53" eb="55">
      <t>ジッシ</t>
    </rPh>
    <rPh sb="56" eb="57">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</si>
  <si>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</si>
  <si>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</si>
  <si>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</si>
  <si>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</si>
  <si>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</si>
  <si>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</si>
  <si>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</si>
  <si>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</si>
  <si>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</si>
  <si>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</si>
  <si>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</si>
  <si>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</si>
  <si>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</si>
  <si>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平成２９年度をもって事業を完了。
なお、本事業によって得られた成果や課題について検証し、今後の施策に反映すべきである。</t>
    <phoneticPr fontId="5"/>
  </si>
  <si>
    <t>本事業において得られた成果や課題を検証し、今後の施策に反映するよう努める。</t>
    <phoneticPr fontId="5"/>
  </si>
  <si>
    <t>終了予定</t>
  </si>
  <si>
    <t>-</t>
    <phoneticPr fontId="5"/>
  </si>
  <si>
    <t>美術学芸課長　平山直子</t>
    <rPh sb="0" eb="2">
      <t>ビジュツ</t>
    </rPh>
    <rPh sb="2" eb="4">
      <t>ガクゲイ</t>
    </rPh>
    <rPh sb="4" eb="6">
      <t>カチョウ</t>
    </rPh>
    <rPh sb="7" eb="11">
      <t>ヒラヤマナオコ</t>
    </rPh>
    <phoneticPr fontId="5"/>
  </si>
  <si>
    <t>本事業は、地域ひいては我が国全体の活力の向上のため、美術館・歴史博物館を地域の文化の拠点として活性化するとともに、地域との共働の下、美術館・歴史博物館が有する専門的な機能を活かした事業の展開を支援するものである。近年、美術館・歴史博物館の機能・役割は、優れた文化芸術の保存・継承、創造、交流、発信の拠点のみならず、地域の生涯学習活動、国際交流活動、ボランティア活動や観光等の拠点としても積極的に活用ができ、地域住民の文化芸術活動の場やコミュニケーション、感性教育、地域ブランドづくりの場としても極めて重要なものである。
文化芸術振興基本法に掲げる「地域における文化芸術の振興」「国際交流等の推進」「美術館、博物館、図書館等の充実」等の趣旨を踏まえた事業であり、国が実施すべき事業である。とりわけ採択に当たっては、外部有識者による協力者会議により公正性を確保している。また費目と使途は、事業目的に真に必要なものを予算計上しており、対象経費は補助要項等で厳格に定めている。</t>
    <rPh sb="0" eb="1">
      <t>ホン</t>
    </rPh>
    <rPh sb="1" eb="3">
      <t>ジギョウ</t>
    </rPh>
    <rPh sb="5" eb="7">
      <t>チイキ</t>
    </rPh>
    <rPh sb="11" eb="12">
      <t>ワ</t>
    </rPh>
    <rPh sb="13" eb="14">
      <t>クニ</t>
    </rPh>
    <rPh sb="14" eb="16">
      <t>ゼンタイ</t>
    </rPh>
    <rPh sb="17" eb="19">
      <t>カツリョク</t>
    </rPh>
    <rPh sb="20" eb="22">
      <t>コウジョウ</t>
    </rPh>
    <rPh sb="26" eb="29">
      <t>ビジュツカン</t>
    </rPh>
    <rPh sb="30" eb="32">
      <t>レキシ</t>
    </rPh>
    <rPh sb="32" eb="35">
      <t>ハクブツカン</t>
    </rPh>
    <rPh sb="36" eb="38">
      <t>チイキ</t>
    </rPh>
    <rPh sb="39" eb="41">
      <t>ブンカ</t>
    </rPh>
    <rPh sb="42" eb="44">
      <t>キョテン</t>
    </rPh>
    <rPh sb="47" eb="50">
      <t>カッセイカ</t>
    </rPh>
    <rPh sb="57" eb="59">
      <t>チイキ</t>
    </rPh>
    <rPh sb="61" eb="63">
      <t>キョウドウ</t>
    </rPh>
    <rPh sb="64" eb="65">
      <t>シタ</t>
    </rPh>
    <rPh sb="66" eb="69">
      <t>ビジュツカン</t>
    </rPh>
    <rPh sb="70" eb="72">
      <t>レキシ</t>
    </rPh>
    <rPh sb="72" eb="75">
      <t>ハクブツカン</t>
    </rPh>
    <rPh sb="76" eb="77">
      <t>ユウ</t>
    </rPh>
    <rPh sb="79" eb="82">
      <t>センモンテキ</t>
    </rPh>
    <rPh sb="83" eb="85">
      <t>キノウ</t>
    </rPh>
    <rPh sb="86" eb="87">
      <t>イ</t>
    </rPh>
    <rPh sb="90" eb="92">
      <t>ジギョウ</t>
    </rPh>
    <rPh sb="93" eb="95">
      <t>テンカイ</t>
    </rPh>
    <rPh sb="96" eb="98">
      <t>シエン</t>
    </rPh>
    <rPh sb="106" eb="108">
      <t>キンネン</t>
    </rPh>
    <rPh sb="109" eb="112">
      <t>ビジュツカン</t>
    </rPh>
    <rPh sb="113" eb="115">
      <t>レキシ</t>
    </rPh>
    <rPh sb="115" eb="118">
      <t>ハクブツカン</t>
    </rPh>
    <rPh sb="119" eb="121">
      <t>キノウ</t>
    </rPh>
    <rPh sb="122" eb="124">
      <t>ヤクワリ</t>
    </rPh>
    <rPh sb="126" eb="127">
      <t>スグ</t>
    </rPh>
    <rPh sb="129" eb="131">
      <t>ブンカ</t>
    </rPh>
    <rPh sb="131" eb="133">
      <t>ゲイジュツ</t>
    </rPh>
    <rPh sb="134" eb="136">
      <t>ホゾン</t>
    </rPh>
    <rPh sb="137" eb="139">
      <t>ケイショウ</t>
    </rPh>
    <rPh sb="140" eb="142">
      <t>ソウゾウ</t>
    </rPh>
    <rPh sb="143" eb="145">
      <t>コウリュウ</t>
    </rPh>
    <rPh sb="146" eb="148">
      <t>ハッシン</t>
    </rPh>
    <rPh sb="149" eb="151">
      <t>キョテン</t>
    </rPh>
    <rPh sb="157" eb="159">
      <t>チイキ</t>
    </rPh>
    <rPh sb="160" eb="162">
      <t>ショウガイ</t>
    </rPh>
    <rPh sb="162" eb="164">
      <t>ガクシュウ</t>
    </rPh>
    <rPh sb="164" eb="166">
      <t>カツドウ</t>
    </rPh>
    <rPh sb="167" eb="169">
      <t>コクサイ</t>
    </rPh>
    <rPh sb="169" eb="171">
      <t>コウリュウ</t>
    </rPh>
    <rPh sb="171" eb="173">
      <t>カツドウ</t>
    </rPh>
    <rPh sb="180" eb="182">
      <t>カツドウ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</si>
</sst>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190500</xdr:colOff>
      <xdr:row>743</xdr:row>
      <xdr:rowOff>12700</xdr:rowOff>
    </xdr:from>
    <xdr:to>
      <xdr:col>33</xdr:col>
      <xdr:colOff>0</xdr:colOff>
      <xdr:row>745</xdr:row>
      <xdr:rowOff>241300</xdr:rowOff>
    </xdr:to>
    <xdr:sp macro="" textlink="">
      <xdr:nvSpPr>
        <xdr:cNvPr id="2" name="テキスト ボックス 1">
          <a:extLst>
            <a:ext uri="{FF2B5EF4-FFF2-40B4-BE49-F238E27FC236}">
              <a16:creationId xmlns:a16="http://schemas.microsoft.com/office/drawing/2014/main" id="{78EDE71E-C6E2-4076-B68A-2C035B79B095}"/>
            </a:ext>
          </a:extLst>
        </xdr:cNvPr>
        <xdr:cNvSpPr txBox="1"/>
      </xdr:nvSpPr>
      <xdr:spPr>
        <a:xfrm>
          <a:off x="3644900" y="36715700"/>
          <a:ext cx="3060700" cy="939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文化庁</a:t>
          </a:r>
          <a:endParaRPr kumimoji="1" lang="en-US" altLang="ja-JP" sz="1400"/>
        </a:p>
        <a:p>
          <a:pPr algn="ctr"/>
          <a:r>
            <a:rPr kumimoji="1" lang="en-US" altLang="ja-JP" sz="1400"/>
            <a:t>1,066</a:t>
          </a:r>
          <a:r>
            <a:rPr kumimoji="1" lang="ja-JP" altLang="en-US" sz="1400"/>
            <a:t>百万円</a:t>
          </a:r>
          <a:endParaRPr kumimoji="1" lang="en-US" altLang="ja-JP" sz="1400"/>
        </a:p>
      </xdr:txBody>
    </xdr:sp>
    <xdr:clientData/>
  </xdr:twoCellAnchor>
  <xdr:oneCellAnchor>
    <xdr:from>
      <xdr:col>34</xdr:col>
      <xdr:colOff>88900</xdr:colOff>
      <xdr:row>741</xdr:row>
      <xdr:rowOff>317500</xdr:rowOff>
    </xdr:from>
    <xdr:ext cx="2413000" cy="459100"/>
    <xdr:sp macro="" textlink="">
      <xdr:nvSpPr>
        <xdr:cNvPr id="3" name="テキスト ボックス 2">
          <a:extLst>
            <a:ext uri="{FF2B5EF4-FFF2-40B4-BE49-F238E27FC236}">
              <a16:creationId xmlns:a16="http://schemas.microsoft.com/office/drawing/2014/main" id="{83470D35-D93C-45DB-B881-EC86F88D8BED}"/>
            </a:ext>
          </a:extLst>
        </xdr:cNvPr>
        <xdr:cNvSpPr txBox="1"/>
      </xdr:nvSpPr>
      <xdr:spPr>
        <a:xfrm>
          <a:off x="6889750" y="45275500"/>
          <a:ext cx="2413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諸謝金：           </a:t>
          </a:r>
          <a:r>
            <a:rPr kumimoji="1" lang="en-US" altLang="ja-JP" sz="1100"/>
            <a:t>0.3</a:t>
          </a:r>
          <a:r>
            <a:rPr kumimoji="1" lang="ja-JP" altLang="en-US" sz="1100"/>
            <a:t>百万円</a:t>
          </a:r>
          <a:endParaRPr kumimoji="1" lang="en-US" altLang="ja-JP" sz="1100"/>
        </a:p>
        <a:p>
          <a:r>
            <a:rPr kumimoji="1" lang="ja-JP" altLang="en-US" sz="1100"/>
            <a:t>委員等旅費：　</a:t>
          </a:r>
          <a:r>
            <a:rPr kumimoji="1" lang="en-US" altLang="ja-JP" sz="1100"/>
            <a:t>0.2</a:t>
          </a:r>
          <a:r>
            <a:rPr kumimoji="1" lang="ja-JP" altLang="en-US" sz="1100"/>
            <a:t>百万円</a:t>
          </a:r>
          <a:endParaRPr kumimoji="1" lang="en-US" altLang="ja-JP" sz="1100"/>
        </a:p>
      </xdr:txBody>
    </xdr:sp>
    <xdr:clientData/>
  </xdr:oneCellAnchor>
  <xdr:twoCellAnchor>
    <xdr:from>
      <xdr:col>42</xdr:col>
      <xdr:colOff>152400</xdr:colOff>
      <xdr:row>742</xdr:row>
      <xdr:rowOff>0</xdr:rowOff>
    </xdr:from>
    <xdr:to>
      <xdr:col>43</xdr:col>
      <xdr:colOff>123825</xdr:colOff>
      <xdr:row>742</xdr:row>
      <xdr:rowOff>333376</xdr:rowOff>
    </xdr:to>
    <xdr:sp macro="" textlink="">
      <xdr:nvSpPr>
        <xdr:cNvPr id="4" name="右中かっこ 3">
          <a:extLst>
            <a:ext uri="{FF2B5EF4-FFF2-40B4-BE49-F238E27FC236}">
              <a16:creationId xmlns:a16="http://schemas.microsoft.com/office/drawing/2014/main" id="{548D9C6B-CF4F-4539-8525-28616A297064}"/>
            </a:ext>
          </a:extLst>
        </xdr:cNvPr>
        <xdr:cNvSpPr/>
      </xdr:nvSpPr>
      <xdr:spPr>
        <a:xfrm>
          <a:off x="8553450" y="45310425"/>
          <a:ext cx="171450" cy="33337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43</xdr:col>
      <xdr:colOff>184150</xdr:colOff>
      <xdr:row>742</xdr:row>
      <xdr:rowOff>31750</xdr:rowOff>
    </xdr:from>
    <xdr:ext cx="584712" cy="275717"/>
    <xdr:sp macro="" textlink="">
      <xdr:nvSpPr>
        <xdr:cNvPr id="5" name="テキスト ボックス 4">
          <a:extLst>
            <a:ext uri="{FF2B5EF4-FFF2-40B4-BE49-F238E27FC236}">
              <a16:creationId xmlns:a16="http://schemas.microsoft.com/office/drawing/2014/main" id="{ED398FAC-A283-447E-BDDB-E6D7BD800175}"/>
            </a:ext>
          </a:extLst>
        </xdr:cNvPr>
        <xdr:cNvSpPr txBox="1"/>
      </xdr:nvSpPr>
      <xdr:spPr>
        <a:xfrm>
          <a:off x="8785225" y="45342175"/>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twoCellAnchor>
    <xdr:from>
      <xdr:col>23</xdr:col>
      <xdr:colOff>0</xdr:colOff>
      <xdr:row>749</xdr:row>
      <xdr:rowOff>165100</xdr:rowOff>
    </xdr:from>
    <xdr:to>
      <xdr:col>26</xdr:col>
      <xdr:colOff>101600</xdr:colOff>
      <xdr:row>751</xdr:row>
      <xdr:rowOff>88900</xdr:rowOff>
    </xdr:to>
    <xdr:sp macro="" textlink="">
      <xdr:nvSpPr>
        <xdr:cNvPr id="6" name="矢印: 下 5">
          <a:extLst>
            <a:ext uri="{FF2B5EF4-FFF2-40B4-BE49-F238E27FC236}">
              <a16:creationId xmlns:a16="http://schemas.microsoft.com/office/drawing/2014/main" id="{4909F994-7232-4719-9070-C32F00B566BB}"/>
            </a:ext>
          </a:extLst>
        </xdr:cNvPr>
        <xdr:cNvSpPr/>
      </xdr:nvSpPr>
      <xdr:spPr>
        <a:xfrm>
          <a:off x="4673600" y="44069000"/>
          <a:ext cx="711200" cy="635000"/>
        </a:xfrm>
        <a:prstGeom prst="downArrow">
          <a:avLst>
            <a:gd name="adj1" fmla="val 50000"/>
            <a:gd name="adj2" fmla="val 541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25400</xdr:colOff>
      <xdr:row>746</xdr:row>
      <xdr:rowOff>25400</xdr:rowOff>
    </xdr:from>
    <xdr:to>
      <xdr:col>32</xdr:col>
      <xdr:colOff>88900</xdr:colOff>
      <xdr:row>749</xdr:row>
      <xdr:rowOff>76200</xdr:rowOff>
    </xdr:to>
    <xdr:sp macro="" textlink="">
      <xdr:nvSpPr>
        <xdr:cNvPr id="7" name="大かっこ 6">
          <a:extLst>
            <a:ext uri="{FF2B5EF4-FFF2-40B4-BE49-F238E27FC236}">
              <a16:creationId xmlns:a16="http://schemas.microsoft.com/office/drawing/2014/main" id="{E83A8C15-1A5D-46DC-8E7F-7AB110021E62}"/>
            </a:ext>
          </a:extLst>
        </xdr:cNvPr>
        <xdr:cNvSpPr/>
      </xdr:nvSpPr>
      <xdr:spPr>
        <a:xfrm>
          <a:off x="3683000" y="37795200"/>
          <a:ext cx="2908300" cy="1117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美術館・歴史博物館が地域や海外の多様な団体と連携し、かつ美術館。歴史博物館が専門的な機能を十分に活用した取組を支援</a:t>
          </a:r>
          <a:endParaRPr kumimoji="1" lang="en-US" altLang="ja-JP" sz="1100"/>
        </a:p>
      </xdr:txBody>
    </xdr:sp>
    <xdr:clientData/>
  </xdr:twoCellAnchor>
  <xdr:twoCellAnchor>
    <xdr:from>
      <xdr:col>17</xdr:col>
      <xdr:colOff>88900</xdr:colOff>
      <xdr:row>751</xdr:row>
      <xdr:rowOff>203200</xdr:rowOff>
    </xdr:from>
    <xdr:to>
      <xdr:col>32</xdr:col>
      <xdr:colOff>101600</xdr:colOff>
      <xdr:row>755</xdr:row>
      <xdr:rowOff>50800</xdr:rowOff>
    </xdr:to>
    <xdr:sp macro="" textlink="">
      <xdr:nvSpPr>
        <xdr:cNvPr id="9" name="テキスト ボックス 8">
          <a:extLst>
            <a:ext uri="{FF2B5EF4-FFF2-40B4-BE49-F238E27FC236}">
              <a16:creationId xmlns:a16="http://schemas.microsoft.com/office/drawing/2014/main" id="{65F8C54C-16EA-4539-89DD-71A067F547E4}"/>
            </a:ext>
          </a:extLst>
        </xdr:cNvPr>
        <xdr:cNvSpPr txBox="1"/>
      </xdr:nvSpPr>
      <xdr:spPr>
        <a:xfrm>
          <a:off x="3543300" y="44818300"/>
          <a:ext cx="3060700" cy="127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独立行政法人国立文化財機構等（</a:t>
          </a:r>
          <a:r>
            <a:rPr kumimoji="1" lang="en-US" altLang="ja-JP" sz="1400"/>
            <a:t>103</a:t>
          </a:r>
          <a:r>
            <a:rPr kumimoji="1" lang="ja-JP" altLang="en-US" sz="1400"/>
            <a:t>件）</a:t>
          </a:r>
          <a:endParaRPr kumimoji="1" lang="en-US" altLang="ja-JP" sz="1400"/>
        </a:p>
        <a:p>
          <a:pPr algn="ctr"/>
          <a:r>
            <a:rPr kumimoji="1" lang="en-US" altLang="ja-JP" sz="1400"/>
            <a:t>1,066</a:t>
          </a:r>
          <a:r>
            <a:rPr kumimoji="1" lang="ja-JP" altLang="en-US" sz="1400"/>
            <a:t>百万円</a:t>
          </a:r>
          <a:endParaRPr kumimoji="1" lang="en-US" altLang="ja-JP" sz="1400"/>
        </a:p>
      </xdr:txBody>
    </xdr:sp>
    <xdr:clientData/>
  </xdr:twoCellAnchor>
  <xdr:twoCellAnchor>
    <xdr:from>
      <xdr:col>17</xdr:col>
      <xdr:colOff>177800</xdr:colOff>
      <xdr:row>755</xdr:row>
      <xdr:rowOff>114300</xdr:rowOff>
    </xdr:from>
    <xdr:to>
      <xdr:col>32</xdr:col>
      <xdr:colOff>41275</xdr:colOff>
      <xdr:row>757</xdr:row>
      <xdr:rowOff>203200</xdr:rowOff>
    </xdr:to>
    <xdr:sp macro="" textlink="">
      <xdr:nvSpPr>
        <xdr:cNvPr id="10" name="大かっこ 9">
          <a:extLst>
            <a:ext uri="{FF2B5EF4-FFF2-40B4-BE49-F238E27FC236}">
              <a16:creationId xmlns:a16="http://schemas.microsoft.com/office/drawing/2014/main" id="{23B5E2B1-5AEC-4FEB-864A-7DEEF2409F68}"/>
            </a:ext>
          </a:extLst>
        </xdr:cNvPr>
        <xdr:cNvSpPr/>
      </xdr:nvSpPr>
      <xdr:spPr>
        <a:xfrm>
          <a:off x="3578225" y="40881300"/>
          <a:ext cx="2863850" cy="1108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地域に存する文化財の活用、観光振興、多言語化による国際発信、国際交流、地域へのアウトリーチ活動、人材育成等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29" sqref="G29:O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375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668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9"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1313</v>
      </c>
      <c r="Q13" s="657"/>
      <c r="R13" s="657"/>
      <c r="S13" s="657"/>
      <c r="T13" s="657"/>
      <c r="U13" s="657"/>
      <c r="V13" s="658"/>
      <c r="W13" s="656">
        <v>1318.3</v>
      </c>
      <c r="X13" s="657"/>
      <c r="Y13" s="657"/>
      <c r="Z13" s="657"/>
      <c r="AA13" s="657"/>
      <c r="AB13" s="657"/>
      <c r="AC13" s="658"/>
      <c r="AD13" s="656">
        <v>1124.2</v>
      </c>
      <c r="AE13" s="657"/>
      <c r="AF13" s="657"/>
      <c r="AG13" s="657"/>
      <c r="AH13" s="657"/>
      <c r="AI13" s="657"/>
      <c r="AJ13" s="658"/>
      <c r="AK13" s="656" t="s">
        <v>568</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571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560</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572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573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1313</v>
      </c>
      <c r="Q18" s="878"/>
      <c r="R18" s="878"/>
      <c r="S18" s="878"/>
      <c r="T18" s="878"/>
      <c r="U18" s="878"/>
      <c r="V18" s="879"/>
      <c r="W18" s="877">
        <f>SUM(W13:AC17)</f>
        <v>1318.3</v>
      </c>
      <c r="X18" s="878"/>
      <c r="Y18" s="878"/>
      <c r="Z18" s="878"/>
      <c r="AA18" s="878"/>
      <c r="AB18" s="878"/>
      <c r="AC18" s="879"/>
      <c r="AD18" s="877">
        <f>SUM(AD13:AJ17)</f>
        <v>1124.2</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1234</v>
      </c>
      <c r="Q19" s="657"/>
      <c r="R19" s="657"/>
      <c r="S19" s="657"/>
      <c r="T19" s="657"/>
      <c r="U19" s="657"/>
      <c r="V19" s="658"/>
      <c r="W19" s="656">
        <v>1220</v>
      </c>
      <c r="X19" s="657"/>
      <c r="Y19" s="657"/>
      <c r="Z19" s="657"/>
      <c r="AA19" s="657"/>
      <c r="AB19" s="657"/>
      <c r="AC19" s="658"/>
      <c r="AD19" s="656">
        <v>1066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0.93983244478293981</v>
      </c>
      <c r="Q20" s="311"/>
      <c r="R20" s="311"/>
      <c r="S20" s="311"/>
      <c r="T20" s="311"/>
      <c r="U20" s="311"/>
      <c r="V20" s="311"/>
      <c r="W20" s="311">
        <f t="shared" ref="W20" si="0">IF(W18=0, "-", SUM(W19)/W18)</f>
        <v>0.92543427141014944</v>
      </c>
      <c r="X20" s="311"/>
      <c r="Y20" s="311"/>
      <c r="Z20" s="311"/>
      <c r="AA20" s="311"/>
      <c r="AB20" s="311"/>
      <c r="AC20" s="311"/>
      <c r="AD20" s="311">
        <f t="shared" ref="AD20" si="1">IF(AD18=0, "-", SUM(AD19)/AD18)</f>
        <v>0.94822985233944135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0.93983244478293981</v>
      </c>
      <c r="Q21" s="311"/>
      <c r="R21" s="311"/>
      <c r="S21" s="311"/>
      <c r="T21" s="311"/>
      <c r="U21" s="311"/>
      <c r="V21" s="311"/>
      <c r="W21" s="311">
        <f t="shared" ref="W21" si="2">IF(W19=0, "-", SUM(W19)/SUM(W13,W14))</f>
        <v>0.92543427141014944</v>
      </c>
      <c r="X21" s="311"/>
      <c r="Y21" s="311"/>
      <c r="Z21" s="311"/>
      <c r="AA21" s="311"/>
      <c r="AB21" s="311"/>
      <c r="AC21" s="311"/>
      <c r="AD21" s="311">
        <f t="shared" ref="AD21" si="3">IF(AD19=0, "-", SUM(AD19)/SUM(AD13,AD14))</f>
        <v>0.94822985233944135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c r="H23" s="951"/>
      <c r="I23" s="951"/>
      <c r="J23" s="951"/>
      <c r="K23" s="951"/>
      <c r="L23" s="951"/>
      <c r="M23" s="951"/>
      <c r="N23" s="951"/>
      <c r="O23" s="952"/>
      <c r="P23" s="917" t="s">
        <v>568</v>
      </c>
      <c r="Q23" s="918"/>
      <c r="R23" s="918"/>
      <c r="S23" s="918"/>
      <c r="T23" s="918"/>
      <c r="U23" s="918"/>
      <c r="V23" s="935"/>
      <c r="W23" s="917" t="s">
        <v>568</v>
      </c>
      <c r="X23" s="918"/>
      <c r="Y23" s="918"/>
      <c r="Z23" s="918"/>
      <c r="AA23" s="918"/>
      <c r="AB23" s="918"/>
      <c r="AC23" s="935"/>
      <c r="AD23" s="972" t="s">
        <v>567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t="s">
        <v>568</v>
      </c>
      <c r="Q24" s="657"/>
      <c r="R24" s="657"/>
      <c r="S24" s="657"/>
      <c r="T24" s="657"/>
      <c r="U24" s="657"/>
      <c r="V24" s="658"/>
      <c r="W24" s="656" t="s">
        <v>568</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t="s">
        <v>569</v>
      </c>
      <c r="Q25" s="657"/>
      <c r="R25" s="657"/>
      <c r="S25" s="657"/>
      <c r="T25" s="657"/>
      <c r="U25" s="657"/>
      <c r="V25" s="658"/>
      <c r="W25" s="656" t="s">
        <v>574</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t="s">
        <v>570</v>
      </c>
      <c r="Q26" s="657"/>
      <c r="R26" s="657"/>
      <c r="S26" s="657"/>
      <c r="T26" s="657"/>
      <c r="U26" s="657"/>
      <c r="V26" s="658"/>
      <c r="W26" s="656" t="s">
        <v>568</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t="s">
        <v>568</v>
      </c>
      <c r="Q27" s="657"/>
      <c r="R27" s="657"/>
      <c r="S27" s="657"/>
      <c r="T27" s="657"/>
      <c r="U27" s="657"/>
      <c r="V27" s="658"/>
      <c r="W27" s="656" t="s">
        <v>569</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t="s">
        <v>568</v>
      </c>
      <c r="AV31" s="192"/>
      <c r="AW31" s="394" t="s">
        <v>300</v>
      </c>
      <c r="AX31" s="395"/>
    </row>
    <row r="32" spans="1:50" ht="23.25" customHeight="1" x14ac:dyDescent="0.15">
      <c r="A32" s="399"/>
      <c r="B32" s="397"/>
      <c r="C32" s="397"/>
      <c r="D32" s="397"/>
      <c r="E32" s="397"/>
      <c r="F32" s="398"/>
      <c r="G32" s="560" t="s">
        <v>575</v>
      </c>
      <c r="H32" s="561"/>
      <c r="I32" s="561"/>
      <c r="J32" s="561"/>
      <c r="K32" s="561"/>
      <c r="L32" s="561"/>
      <c r="M32" s="561"/>
      <c r="N32" s="561"/>
      <c r="O32" s="562"/>
      <c r="P32" s="98" t="s">
        <v>576</v>
      </c>
      <c r="Q32" s="98"/>
      <c r="R32" s="98"/>
      <c r="S32" s="98"/>
      <c r="T32" s="98"/>
      <c r="U32" s="98"/>
      <c r="V32" s="98"/>
      <c r="W32" s="98"/>
      <c r="X32" s="99"/>
      <c r="Y32" s="467" t="s">
        <v>12</v>
      </c>
      <c r="Z32" s="527"/>
      <c r="AA32" s="528"/>
      <c r="AB32" s="457" t="s">
        <v>577</v>
      </c>
      <c r="AC32" s="457"/>
      <c r="AD32" s="457"/>
      <c r="AE32" s="211">
        <v>206</v>
      </c>
      <c r="AF32" s="212"/>
      <c r="AG32" s="212"/>
      <c r="AH32" s="212"/>
      <c r="AI32" s="211">
        <v>263</v>
      </c>
      <c r="AJ32" s="212"/>
      <c r="AK32" s="212"/>
      <c r="AL32" s="212"/>
      <c r="AM32" s="211">
        <v>249</v>
      </c>
      <c r="AN32" s="212"/>
      <c r="AO32" s="212"/>
      <c r="AP32" s="212"/>
      <c r="AQ32" s="333" t="s">
        <v>568</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578</v>
      </c>
      <c r="AC33" s="519"/>
      <c r="AD33" s="519"/>
      <c r="AE33" s="211">
        <v>916</v>
      </c>
      <c r="AF33" s="212"/>
      <c r="AG33" s="212"/>
      <c r="AH33" s="212"/>
      <c r="AI33" s="211">
        <v>918</v>
      </c>
      <c r="AJ33" s="212"/>
      <c r="AK33" s="212"/>
      <c r="AL33" s="212"/>
      <c r="AM33" s="211">
        <v>918</v>
      </c>
      <c r="AN33" s="212"/>
      <c r="AO33" s="212"/>
      <c r="AP33" s="212"/>
      <c r="AQ33" s="333" t="s">
        <v>568</v>
      </c>
      <c r="AR33" s="200"/>
      <c r="AS33" s="200"/>
      <c r="AT33" s="334"/>
      <c r="AU33" s="212" t="s">
        <v>568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22.5</v>
      </c>
      <c r="AF34" s="212"/>
      <c r="AG34" s="212"/>
      <c r="AH34" s="212"/>
      <c r="AI34" s="211">
        <v>28.6</v>
      </c>
      <c r="AJ34" s="212"/>
      <c r="AK34" s="212"/>
      <c r="AL34" s="212"/>
      <c r="AM34" s="211">
        <v>27.1</v>
      </c>
      <c r="AN34" s="212"/>
      <c r="AO34" s="212"/>
      <c r="AP34" s="212"/>
      <c r="AQ34" s="333" t="s">
        <v>568</v>
      </c>
      <c r="AR34" s="200"/>
      <c r="AS34" s="200"/>
      <c r="AT34" s="334"/>
      <c r="AU34" s="212" t="s">
        <v>568</v>
      </c>
      <c r="AV34" s="212"/>
      <c r="AW34" s="212"/>
      <c r="AX34" s="214"/>
    </row>
    <row r="35" spans="1:50" ht="23.25" customHeight="1" x14ac:dyDescent="0.15">
      <c r="A35" s="219" t="s">
        <v>528</v>
      </c>
      <c r="B35" s="220"/>
      <c r="C35" s="220"/>
      <c r="D35" s="220"/>
      <c r="E35" s="220"/>
      <c r="F35" s="221"/>
      <c r="G35" s="225" t="s">
        <v>632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627</v>
      </c>
      <c r="H101" s="98"/>
      <c r="I101" s="98"/>
      <c r="J101" s="98"/>
      <c r="K101" s="98"/>
      <c r="L101" s="98"/>
      <c r="M101" s="98"/>
      <c r="N101" s="98"/>
      <c r="O101" s="98"/>
      <c r="P101" s="98"/>
      <c r="Q101" s="98"/>
      <c r="R101" s="98"/>
      <c r="S101" s="98"/>
      <c r="T101" s="98"/>
      <c r="U101" s="98"/>
      <c r="V101" s="98"/>
      <c r="W101" s="98"/>
      <c r="X101" s="99"/>
      <c r="Y101" s="538" t="s">
        <v>55</v>
      </c>
      <c r="Z101" s="539"/>
      <c r="AA101" s="540"/>
      <c r="AB101" s="457" t="s">
        <v>628</v>
      </c>
      <c r="AC101" s="457"/>
      <c r="AD101" s="457"/>
      <c r="AE101" s="211">
        <v>94</v>
      </c>
      <c r="AF101" s="212"/>
      <c r="AG101" s="212"/>
      <c r="AH101" s="213"/>
      <c r="AI101" s="211">
        <v>102</v>
      </c>
      <c r="AJ101" s="212"/>
      <c r="AK101" s="212"/>
      <c r="AL101" s="213"/>
      <c r="AM101" s="211">
        <v>103</v>
      </c>
      <c r="AN101" s="212"/>
      <c r="AO101" s="212"/>
      <c r="AP101" s="213"/>
      <c r="AQ101" s="211" t="s">
        <v>597</v>
      </c>
      <c r="AR101" s="212"/>
      <c r="AS101" s="212"/>
      <c r="AT101" s="213"/>
      <c r="AU101" s="211" t="s">
        <v>597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628</v>
      </c>
      <c r="AC102" s="457"/>
      <c r="AD102" s="457"/>
      <c r="AE102" s="414">
        <v>100</v>
      </c>
      <c r="AF102" s="414"/>
      <c r="AG102" s="414"/>
      <c r="AH102" s="414"/>
      <c r="AI102" s="414">
        <v>100</v>
      </c>
      <c r="AJ102" s="414"/>
      <c r="AK102" s="414"/>
      <c r="AL102" s="414"/>
      <c r="AM102" s="414">
        <v>100</v>
      </c>
      <c r="AN102" s="414"/>
      <c r="AO102" s="414"/>
      <c r="AP102" s="414"/>
      <c r="AQ102" s="266" t="s">
        <v>631</v>
      </c>
      <c r="AR102" s="267"/>
      <c r="AS102" s="267"/>
      <c r="AT102" s="312"/>
      <c r="AU102" s="266" t="s">
        <v>597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629</v>
      </c>
      <c r="AC116" s="459"/>
      <c r="AD116" s="460"/>
      <c r="AE116" s="414">
        <v>13</v>
      </c>
      <c r="AF116" s="414"/>
      <c r="AG116" s="414"/>
      <c r="AH116" s="414"/>
      <c r="AI116" s="414">
        <v>11</v>
      </c>
      <c r="AJ116" s="414"/>
      <c r="AK116" s="414"/>
      <c r="AL116" s="414"/>
      <c r="AM116" s="414">
        <v>11</v>
      </c>
      <c r="AN116" s="414"/>
      <c r="AO116" s="414"/>
      <c r="AP116" s="414"/>
      <c r="AQ116" s="211" t="s">
        <v>582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630</v>
      </c>
      <c r="AC117" s="469"/>
      <c r="AD117" s="470"/>
      <c r="AE117" s="547" t="s">
        <v>580</v>
      </c>
      <c r="AF117" s="547"/>
      <c r="AG117" s="547"/>
      <c r="AH117" s="547"/>
      <c r="AI117" s="547" t="s">
        <v>581</v>
      </c>
      <c r="AJ117" s="547"/>
      <c r="AK117" s="547"/>
      <c r="AL117" s="547"/>
      <c r="AM117" s="547" t="s">
        <v>633</v>
      </c>
      <c r="AN117" s="547"/>
      <c r="AO117" s="547"/>
      <c r="AP117" s="547"/>
      <c r="AQ117" s="547" t="s">
        <v>597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640</v>
      </c>
      <c r="AR133" s="192"/>
      <c r="AS133" s="126" t="s">
        <v>356</v>
      </c>
      <c r="AT133" s="127"/>
      <c r="AU133" s="193" t="s">
        <v>640</v>
      </c>
      <c r="AV133" s="193"/>
      <c r="AW133" s="126" t="s">
        <v>300</v>
      </c>
      <c r="AX133" s="188"/>
    </row>
    <row r="134" spans="1:50" ht="39.75" customHeight="1" x14ac:dyDescent="0.15">
      <c r="A134" s="182"/>
      <c r="B134" s="179"/>
      <c r="C134" s="173"/>
      <c r="D134" s="179"/>
      <c r="E134" s="173"/>
      <c r="F134" s="174"/>
      <c r="G134" s="97" t="s">
        <v>636</v>
      </c>
      <c r="H134" s="98"/>
      <c r="I134" s="98"/>
      <c r="J134" s="98"/>
      <c r="K134" s="98"/>
      <c r="L134" s="98"/>
      <c r="M134" s="98"/>
      <c r="N134" s="98"/>
      <c r="O134" s="98"/>
      <c r="P134" s="98"/>
      <c r="Q134" s="98"/>
      <c r="R134" s="98"/>
      <c r="S134" s="98"/>
      <c r="T134" s="98"/>
      <c r="U134" s="98"/>
      <c r="V134" s="98"/>
      <c r="W134" s="98"/>
      <c r="X134" s="99"/>
      <c r="Y134" s="194" t="s">
        <v>379</v>
      </c>
      <c r="Z134" s="195"/>
      <c r="AA134" s="196"/>
      <c r="AB134" s="197" t="s">
        <v>638</v>
      </c>
      <c r="AC134" s="198"/>
      <c r="AD134" s="198"/>
      <c r="AE134" s="199">
        <v>150621</v>
      </c>
      <c r="AF134" s="200"/>
      <c r="AG134" s="200"/>
      <c r="AH134" s="200"/>
      <c r="AI134" s="199">
        <v>118145</v>
      </c>
      <c r="AJ134" s="200"/>
      <c r="AK134" s="200"/>
      <c r="AL134" s="200"/>
      <c r="AM134" s="199">
        <v>123615</v>
      </c>
      <c r="AN134" s="200"/>
      <c r="AO134" s="200"/>
      <c r="AP134" s="200"/>
      <c r="AQ134" s="199" t="s">
        <v>640</v>
      </c>
      <c r="AR134" s="200"/>
      <c r="AS134" s="200"/>
      <c r="AT134" s="200"/>
      <c r="AU134" s="199" t="s">
        <v>641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638</v>
      </c>
      <c r="AC135" s="206"/>
      <c r="AD135" s="206"/>
      <c r="AE135" s="199">
        <v>137500</v>
      </c>
      <c r="AF135" s="200"/>
      <c r="AG135" s="200"/>
      <c r="AH135" s="200"/>
      <c r="AI135" s="199">
        <v>150000</v>
      </c>
      <c r="AJ135" s="200"/>
      <c r="AK135" s="200"/>
      <c r="AL135" s="200"/>
      <c r="AM135" s="199">
        <v>162500</v>
      </c>
      <c r="AN135" s="200"/>
      <c r="AO135" s="200"/>
      <c r="AP135" s="200"/>
      <c r="AQ135" s="199" t="s">
        <v>640</v>
      </c>
      <c r="AR135" s="200"/>
      <c r="AS135" s="200"/>
      <c r="AT135" s="200"/>
      <c r="AU135" s="199" t="s">
        <v>640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640</v>
      </c>
      <c r="AR137" s="192"/>
      <c r="AS137" s="126" t="s">
        <v>356</v>
      </c>
      <c r="AT137" s="127"/>
      <c r="AU137" s="193" t="s">
        <v>640</v>
      </c>
      <c r="AV137" s="193"/>
      <c r="AW137" s="126" t="s">
        <v>300</v>
      </c>
      <c r="AX137" s="188"/>
    </row>
    <row r="138" spans="1:50" ht="39.75" customHeight="1" x14ac:dyDescent="0.15">
      <c r="A138" s="182"/>
      <c r="B138" s="179"/>
      <c r="C138" s="173"/>
      <c r="D138" s="179"/>
      <c r="E138" s="173"/>
      <c r="F138" s="174"/>
      <c r="G138" s="97" t="s">
        <v>637</v>
      </c>
      <c r="H138" s="98"/>
      <c r="I138" s="98"/>
      <c r="J138" s="98"/>
      <c r="K138" s="98"/>
      <c r="L138" s="98"/>
      <c r="M138" s="98"/>
      <c r="N138" s="98"/>
      <c r="O138" s="98"/>
      <c r="P138" s="98"/>
      <c r="Q138" s="98"/>
      <c r="R138" s="98"/>
      <c r="S138" s="98"/>
      <c r="T138" s="98"/>
      <c r="U138" s="98"/>
      <c r="V138" s="98"/>
      <c r="W138" s="98"/>
      <c r="X138" s="99"/>
      <c r="Y138" s="194" t="s">
        <v>379</v>
      </c>
      <c r="Z138" s="195"/>
      <c r="AA138" s="196"/>
      <c r="AB138" s="197" t="s">
        <v>639</v>
      </c>
      <c r="AC138" s="198"/>
      <c r="AD138" s="198"/>
      <c r="AE138" s="199">
        <v>1604616</v>
      </c>
      <c r="AF138" s="200"/>
      <c r="AG138" s="200"/>
      <c r="AH138" s="200"/>
      <c r="AI138" s="199">
        <v>1715976</v>
      </c>
      <c r="AJ138" s="200"/>
      <c r="AK138" s="200"/>
      <c r="AL138" s="200"/>
      <c r="AM138" s="199">
        <v>1884600</v>
      </c>
      <c r="AN138" s="200"/>
      <c r="AO138" s="200"/>
      <c r="AP138" s="200"/>
      <c r="AQ138" s="199" t="s">
        <v>642</v>
      </c>
      <c r="AR138" s="200"/>
      <c r="AS138" s="200"/>
      <c r="AT138" s="200"/>
      <c r="AU138" s="199" t="s">
        <v>644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639</v>
      </c>
      <c r="AC139" s="206"/>
      <c r="AD139" s="206"/>
      <c r="AE139" s="199">
        <v>1444444</v>
      </c>
      <c r="AF139" s="200"/>
      <c r="AG139" s="200"/>
      <c r="AH139" s="200"/>
      <c r="AI139" s="199">
        <v>1555555</v>
      </c>
      <c r="AJ139" s="200"/>
      <c r="AK139" s="200"/>
      <c r="AL139" s="200"/>
      <c r="AM139" s="199">
        <v>1666666</v>
      </c>
      <c r="AN139" s="200"/>
      <c r="AO139" s="200"/>
      <c r="AP139" s="200"/>
      <c r="AQ139" s="199" t="s">
        <v>643</v>
      </c>
      <c r="AR139" s="200"/>
      <c r="AS139" s="200"/>
      <c r="AT139" s="200"/>
      <c r="AU139" s="199" t="s">
        <v>640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651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651</v>
      </c>
      <c r="AF432" s="193"/>
      <c r="AG432" s="126" t="s">
        <v>356</v>
      </c>
      <c r="AH432" s="127"/>
      <c r="AI432" s="149"/>
      <c r="AJ432" s="149"/>
      <c r="AK432" s="149"/>
      <c r="AL432" s="147"/>
      <c r="AM432" s="149"/>
      <c r="AN432" s="149"/>
      <c r="AO432" s="149"/>
      <c r="AP432" s="147"/>
      <c r="AQ432" s="589" t="s">
        <v>660</v>
      </c>
      <c r="AR432" s="193"/>
      <c r="AS432" s="126" t="s">
        <v>356</v>
      </c>
      <c r="AT432" s="127"/>
      <c r="AU432" s="193" t="s">
        <v>651</v>
      </c>
      <c r="AV432" s="193"/>
      <c r="AW432" s="126" t="s">
        <v>300</v>
      </c>
      <c r="AX432" s="188"/>
    </row>
    <row r="433" spans="1:50" ht="23.25" customHeight="1" x14ac:dyDescent="0.15">
      <c r="A433" s="182"/>
      <c r="B433" s="179"/>
      <c r="C433" s="173"/>
      <c r="D433" s="179"/>
      <c r="E433" s="335"/>
      <c r="F433" s="336"/>
      <c r="G433" s="97" t="s">
        <v>651</v>
      </c>
      <c r="H433" s="98"/>
      <c r="I433" s="98"/>
      <c r="J433" s="98"/>
      <c r="K433" s="98"/>
      <c r="L433" s="98"/>
      <c r="M433" s="98"/>
      <c r="N433" s="98"/>
      <c r="O433" s="98"/>
      <c r="P433" s="98"/>
      <c r="Q433" s="98"/>
      <c r="R433" s="98"/>
      <c r="S433" s="98"/>
      <c r="T433" s="98"/>
      <c r="U433" s="98"/>
      <c r="V433" s="98"/>
      <c r="W433" s="98"/>
      <c r="X433" s="99"/>
      <c r="Y433" s="194" t="s">
        <v>12</v>
      </c>
      <c r="Z433" s="195"/>
      <c r="AA433" s="196"/>
      <c r="AB433" s="206" t="s">
        <v>653</v>
      </c>
      <c r="AC433" s="206"/>
      <c r="AD433" s="206"/>
      <c r="AE433" s="333" t="s">
        <v>653</v>
      </c>
      <c r="AF433" s="200"/>
      <c r="AG433" s="200"/>
      <c r="AH433" s="200"/>
      <c r="AI433" s="333" t="s">
        <v>651</v>
      </c>
      <c r="AJ433" s="200"/>
      <c r="AK433" s="200"/>
      <c r="AL433" s="200"/>
      <c r="AM433" s="333" t="s">
        <v>651</v>
      </c>
      <c r="AN433" s="200"/>
      <c r="AO433" s="200"/>
      <c r="AP433" s="334"/>
      <c r="AQ433" s="333" t="s">
        <v>651</v>
      </c>
      <c r="AR433" s="200"/>
      <c r="AS433" s="200"/>
      <c r="AT433" s="334"/>
      <c r="AU433" s="200" t="s">
        <v>655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652</v>
      </c>
      <c r="AC434" s="198"/>
      <c r="AD434" s="198"/>
      <c r="AE434" s="333" t="s">
        <v>654</v>
      </c>
      <c r="AF434" s="200"/>
      <c r="AG434" s="200"/>
      <c r="AH434" s="334"/>
      <c r="AI434" s="333" t="s">
        <v>651</v>
      </c>
      <c r="AJ434" s="200"/>
      <c r="AK434" s="200"/>
      <c r="AL434" s="200"/>
      <c r="AM434" s="333" t="s">
        <v>651</v>
      </c>
      <c r="AN434" s="200"/>
      <c r="AO434" s="200"/>
      <c r="AP434" s="334"/>
      <c r="AQ434" s="333" t="s">
        <v>651</v>
      </c>
      <c r="AR434" s="200"/>
      <c r="AS434" s="200"/>
      <c r="AT434" s="334"/>
      <c r="AU434" s="200" t="s">
        <v>656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651</v>
      </c>
      <c r="AF435" s="200"/>
      <c r="AG435" s="200"/>
      <c r="AH435" s="334"/>
      <c r="AI435" s="333" t="s">
        <v>651</v>
      </c>
      <c r="AJ435" s="200"/>
      <c r="AK435" s="200"/>
      <c r="AL435" s="200"/>
      <c r="AM435" s="333" t="s">
        <v>651</v>
      </c>
      <c r="AN435" s="200"/>
      <c r="AO435" s="200"/>
      <c r="AP435" s="334"/>
      <c r="AQ435" s="333" t="s">
        <v>651</v>
      </c>
      <c r="AR435" s="200"/>
      <c r="AS435" s="200"/>
      <c r="AT435" s="334"/>
      <c r="AU435" s="200" t="s">
        <v>651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651</v>
      </c>
      <c r="AF457" s="193"/>
      <c r="AG457" s="126" t="s">
        <v>356</v>
      </c>
      <c r="AH457" s="127"/>
      <c r="AI457" s="149"/>
      <c r="AJ457" s="149"/>
      <c r="AK457" s="149"/>
      <c r="AL457" s="147"/>
      <c r="AM457" s="149"/>
      <c r="AN457" s="149"/>
      <c r="AO457" s="149"/>
      <c r="AP457" s="147"/>
      <c r="AQ457" s="589" t="s">
        <v>661</v>
      </c>
      <c r="AR457" s="193"/>
      <c r="AS457" s="126" t="s">
        <v>356</v>
      </c>
      <c r="AT457" s="127"/>
      <c r="AU457" s="193" t="s">
        <v>651</v>
      </c>
      <c r="AV457" s="193"/>
      <c r="AW457" s="126" t="s">
        <v>300</v>
      </c>
      <c r="AX457" s="188"/>
    </row>
    <row r="458" spans="1:50" ht="23.25" customHeight="1" x14ac:dyDescent="0.15">
      <c r="A458" s="182"/>
      <c r="B458" s="179"/>
      <c r="C458" s="173"/>
      <c r="D458" s="179"/>
      <c r="E458" s="335"/>
      <c r="F458" s="336"/>
      <c r="G458" s="97" t="s">
        <v>652</v>
      </c>
      <c r="H458" s="98"/>
      <c r="I458" s="98"/>
      <c r="J458" s="98"/>
      <c r="K458" s="98"/>
      <c r="L458" s="98"/>
      <c r="M458" s="98"/>
      <c r="N458" s="98"/>
      <c r="O458" s="98"/>
      <c r="P458" s="98"/>
      <c r="Q458" s="98"/>
      <c r="R458" s="98"/>
      <c r="S458" s="98"/>
      <c r="T458" s="98"/>
      <c r="U458" s="98"/>
      <c r="V458" s="98"/>
      <c r="W458" s="98"/>
      <c r="X458" s="99"/>
      <c r="Y458" s="194" t="s">
        <v>12</v>
      </c>
      <c r="Z458" s="195"/>
      <c r="AA458" s="196"/>
      <c r="AB458" s="206" t="s">
        <v>652</v>
      </c>
      <c r="AC458" s="206"/>
      <c r="AD458" s="206"/>
      <c r="AE458" s="333" t="s">
        <v>657</v>
      </c>
      <c r="AF458" s="200"/>
      <c r="AG458" s="200"/>
      <c r="AH458" s="200"/>
      <c r="AI458" s="333" t="s">
        <v>651</v>
      </c>
      <c r="AJ458" s="200"/>
      <c r="AK458" s="200"/>
      <c r="AL458" s="200"/>
      <c r="AM458" s="333" t="s">
        <v>651</v>
      </c>
      <c r="AN458" s="200"/>
      <c r="AO458" s="200"/>
      <c r="AP458" s="334"/>
      <c r="AQ458" s="333" t="s">
        <v>651</v>
      </c>
      <c r="AR458" s="200"/>
      <c r="AS458" s="200"/>
      <c r="AT458" s="334"/>
      <c r="AU458" s="200" t="s">
        <v>651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651</v>
      </c>
      <c r="AC459" s="198"/>
      <c r="AD459" s="198"/>
      <c r="AE459" s="333" t="s">
        <v>651</v>
      </c>
      <c r="AF459" s="200"/>
      <c r="AG459" s="200"/>
      <c r="AH459" s="334"/>
      <c r="AI459" s="333" t="s">
        <v>651</v>
      </c>
      <c r="AJ459" s="200"/>
      <c r="AK459" s="200"/>
      <c r="AL459" s="200"/>
      <c r="AM459" s="333" t="s">
        <v>651</v>
      </c>
      <c r="AN459" s="200"/>
      <c r="AO459" s="200"/>
      <c r="AP459" s="334"/>
      <c r="AQ459" s="333" t="s">
        <v>651</v>
      </c>
      <c r="AR459" s="200"/>
      <c r="AS459" s="200"/>
      <c r="AT459" s="334"/>
      <c r="AU459" s="200" t="s">
        <v>659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651</v>
      </c>
      <c r="AF460" s="200"/>
      <c r="AG460" s="200"/>
      <c r="AH460" s="334"/>
      <c r="AI460" s="333" t="s">
        <v>657</v>
      </c>
      <c r="AJ460" s="200"/>
      <c r="AK460" s="200"/>
      <c r="AL460" s="200"/>
      <c r="AM460" s="333" t="s">
        <v>651</v>
      </c>
      <c r="AN460" s="200"/>
      <c r="AO460" s="200"/>
      <c r="AP460" s="334"/>
      <c r="AQ460" s="333" t="s">
        <v>658</v>
      </c>
      <c r="AR460" s="200"/>
      <c r="AS460" s="200"/>
      <c r="AT460" s="334"/>
      <c r="AU460" s="200" t="s">
        <v>651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3"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646</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647</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3.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40.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640</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649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t="s">
        <v>648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642</v>
      </c>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5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33"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550</v>
      </c>
      <c r="D722" s="290"/>
      <c r="E722" s="290"/>
      <c r="F722" s="291"/>
      <c r="G722" s="280"/>
      <c r="H722" s="281"/>
      <c r="I722" s="83" t="str">
        <f t="shared" ref="I722:I725" si="4">IF(OR(G722="　", G722=""), "", "-")</f>
        <v/>
      </c>
      <c r="J722" s="284"/>
      <c r="K722" s="284"/>
      <c r="L722" s="83" t="str">
        <f t="shared" ref="L722:L725" si="5">IF(M722="","","-")</f>
        <v/>
      </c>
      <c r="M722" s="84"/>
      <c r="N722" s="297" t="s">
        <v>586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t="s">
        <v>550</v>
      </c>
      <c r="D723" s="290"/>
      <c r="E723" s="290"/>
      <c r="F723" s="291"/>
      <c r="G723" s="280"/>
      <c r="H723" s="281"/>
      <c r="I723" s="83" t="str">
        <f t="shared" si="4"/>
        <v/>
      </c>
      <c r="J723" s="284"/>
      <c r="K723" s="284"/>
      <c r="L723" s="83" t="str">
        <f t="shared" si="5"/>
        <v/>
      </c>
      <c r="M723" s="84"/>
      <c r="N723" s="297" t="s">
        <v>587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26" customHeight="1" x14ac:dyDescent="0.15">
      <c r="A726" s="639" t="s">
        <v>48</v>
      </c>
      <c r="B726" s="801"/>
      <c r="C726" s="814" t="s">
        <v>53</v>
      </c>
      <c r="D726" s="836"/>
      <c r="E726" s="836"/>
      <c r="F726" s="837"/>
      <c r="G726" s="573" t="s">
        <v>669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650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666</v>
      </c>
      <c r="B731" s="799"/>
      <c r="C731" s="799"/>
      <c r="D731" s="799"/>
      <c r="E731" s="800"/>
      <c r="F731" s="728" t="s">
        <v>664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665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667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561</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563</v>
      </c>
      <c r="AS737" s="988"/>
      <c r="AT737" s="988"/>
      <c r="AU737" s="988"/>
      <c r="AV737" s="988"/>
      <c r="AW737" s="988"/>
      <c r="AX737" s="989"/>
      <c r="AY737" s="89"/>
      <c r="AZ737" s="89"/>
    </row>
    <row r="738" spans="1:52" ht="24.75" customHeight="1" x14ac:dyDescent="0.15">
      <c r="A738" s="990" t="s">
        <v>361</v>
      </c>
      <c r="B738" s="203"/>
      <c r="C738" s="203"/>
      <c r="D738" s="204"/>
      <c r="E738" s="986" t="s">
        <v>564</v>
      </c>
      <c r="F738" s="986"/>
      <c r="G738" s="986"/>
      <c r="H738" s="986"/>
      <c r="I738" s="986"/>
      <c r="J738" s="986"/>
      <c r="K738" s="986"/>
      <c r="L738" s="986"/>
      <c r="M738" s="986"/>
      <c r="N738" s="358" t="s">
        <v>362</v>
      </c>
      <c r="O738" s="358"/>
      <c r="P738" s="358"/>
      <c r="Q738" s="358"/>
      <c r="R738" s="986" t="s">
        <v>565</v>
      </c>
      <c r="S738" s="986"/>
      <c r="T738" s="986"/>
      <c r="U738" s="986"/>
      <c r="V738" s="986"/>
      <c r="W738" s="986"/>
      <c r="X738" s="986"/>
      <c r="Y738" s="986"/>
      <c r="Z738" s="986"/>
      <c r="AA738" s="358" t="s">
        <v>482</v>
      </c>
      <c r="AB738" s="358"/>
      <c r="AC738" s="358"/>
      <c r="AD738" s="358"/>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378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145.9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5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145.9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600</v>
      </c>
      <c r="D837" s="340"/>
      <c r="E837" s="340"/>
      <c r="F837" s="340"/>
      <c r="G837" s="340"/>
      <c r="H837" s="340"/>
      <c r="I837" s="340"/>
      <c r="J837" s="341">
        <v>3010505001183</v>
      </c>
      <c r="K837" s="342"/>
      <c r="L837" s="342"/>
      <c r="M837" s="342"/>
      <c r="N837" s="342"/>
      <c r="O837" s="342"/>
      <c r="P837" s="355" t="s">
        <v>599</v>
      </c>
      <c r="Q837" s="343"/>
      <c r="R837" s="343"/>
      <c r="S837" s="343"/>
      <c r="T837" s="343"/>
      <c r="U837" s="343"/>
      <c r="V837" s="343"/>
      <c r="W837" s="343"/>
      <c r="X837" s="343"/>
      <c r="Y837" s="344">
        <v>145.9</v>
      </c>
      <c r="Z837" s="345"/>
      <c r="AA837" s="345"/>
      <c r="AB837" s="346"/>
      <c r="AC837" s="356" t="s">
        <v>605</v>
      </c>
      <c r="AD837" s="364"/>
      <c r="AE837" s="364"/>
      <c r="AF837" s="364"/>
      <c r="AG837" s="364"/>
      <c r="AH837" s="365" t="s">
        <v>597</v>
      </c>
      <c r="AI837" s="366"/>
      <c r="AJ837" s="366"/>
      <c r="AK837" s="366"/>
      <c r="AL837" s="350" t="s">
        <v>597</v>
      </c>
      <c r="AM837" s="351"/>
      <c r="AN837" s="351"/>
      <c r="AO837" s="352"/>
      <c r="AP837" s="353" t="s">
        <v>612</v>
      </c>
      <c r="AQ837" s="353"/>
      <c r="AR837" s="353"/>
      <c r="AS837" s="353"/>
      <c r="AT837" s="353"/>
      <c r="AU837" s="353"/>
      <c r="AV837" s="353"/>
      <c r="AW837" s="353"/>
      <c r="AX837" s="353"/>
    </row>
    <row r="838" spans="1:50" ht="30" customHeight="1" x14ac:dyDescent="0.15">
      <c r="A838" s="372">
        <v>2</v>
      </c>
      <c r="B838" s="372">
        <v>1</v>
      </c>
      <c r="C838" s="354" t="s">
        <v>601</v>
      </c>
      <c r="D838" s="340"/>
      <c r="E838" s="340"/>
      <c r="F838" s="340"/>
      <c r="G838" s="340"/>
      <c r="H838" s="340"/>
      <c r="I838" s="340"/>
      <c r="J838" s="341">
        <v>8010005005424</v>
      </c>
      <c r="K838" s="342"/>
      <c r="L838" s="342"/>
      <c r="M838" s="342"/>
      <c r="N838" s="342"/>
      <c r="O838" s="342"/>
      <c r="P838" s="355" t="s">
        <v>602</v>
      </c>
      <c r="Q838" s="343"/>
      <c r="R838" s="343"/>
      <c r="S838" s="343"/>
      <c r="T838" s="343"/>
      <c r="U838" s="343"/>
      <c r="V838" s="343"/>
      <c r="W838" s="343"/>
      <c r="X838" s="343"/>
      <c r="Y838" s="344">
        <v>144.69999999999999</v>
      </c>
      <c r="Z838" s="345"/>
      <c r="AA838" s="345"/>
      <c r="AB838" s="346"/>
      <c r="AC838" s="356" t="s">
        <v>605</v>
      </c>
      <c r="AD838" s="356"/>
      <c r="AE838" s="356"/>
      <c r="AF838" s="356"/>
      <c r="AG838" s="356"/>
      <c r="AH838" s="365" t="s">
        <v>622</v>
      </c>
      <c r="AI838" s="366"/>
      <c r="AJ838" s="366"/>
      <c r="AK838" s="366"/>
      <c r="AL838" s="367" t="s">
        <v>597</v>
      </c>
      <c r="AM838" s="368"/>
      <c r="AN838" s="368"/>
      <c r="AO838" s="369"/>
      <c r="AP838" s="353" t="s">
        <v>612</v>
      </c>
      <c r="AQ838" s="353"/>
      <c r="AR838" s="353"/>
      <c r="AS838" s="353"/>
      <c r="AT838" s="353"/>
      <c r="AU838" s="353"/>
      <c r="AV838" s="353"/>
      <c r="AW838" s="353"/>
      <c r="AX838" s="353"/>
    </row>
    <row r="839" spans="1:50" ht="45" customHeight="1" x14ac:dyDescent="0.15">
      <c r="A839" s="372">
        <v>3</v>
      </c>
      <c r="B839" s="372">
        <v>1</v>
      </c>
      <c r="C839" s="354" t="s">
        <v>603</v>
      </c>
      <c r="D839" s="340"/>
      <c r="E839" s="340"/>
      <c r="F839" s="340"/>
      <c r="G839" s="340"/>
      <c r="H839" s="340"/>
      <c r="I839" s="340"/>
      <c r="J839" s="341" t="s">
        <v>597</v>
      </c>
      <c r="K839" s="342"/>
      <c r="L839" s="342"/>
      <c r="M839" s="342"/>
      <c r="N839" s="342"/>
      <c r="O839" s="342"/>
      <c r="P839" s="355" t="s">
        <v>614</v>
      </c>
      <c r="Q839" s="343"/>
      <c r="R839" s="343"/>
      <c r="S839" s="343"/>
      <c r="T839" s="343"/>
      <c r="U839" s="343"/>
      <c r="V839" s="343"/>
      <c r="W839" s="343"/>
      <c r="X839" s="343"/>
      <c r="Y839" s="344">
        <v>44</v>
      </c>
      <c r="Z839" s="345"/>
      <c r="AA839" s="345"/>
      <c r="AB839" s="346"/>
      <c r="AC839" s="356" t="s">
        <v>605</v>
      </c>
      <c r="AD839" s="356"/>
      <c r="AE839" s="356"/>
      <c r="AF839" s="356"/>
      <c r="AG839" s="356"/>
      <c r="AH839" s="348" t="s">
        <v>597</v>
      </c>
      <c r="AI839" s="349"/>
      <c r="AJ839" s="349"/>
      <c r="AK839" s="349"/>
      <c r="AL839" s="350" t="s">
        <v>597</v>
      </c>
      <c r="AM839" s="351"/>
      <c r="AN839" s="351"/>
      <c r="AO839" s="352"/>
      <c r="AP839" s="353" t="s">
        <v>622</v>
      </c>
      <c r="AQ839" s="353"/>
      <c r="AR839" s="353"/>
      <c r="AS839" s="353"/>
      <c r="AT839" s="353"/>
      <c r="AU839" s="353"/>
      <c r="AV839" s="353"/>
      <c r="AW839" s="353"/>
      <c r="AX839" s="353"/>
    </row>
    <row r="840" spans="1:50" ht="75.75" customHeight="1" x14ac:dyDescent="0.15">
      <c r="A840" s="372">
        <v>4</v>
      </c>
      <c r="B840" s="372">
        <v>1</v>
      </c>
      <c r="C840" s="354" t="s">
        <v>604</v>
      </c>
      <c r="D840" s="340"/>
      <c r="E840" s="340"/>
      <c r="F840" s="340"/>
      <c r="G840" s="340"/>
      <c r="H840" s="340"/>
      <c r="I840" s="340"/>
      <c r="J840" s="341" t="s">
        <v>612</v>
      </c>
      <c r="K840" s="342"/>
      <c r="L840" s="342"/>
      <c r="M840" s="342"/>
      <c r="N840" s="342"/>
      <c r="O840" s="342"/>
      <c r="P840" s="355" t="s">
        <v>615</v>
      </c>
      <c r="Q840" s="343"/>
      <c r="R840" s="343"/>
      <c r="S840" s="343"/>
      <c r="T840" s="343"/>
      <c r="U840" s="343"/>
      <c r="V840" s="343"/>
      <c r="W840" s="343"/>
      <c r="X840" s="343"/>
      <c r="Y840" s="344">
        <v>32.4</v>
      </c>
      <c r="Z840" s="345"/>
      <c r="AA840" s="345"/>
      <c r="AB840" s="346"/>
      <c r="AC840" s="356" t="s">
        <v>605</v>
      </c>
      <c r="AD840" s="356"/>
      <c r="AE840" s="356"/>
      <c r="AF840" s="356"/>
      <c r="AG840" s="356"/>
      <c r="AH840" s="348" t="s">
        <v>597</v>
      </c>
      <c r="AI840" s="349"/>
      <c r="AJ840" s="349"/>
      <c r="AK840" s="349"/>
      <c r="AL840" s="350" t="s">
        <v>597</v>
      </c>
      <c r="AM840" s="351"/>
      <c r="AN840" s="351"/>
      <c r="AO840" s="352"/>
      <c r="AP840" s="353" t="s">
        <v>623</v>
      </c>
      <c r="AQ840" s="353"/>
      <c r="AR840" s="353"/>
      <c r="AS840" s="353"/>
      <c r="AT840" s="353"/>
      <c r="AU840" s="353"/>
      <c r="AV840" s="353"/>
      <c r="AW840" s="353"/>
      <c r="AX840" s="353"/>
    </row>
    <row r="841" spans="1:50" ht="47.25" customHeight="1" x14ac:dyDescent="0.15">
      <c r="A841" s="372">
        <v>5</v>
      </c>
      <c r="B841" s="372">
        <v>1</v>
      </c>
      <c r="C841" s="354" t="s">
        <v>607</v>
      </c>
      <c r="D841" s="340"/>
      <c r="E841" s="340"/>
      <c r="F841" s="340"/>
      <c r="G841" s="340"/>
      <c r="H841" s="340"/>
      <c r="I841" s="340"/>
      <c r="J841" s="341" t="s">
        <v>613</v>
      </c>
      <c r="K841" s="342"/>
      <c r="L841" s="342"/>
      <c r="M841" s="342"/>
      <c r="N841" s="342"/>
      <c r="O841" s="342"/>
      <c r="P841" s="355" t="s">
        <v>616</v>
      </c>
      <c r="Q841" s="343"/>
      <c r="R841" s="343"/>
      <c r="S841" s="343"/>
      <c r="T841" s="343"/>
      <c r="U841" s="343"/>
      <c r="V841" s="343"/>
      <c r="W841" s="343"/>
      <c r="X841" s="343"/>
      <c r="Y841" s="344">
        <v>27.3</v>
      </c>
      <c r="Z841" s="345"/>
      <c r="AA841" s="345"/>
      <c r="AB841" s="346"/>
      <c r="AC841" s="347" t="s">
        <v>605</v>
      </c>
      <c r="AD841" s="347"/>
      <c r="AE841" s="347"/>
      <c r="AF841" s="347"/>
      <c r="AG841" s="347"/>
      <c r="AH841" s="348" t="s">
        <v>597</v>
      </c>
      <c r="AI841" s="349"/>
      <c r="AJ841" s="349"/>
      <c r="AK841" s="349"/>
      <c r="AL841" s="350" t="s">
        <v>597</v>
      </c>
      <c r="AM841" s="351"/>
      <c r="AN841" s="351"/>
      <c r="AO841" s="352"/>
      <c r="AP841" s="353" t="s">
        <v>626</v>
      </c>
      <c r="AQ841" s="353"/>
      <c r="AR841" s="353"/>
      <c r="AS841" s="353"/>
      <c r="AT841" s="353"/>
      <c r="AU841" s="353"/>
      <c r="AV841" s="353"/>
      <c r="AW841" s="353"/>
      <c r="AX841" s="353"/>
    </row>
    <row r="842" spans="1:50" ht="48" customHeight="1" x14ac:dyDescent="0.15">
      <c r="A842" s="372">
        <v>6</v>
      </c>
      <c r="B842" s="372">
        <v>1</v>
      </c>
      <c r="C842" s="354" t="s">
        <v>608</v>
      </c>
      <c r="D842" s="340"/>
      <c r="E842" s="340"/>
      <c r="F842" s="340"/>
      <c r="G842" s="340"/>
      <c r="H842" s="340"/>
      <c r="I842" s="340"/>
      <c r="J842" s="341" t="s">
        <v>597</v>
      </c>
      <c r="K842" s="342"/>
      <c r="L842" s="342"/>
      <c r="M842" s="342"/>
      <c r="N842" s="342"/>
      <c r="O842" s="342"/>
      <c r="P842" s="355" t="s">
        <v>617</v>
      </c>
      <c r="Q842" s="343"/>
      <c r="R842" s="343"/>
      <c r="S842" s="343"/>
      <c r="T842" s="343"/>
      <c r="U842" s="343"/>
      <c r="V842" s="343"/>
      <c r="W842" s="343"/>
      <c r="X842" s="343"/>
      <c r="Y842" s="344">
        <v>26.5</v>
      </c>
      <c r="Z842" s="345"/>
      <c r="AA842" s="345"/>
      <c r="AB842" s="346"/>
      <c r="AC842" s="347" t="s">
        <v>605</v>
      </c>
      <c r="AD842" s="347"/>
      <c r="AE842" s="347"/>
      <c r="AF842" s="347"/>
      <c r="AG842" s="347"/>
      <c r="AH842" s="348" t="s">
        <v>597</v>
      </c>
      <c r="AI842" s="349"/>
      <c r="AJ842" s="349"/>
      <c r="AK842" s="349"/>
      <c r="AL842" s="350" t="s">
        <v>624</v>
      </c>
      <c r="AM842" s="351"/>
      <c r="AN842" s="351"/>
      <c r="AO842" s="352"/>
      <c r="AP842" s="353" t="s">
        <v>622</v>
      </c>
      <c r="AQ842" s="353"/>
      <c r="AR842" s="353"/>
      <c r="AS842" s="353"/>
      <c r="AT842" s="353"/>
      <c r="AU842" s="353"/>
      <c r="AV842" s="353"/>
      <c r="AW842" s="353"/>
      <c r="AX842" s="353"/>
    </row>
    <row r="843" spans="1:50" ht="48" customHeight="1" x14ac:dyDescent="0.15">
      <c r="A843" s="372">
        <v>7</v>
      </c>
      <c r="B843" s="372">
        <v>1</v>
      </c>
      <c r="C843" s="354" t="s">
        <v>606</v>
      </c>
      <c r="D843" s="340"/>
      <c r="E843" s="340"/>
      <c r="F843" s="340"/>
      <c r="G843" s="340"/>
      <c r="H843" s="340"/>
      <c r="I843" s="340"/>
      <c r="J843" s="341" t="s">
        <v>597</v>
      </c>
      <c r="K843" s="342"/>
      <c r="L843" s="342"/>
      <c r="M843" s="342"/>
      <c r="N843" s="342"/>
      <c r="O843" s="342"/>
      <c r="P843" s="355" t="s">
        <v>618</v>
      </c>
      <c r="Q843" s="343"/>
      <c r="R843" s="343"/>
      <c r="S843" s="343"/>
      <c r="T843" s="343"/>
      <c r="U843" s="343"/>
      <c r="V843" s="343"/>
      <c r="W843" s="343"/>
      <c r="X843" s="343"/>
      <c r="Y843" s="344">
        <v>25</v>
      </c>
      <c r="Z843" s="345"/>
      <c r="AA843" s="345"/>
      <c r="AB843" s="346"/>
      <c r="AC843" s="347" t="s">
        <v>605</v>
      </c>
      <c r="AD843" s="347"/>
      <c r="AE843" s="347"/>
      <c r="AF843" s="347"/>
      <c r="AG843" s="347"/>
      <c r="AH843" s="348" t="s">
        <v>597</v>
      </c>
      <c r="AI843" s="349"/>
      <c r="AJ843" s="349"/>
      <c r="AK843" s="349"/>
      <c r="AL843" s="350" t="s">
        <v>612</v>
      </c>
      <c r="AM843" s="351"/>
      <c r="AN843" s="351"/>
      <c r="AO843" s="352"/>
      <c r="AP843" s="353" t="s">
        <v>622</v>
      </c>
      <c r="AQ843" s="353"/>
      <c r="AR843" s="353"/>
      <c r="AS843" s="353"/>
      <c r="AT843" s="353"/>
      <c r="AU843" s="353"/>
      <c r="AV843" s="353"/>
      <c r="AW843" s="353"/>
      <c r="AX843" s="353"/>
    </row>
    <row r="844" spans="1:50" ht="46.5" customHeight="1" x14ac:dyDescent="0.15">
      <c r="A844" s="372">
        <v>8</v>
      </c>
      <c r="B844" s="372">
        <v>1</v>
      </c>
      <c r="C844" s="354" t="s">
        <v>609</v>
      </c>
      <c r="D844" s="340"/>
      <c r="E844" s="340"/>
      <c r="F844" s="340"/>
      <c r="G844" s="340"/>
      <c r="H844" s="340"/>
      <c r="I844" s="340"/>
      <c r="J844" s="341" t="s">
        <v>597</v>
      </c>
      <c r="K844" s="342"/>
      <c r="L844" s="342"/>
      <c r="M844" s="342"/>
      <c r="N844" s="342"/>
      <c r="O844" s="342"/>
      <c r="P844" s="355" t="s">
        <v>619</v>
      </c>
      <c r="Q844" s="343"/>
      <c r="R844" s="343"/>
      <c r="S844" s="343"/>
      <c r="T844" s="343"/>
      <c r="U844" s="343"/>
      <c r="V844" s="343"/>
      <c r="W844" s="343"/>
      <c r="X844" s="343"/>
      <c r="Y844" s="344">
        <v>23.8</v>
      </c>
      <c r="Z844" s="345"/>
      <c r="AA844" s="345"/>
      <c r="AB844" s="346"/>
      <c r="AC844" s="347" t="s">
        <v>605</v>
      </c>
      <c r="AD844" s="347"/>
      <c r="AE844" s="347"/>
      <c r="AF844" s="347"/>
      <c r="AG844" s="347"/>
      <c r="AH844" s="348" t="s">
        <v>623</v>
      </c>
      <c r="AI844" s="349"/>
      <c r="AJ844" s="349"/>
      <c r="AK844" s="349"/>
      <c r="AL844" s="350" t="s">
        <v>625</v>
      </c>
      <c r="AM844" s="351"/>
      <c r="AN844" s="351"/>
      <c r="AO844" s="352"/>
      <c r="AP844" s="353" t="s">
        <v>597</v>
      </c>
      <c r="AQ844" s="353"/>
      <c r="AR844" s="353"/>
      <c r="AS844" s="353"/>
      <c r="AT844" s="353"/>
      <c r="AU844" s="353"/>
      <c r="AV844" s="353"/>
      <c r="AW844" s="353"/>
      <c r="AX844" s="353"/>
    </row>
    <row r="845" spans="1:50" ht="30" customHeight="1" x14ac:dyDescent="0.15">
      <c r="A845" s="372">
        <v>9</v>
      </c>
      <c r="B845" s="372">
        <v>1</v>
      </c>
      <c r="C845" s="354" t="s">
        <v>610</v>
      </c>
      <c r="D845" s="340"/>
      <c r="E845" s="340"/>
      <c r="F845" s="340"/>
      <c r="G845" s="340"/>
      <c r="H845" s="340"/>
      <c r="I845" s="340"/>
      <c r="J845" s="341" t="s">
        <v>612</v>
      </c>
      <c r="K845" s="342"/>
      <c r="L845" s="342"/>
      <c r="M845" s="342"/>
      <c r="N845" s="342"/>
      <c r="O845" s="342"/>
      <c r="P845" s="355" t="s">
        <v>620</v>
      </c>
      <c r="Q845" s="343"/>
      <c r="R845" s="343"/>
      <c r="S845" s="343"/>
      <c r="T845" s="343"/>
      <c r="U845" s="343"/>
      <c r="V845" s="343"/>
      <c r="W845" s="343"/>
      <c r="X845" s="343"/>
      <c r="Y845" s="344">
        <v>23.5</v>
      </c>
      <c r="Z845" s="345"/>
      <c r="AA845" s="345"/>
      <c r="AB845" s="346"/>
      <c r="AC845" s="347" t="s">
        <v>605</v>
      </c>
      <c r="AD845" s="347"/>
      <c r="AE845" s="347"/>
      <c r="AF845" s="347"/>
      <c r="AG845" s="347"/>
      <c r="AH845" s="348" t="s">
        <v>597</v>
      </c>
      <c r="AI845" s="349"/>
      <c r="AJ845" s="349"/>
      <c r="AK845" s="349"/>
      <c r="AL845" s="350" t="s">
        <v>597</v>
      </c>
      <c r="AM845" s="351"/>
      <c r="AN845" s="351"/>
      <c r="AO845" s="352"/>
      <c r="AP845" s="353" t="s">
        <v>624</v>
      </c>
      <c r="AQ845" s="353"/>
      <c r="AR845" s="353"/>
      <c r="AS845" s="353"/>
      <c r="AT845" s="353"/>
      <c r="AU845" s="353"/>
      <c r="AV845" s="353"/>
      <c r="AW845" s="353"/>
      <c r="AX845" s="353"/>
    </row>
    <row r="846" spans="1:50" ht="30" customHeight="1" x14ac:dyDescent="0.15">
      <c r="A846" s="372">
        <v>10</v>
      </c>
      <c r="B846" s="372">
        <v>1</v>
      </c>
      <c r="C846" s="354" t="s">
        <v>611</v>
      </c>
      <c r="D846" s="340"/>
      <c r="E846" s="340"/>
      <c r="F846" s="340"/>
      <c r="G846" s="340"/>
      <c r="H846" s="340"/>
      <c r="I846" s="340"/>
      <c r="J846" s="341" t="s">
        <v>613</v>
      </c>
      <c r="K846" s="342"/>
      <c r="L846" s="342"/>
      <c r="M846" s="342"/>
      <c r="N846" s="342"/>
      <c r="O846" s="342"/>
      <c r="P846" s="355" t="s">
        <v>621</v>
      </c>
      <c r="Q846" s="343"/>
      <c r="R846" s="343"/>
      <c r="S846" s="343"/>
      <c r="T846" s="343"/>
      <c r="U846" s="343"/>
      <c r="V846" s="343"/>
      <c r="W846" s="343"/>
      <c r="X846" s="343"/>
      <c r="Y846" s="344">
        <v>21.5</v>
      </c>
      <c r="Z846" s="345"/>
      <c r="AA846" s="345"/>
      <c r="AB846" s="346"/>
      <c r="AC846" s="347" t="s">
        <v>605</v>
      </c>
      <c r="AD846" s="347"/>
      <c r="AE846" s="347"/>
      <c r="AF846" s="347"/>
      <c r="AG846" s="347"/>
      <c r="AH846" s="348" t="s">
        <v>597</v>
      </c>
      <c r="AI846" s="349"/>
      <c r="AJ846" s="349"/>
      <c r="AK846" s="349"/>
      <c r="AL846" s="350" t="s">
        <v>597</v>
      </c>
      <c r="AM846" s="351"/>
      <c r="AN846" s="351"/>
      <c r="AO846" s="352"/>
      <c r="AP846" s="353" t="s">
        <v>597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651</v>
      </c>
      <c r="F1102" s="371"/>
      <c r="G1102" s="371"/>
      <c r="H1102" s="371"/>
      <c r="I1102" s="371"/>
      <c r="J1102" s="341" t="s">
        <v>651</v>
      </c>
      <c r="K1102" s="342"/>
      <c r="L1102" s="342"/>
      <c r="M1102" s="342"/>
      <c r="N1102" s="342"/>
      <c r="O1102" s="342"/>
      <c r="P1102" s="355" t="s">
        <v>662</v>
      </c>
      <c r="Q1102" s="343"/>
      <c r="R1102" s="343"/>
      <c r="S1102" s="343"/>
      <c r="T1102" s="343"/>
      <c r="U1102" s="343"/>
      <c r="V1102" s="343"/>
      <c r="W1102" s="343"/>
      <c r="X1102" s="343"/>
      <c r="Y1102" s="344" t="s">
        <v>652</v>
      </c>
      <c r="Z1102" s="345"/>
      <c r="AA1102" s="345"/>
      <c r="AB1102" s="346"/>
      <c r="AC1102" s="347"/>
      <c r="AD1102" s="347"/>
      <c r="AE1102" s="347"/>
      <c r="AF1102" s="347"/>
      <c r="AG1102" s="347"/>
      <c r="AH1102" s="348" t="s">
        <v>657</v>
      </c>
      <c r="AI1102" s="349"/>
      <c r="AJ1102" s="349"/>
      <c r="AK1102" s="349"/>
      <c r="AL1102" s="350" t="s">
        <v>657</v>
      </c>
      <c r="AM1102" s="351"/>
      <c r="AN1102" s="351"/>
      <c r="AO1102" s="352"/>
      <c r="AP1102" s="353" t="s">
        <v>653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2018-06-20T13:16:49Z</cp:lastPrinted>
  <dcterms:created xsi:type="dcterms:W3CDTF">2012-03-13T00:50:25Z</dcterms:created>
  <dcterms:modified xsi:type="dcterms:W3CDTF">2020-11-24T12:27:58Z</dcterms:modified>
</cp:coreProperties>
</file>