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文化資源活用課\15 文化遺産国際協力室\世界文化遺産\WH活性化事業\行政事業レビューシート\R2\201109 行政事業レビューシートの記載の確認等について\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725" windowHeight="8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<sst xmlns="http://schemas.openxmlformats.org/spreadsheetml/2006/main" count="2897" uniqueCount="654">
  <si>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</si>
  <si>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</si>
  <si>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</si>
  <si>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</si>
  <si>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</si>
  <si>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</si>
  <si>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</si>
  <si>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</si>
  <si>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</si>
  <si>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</si>
  <si>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</si>
  <si>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</si>
  <si>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</si>
  <si>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</si>
  <si>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</si>
  <si>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</si>
  <si>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</si>
  <si>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</si>
  <si>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</si>
  <si>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</si>
  <si>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</si>
  <si>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</si>
  <si>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</si>
  <si>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</si>
  <si>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</si>
  <si>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</si>
  <si>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</si>
  <si>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</si>
  <si>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</si>
  <si>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</si>
  <si>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</si>
  <si>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</si>
  <si>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</si>
  <si>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</si>
  <si>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</si>
  <si>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</si>
  <si>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</si>
  <si>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</si>
  <si>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</si>
  <si>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</si>
  <si>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</si>
  <si>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</si>
  <si>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</si>
  <si>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</si>
  <si>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</si>
  <si>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</si>
  <si>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</si>
  <si>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</si>
  <si>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</si>
  <si>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</si>
  <si>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</si>
  <si>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</si>
  <si>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</si>
  <si>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</si>
  <si>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</si>
  <si>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</si>
  <si>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</si>
  <si>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</si>
  <si>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</si>
  <si>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</si>
  <si>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</si>
  <si>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</si>
  <si>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</si>
  <si>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</si>
  <si>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</si>
  <si>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</si>
  <si>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</si>
  <si>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</si>
  <si>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</si>
  <si>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</si>
  <si>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</si>
  <si>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</si>
  <si>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</si>
  <si>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</si>
  <si>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</si>
  <si>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</si>
  <si>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</si>
  <si>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</si>
  <si>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</si>
  <si>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</si>
  <si>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</si>
  <si>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</si>
  <si>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</si>
  <si>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</si>
  <si>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</si>
  <si>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</si>
  <si>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</si>
  <si>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</si>
  <si>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</si>
  <si>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</si>
  <si>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</si>
  <si>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</si>
  <si>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</si>
  <si>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</si>
  <si>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</si>
  <si>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</si>
  <si>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</si>
  <si>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</si>
  <si>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</si>
  <si>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</si>
  <si>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</si>
  <si>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</si>
  <si>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</si>
  <si>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</si>
  <si>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</si>
  <si>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</si>
  <si>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</si>
  <si>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</si>
  <si>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</si>
  <si>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</si>
  <si>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</si>
  <si>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</si>
  <si>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</si>
  <si>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</si>
  <si>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</si>
  <si>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</si>
  <si>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</si>
  <si>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</si>
  <si>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</si>
  <si>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</si>
  <si>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</si>
  <si>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</si>
  <si>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</si>
  <si>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</si>
  <si>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</si>
  <si>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</si>
  <si>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</si>
  <si>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</si>
  <si>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</si>
  <si>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</si>
  <si>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</si>
  <si>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</si>
  <si>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</si>
  <si>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</si>
  <si>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</si>
  <si>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</si>
  <si>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</si>
  <si>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</si>
  <si>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</si>
  <si>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</si>
  <si>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</si>
  <si>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</si>
  <si>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</si>
  <si>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</si>
  <si>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</si>
  <si>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</si>
  <si>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</si>
  <si>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</si>
  <si>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</si>
  <si>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</si>
  <si>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</si>
  <si>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</si>
  <si>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</si>
  <si>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</si>
  <si>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</si>
  <si>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</si>
  <si>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</si>
  <si>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</si>
  <si>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</si>
  <si>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</si>
  <si>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</si>
  <si>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</si>
  <si>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</si>
  <si>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</si>
  <si>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</si>
  <si>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</si>
  <si>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</si>
  <si>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</si>
  <si>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</si>
  <si>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</si>
  <si>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</si>
  <si>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</si>
  <si>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</si>
  <si>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</si>
  <si>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</si>
  <si>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</si>
  <si>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</si>
  <si>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</si>
  <si>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</si>
  <si>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</si>
  <si>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</si>
  <si>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</si>
  <si>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</si>
  <si>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</si>
  <si>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</si>
  <si>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</si>
  <si>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</si>
  <si>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</si>
  <si>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</si>
  <si>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</si>
  <si>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</si>
  <si>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</si>
  <si>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</si>
  <si>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</si>
  <si>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</si>
  <si>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</si>
  <si>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</si>
  <si>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</si>
  <si>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</si>
  <si>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</si>
  <si>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</si>
  <si>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</si>
  <si>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</si>
  <si>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</si>
  <si>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</si>
  <si>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</si>
  <si>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</si>
  <si>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</si>
  <si>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</si>
  <si>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</si>
  <si>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</si>
  <si>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</si>
  <si>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</si>
  <si>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</si>
  <si>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</si>
  <si>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</si>
  <si>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</si>
  <si>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</si>
  <si>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</si>
  <si>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</si>
  <si>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</si>
  <si>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</si>
  <si>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</si>
  <si>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</si>
  <si>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</si>
  <si>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</si>
  <si>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</si>
  <si>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</si>
  <si>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</si>
  <si>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</si>
  <si>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</si>
  <si>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</si>
  <si>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</si>
  <si>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</si>
  <si>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</si>
  <si>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</si>
  <si>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</si>
  <si>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</si>
  <si>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</si>
  <si>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</si>
  <si>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</si>
  <si>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</si>
  <si>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</si>
  <si>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</si>
  <si>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</si>
  <si>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</si>
  <si>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</si>
  <si>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</si>
  <si>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</si>
  <si>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</si>
  <si>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</si>
  <si>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</si>
  <si>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</si>
  <si>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</si>
  <si>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</si>
  <si>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</si>
  <si>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</si>
  <si>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</si>
  <si>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</si>
  <si>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</si>
  <si>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</si>
  <si>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</si>
  <si>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</si>
  <si>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</si>
  <si>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</si>
  <si>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</si>
  <si>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</si>
  <si>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</si>
  <si>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</si>
  <si>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</si>
  <si>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</si>
  <si>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</si>
  <si>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</si>
  <si>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</si>
  <si>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</si>
  <si>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</si>
  <si>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</si>
  <si>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</si>
  <si>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</si>
  <si>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</si>
  <si>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</si>
  <si>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</si>
  <si>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</si>
  <si>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</si>
  <si>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</si>
  <si>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</si>
  <si>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</si>
  <si>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</si>
  <si>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</si>
  <si>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</si>
  <si>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</si>
  <si>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</si>
  <si>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</si>
  <si>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</si>
  <si>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</si>
  <si>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</si>
  <si>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</si>
  <si>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</si>
  <si>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</si>
  <si>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</si>
  <si>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</si>
  <si>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</si>
  <si>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</si>
  <si>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</si>
  <si>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</si>
  <si>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</si>
  <si>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</si>
  <si>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</si>
  <si>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</si>
  <si>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</si>
  <si>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</si>
  <si>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</si>
  <si>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</si>
  <si>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</si>
  <si>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</si>
  <si>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</si>
  <si>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</si>
  <si>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</si>
  <si>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</si>
  <si>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</si>
  <si>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</si>
  <si>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</si>
  <si>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</si>
  <si>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</si>
  <si>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</si>
  <si>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</si>
  <si>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</si>
  <si>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</si>
  <si>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</si>
  <si>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</si>
  <si>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</si>
  <si>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</si>
  <si>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</si>
  <si>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</si>
  <si>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</si>
  <si>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</si>
  <si>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</si>
  <si>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</si>
  <si>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</si>
  <si>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</si>
  <si>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</si>
  <si>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</si>
  <si>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</si>
  <si>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</si>
  <si>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</si>
  <si>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</si>
  <si>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</si>
  <si>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</si>
  <si>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</si>
  <si>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</si>
  <si>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</si>
  <si>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</si>
  <si>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</si>
  <si>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</si>
  <si>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</si>
  <si>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</si>
  <si>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</si>
  <si>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</si>
  <si>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</si>
  <si>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</si>
  <si>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</si>
  <si>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</si>
  <si>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</si>
  <si>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</si>
  <si>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</si>
  <si>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</si>
  <si>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</si>
  <si>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</si>
  <si>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</si>
  <si>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</si>
  <si>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</si>
  <si>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</si>
  <si>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</si>
  <si>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</si>
  <si>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</si>
  <si>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</si>
  <si>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</si>
  <si>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</si>
  <si>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</si>
  <si>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</si>
  <si>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</si>
  <si>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</si>
  <si>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</si>
  <si>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</si>
  <si>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</si>
  <si>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</si>
  <si>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</si>
  <si>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</si>
  <si>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</si>
  <si>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</si>
  <si>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</si>
  <si>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</si>
  <si>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</si>
  <si>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</si>
  <si>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</si>
  <si>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</si>
  <si>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</si>
  <si>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</si>
  <si>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</si>
  <si>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</si>
  <si>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</si>
  <si>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</si>
  <si>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</si>
  <si>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</si>
  <si>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</si>
  <si>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</si>
  <si>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</si>
  <si>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</si>
  <si>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</si>
  <si>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</si>
  <si>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</si>
  <si>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</si>
  <si>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</si>
  <si>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</si>
  <si>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</si>
  <si>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</si>
  <si>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</si>
  <si>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</si>
  <si>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</si>
  <si>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</si>
  <si>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</si>
  <si>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</si>
  <si>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</si>
  <si>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</si>
  <si>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</si>
  <si>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</si>
  <si>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</si>
  <si>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</si>
  <si>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</si>
  <si>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</si>
  <si>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</si>
  <si>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</si>
  <si>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</si>
  <si>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</si>
  <si>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</si>
  <si>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</si>
  <si>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</si>
  <si>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</si>
  <si>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</si>
  <si>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</si>
  <si>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</si>
  <si>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</si>
  <si>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</si>
  <si>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</si>
  <si>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</si>
  <si>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</si>
  <si>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</si>
  <si>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</si>
  <si>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</si>
  <si>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</si>
  <si>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</si>
  <si>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</si>
  <si>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</si>
  <si>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</si>
  <si>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</si>
  <si>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</si>
  <si>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</si>
  <si>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</si>
  <si>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</si>
  <si>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</si>
  <si>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</si>
  <si>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</si>
  <si>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</si>
  <si>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</si>
  <si>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</si>
  <si>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</si>
  <si>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</si>
  <si>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</si>
  <si>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</si>
  <si>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</si>
  <si>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</si>
  <si>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</si>
  <si>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</si>
  <si>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</si>
  <si>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</si>
  <si>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</si>
  <si>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</si>
  <si>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</si>
  <si>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</si>
  <si>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</si>
  <si>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</si>
  <si>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</si>
  <si>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</si>
  <si>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</si>
  <si>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</si>
  <si>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</si>
  <si>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</si>
  <si>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</si>
  <si>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</si>
  <si>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</si>
  <si>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</si>
  <si>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</si>
  <si>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</si>
  <si>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</si>
  <si>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</si>
  <si>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</si>
  <si>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</si>
  <si>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</si>
  <si>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</si>
  <si>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</si>
  <si>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</si>
  <si>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</si>
  <si>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</si>
  <si>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</si>
  <si>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</si>
  <si>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</si>
  <si>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</si>
  <si>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</si>
  <si>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</si>
  <si>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</si>
  <si>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</si>
  <si>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</si>
  <si>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</si>
  <si>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</si>
  <si>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</si>
  <si>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</si>
  <si>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</si>
  <si>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</si>
  <si>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</si>
  <si>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</si>
  <si>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</si>
  <si>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</si>
  <si>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</si>
  <si>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</si>
  <si>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</si>
  <si>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</si>
  <si>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</si>
  <si>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</si>
  <si>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</si>
  <si>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</si>
  <si>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</si>
  <si>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</si>
  <si>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</si>
  <si>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</si>
  <si>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</si>
  <si>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</si>
  <si>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</si>
  <si>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</si>
  <si>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</si>
  <si>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</si>
  <si>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</si>
  <si>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</si>
  <si>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</si>
  <si>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</si>
  <si>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</si>
  <si>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</si>
  <si>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</si>
  <si>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</si>
  <si>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</si>
  <si>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</si>
  <si>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</si>
  <si>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</si>
  <si>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世界遺産普及活用・推薦のための事業推進</t>
    <rPh sb="0" eb="2">
      <t>セカイ</t>
    </rPh>
    <rPh sb="2" eb="4">
      <t>イサン</t>
    </rPh>
    <rPh sb="4" eb="6">
      <t>フキュウ</t>
    </rPh>
    <rPh sb="6" eb="8">
      <t>カツヨウ</t>
    </rPh>
    <rPh sb="9" eb="11">
      <t>スイセン</t>
    </rPh>
    <rPh sb="15" eb="17">
      <t>ジギョウ</t>
    </rPh>
    <rPh sb="17" eb="19">
      <t>スイシン</t>
    </rPh>
    <phoneticPr fontId="5"/>
  </si>
  <si>
    <t>文化庁</t>
    <rPh sb="0" eb="3">
      <t>ブンカチョウ</t>
    </rPh>
    <phoneticPr fontId="5"/>
  </si>
  <si>
    <t>文化財部記念物課</t>
    <rPh sb="0" eb="3">
      <t>ブンカザイ</t>
    </rPh>
    <rPh sb="3" eb="4">
      <t>ブ</t>
    </rPh>
    <rPh sb="4" eb="7">
      <t>キネンブツ</t>
    </rPh>
    <rPh sb="7" eb="8">
      <t>カ</t>
    </rPh>
    <phoneticPr fontId="5"/>
  </si>
  <si>
    <t>記念物課長　大西啓介</t>
    <rPh sb="0" eb="3">
      <t>キネンブツ</t>
    </rPh>
    <rPh sb="3" eb="5">
      <t>カチョウ</t>
    </rPh>
    <rPh sb="6" eb="8">
      <t>オオニシ</t>
    </rPh>
    <rPh sb="8" eb="10">
      <t>ケイスケ</t>
    </rPh>
    <phoneticPr fontId="5"/>
  </si>
  <si>
    <t>文化芸術基本法　第13条、第14条</t>
    <rPh sb="0" eb="2">
      <t>ブンカ</t>
    </rPh>
    <rPh sb="2" eb="4">
      <t>ゲイジュツ</t>
    </rPh>
    <rPh sb="4" eb="7">
      <t>キホンホウ</t>
    </rPh>
    <rPh sb="8" eb="9">
      <t>ダイ</t>
    </rPh>
    <rPh sb="11" eb="12">
      <t>ジョウ</t>
    </rPh>
    <rPh sb="13" eb="14">
      <t>ダイ</t>
    </rPh>
    <rPh sb="16" eb="17">
      <t>ジョウ</t>
    </rPh>
    <phoneticPr fontId="5"/>
  </si>
  <si>
    <t>　世界文化遺産の推薦件数が１年1件に限られ、また、諮問機関の審査が厳しくなっている中で、海外専門家との情報交換等を通じ、専門的・技術的に十分な推薦準備を行うことで、我が国の推薦資産の世界遺産リストへの確実な登録を促進するとともに、我が国が誇る様々な文化遺産の国内外への発信力強化を図る。</t>
  </si>
  <si>
    <t>　我が国の推薦案件を確実に世界遺産登録へとつなげるため、世界遺産委員会や専門家会合に出席し情報収集、審査傾向の分析等を行う。</t>
  </si>
  <si>
    <t>-</t>
  </si>
  <si>
    <t>-</t>
    <phoneticPr fontId="5"/>
  </si>
  <si>
    <t>-</t>
    <phoneticPr fontId="5"/>
  </si>
  <si>
    <t>-</t>
    <phoneticPr fontId="5"/>
  </si>
  <si>
    <t>新26-0040</t>
    <phoneticPr fontId="5"/>
  </si>
  <si>
    <t>26-0039</t>
    <phoneticPr fontId="5"/>
  </si>
  <si>
    <t>389</t>
    <phoneticPr fontId="5"/>
  </si>
  <si>
    <t>367</t>
    <phoneticPr fontId="5"/>
  </si>
  <si>
    <t>職員旅費</t>
    <phoneticPr fontId="5"/>
  </si>
  <si>
    <t>委員等旅費</t>
    <phoneticPr fontId="5"/>
  </si>
  <si>
    <t>諸謝金</t>
    <phoneticPr fontId="5"/>
  </si>
  <si>
    <t>推薦資産の世界遺産リストへの確実な登録を推進する</t>
    <phoneticPr fontId="5"/>
  </si>
  <si>
    <t>世界文化遺産登録件数</t>
    <phoneticPr fontId="5"/>
  </si>
  <si>
    <t>件</t>
    <rPh sb="0" eb="1">
      <t>ケン</t>
    </rPh>
    <phoneticPr fontId="5"/>
  </si>
  <si>
    <t>-</t>
    <phoneticPr fontId="5"/>
  </si>
  <si>
    <t>-</t>
    <phoneticPr fontId="5"/>
  </si>
  <si>
    <t>-</t>
    <phoneticPr fontId="5"/>
  </si>
  <si>
    <t>世界遺産条約関係会議及び暫定一覧表記載案件に関する国際専門家会議等への出席回数</t>
    <phoneticPr fontId="5"/>
  </si>
  <si>
    <t>回</t>
    <rPh sb="0" eb="1">
      <t>カイ</t>
    </rPh>
    <phoneticPr fontId="5"/>
  </si>
  <si>
    <t>-</t>
    <phoneticPr fontId="5"/>
  </si>
  <si>
    <t>-</t>
    <phoneticPr fontId="5"/>
  </si>
  <si>
    <t>国際専門家会議等への出席に必要となる職員旅費
予算額／（開催回数×３名）　　　　　　　　　　　</t>
    <phoneticPr fontId="5"/>
  </si>
  <si>
    <t>千円</t>
    <rPh sb="0" eb="1">
      <t>セン</t>
    </rPh>
    <rPh sb="1" eb="2">
      <t>エン</t>
    </rPh>
    <phoneticPr fontId="5"/>
  </si>
  <si>
    <t>予算額/開催回数×3名</t>
    <phoneticPr fontId="5"/>
  </si>
  <si>
    <t>無</t>
  </si>
  <si>
    <t>有</t>
  </si>
  <si>
    <t>‐</t>
  </si>
  <si>
    <t>-</t>
    <phoneticPr fontId="5"/>
  </si>
  <si>
    <t>謝金・旅費は文化庁の基準単価を適用しており、妥当なコスト水準を保っている。</t>
    <phoneticPr fontId="5"/>
  </si>
  <si>
    <t>効率的・効果的な事業執行のため必要な支出であり、合理的なものとなっている。</t>
    <phoneticPr fontId="5"/>
  </si>
  <si>
    <t>世界遺産推薦物件等の調査や国際会議への出席により、世界文化遺産登録が進捗している。事業を行うに当たっては、入札を実施する等、事業費の適正化及びコスト削減に努めている。</t>
    <phoneticPr fontId="5"/>
  </si>
  <si>
    <t>当初見込みのとおり実施できている。</t>
    <phoneticPr fontId="5"/>
  </si>
  <si>
    <t>　本事業は、世界文化遺産登録を促進すること等を通じて、我が国の文化遺産の国内外への普及・活用を図るものであり、文化芸術振興施策に寄与するものである。また、契約の競争性・透明性を確保するとともに、執行の効率化に努めている。</t>
    <phoneticPr fontId="5"/>
  </si>
  <si>
    <t>政策目標の達成手段に設定されており、優先度は高い。</t>
    <phoneticPr fontId="5"/>
  </si>
  <si>
    <t>世界文化遺産への推薦・登録の積極的推進は文化芸術推進基本計画にも位置づけられており、また、我が国の推薦案件を世界文化遺産登録されることは国民や社会の高い関心事項であることから、国が実施する必要がある。</t>
    <phoneticPr fontId="5"/>
  </si>
  <si>
    <t>世界文化遺産への推薦・登録の積極的推進は文化芸術推進基本計画にも位置づけられており、また、我が国の推薦案件を世界文化遺産登録されることは国民や社会の高い関心事項であることから、国が実施する必要がある。</t>
    <phoneticPr fontId="5"/>
  </si>
  <si>
    <t>事業を行うに当たっては、入札を実施する等、事業費の適正化及びコスト削減に努めている。</t>
    <rPh sb="36" eb="37">
      <t>ツト</t>
    </rPh>
    <phoneticPr fontId="5"/>
  </si>
  <si>
    <t>各事業の要項等の中で、経費について細かく規定することで、費目・使途を限定している。</t>
    <phoneticPr fontId="5"/>
  </si>
  <si>
    <t>文化芸術推進基本計画
（平成30年3月6日閣議決定）</t>
    <rPh sb="0" eb="2">
      <t>ブンカ</t>
    </rPh>
    <rPh sb="2" eb="4">
      <t>ゲイジュツ</t>
    </rPh>
    <rPh sb="4" eb="6">
      <t>スイシン</t>
    </rPh>
    <rPh sb="6" eb="8">
      <t>キホン</t>
    </rPh>
    <rPh sb="8" eb="10">
      <t>ケイカク</t>
    </rPh>
    <rPh sb="12" eb="14">
      <t>ヘイセイ</t>
    </rPh>
    <rPh sb="16" eb="17">
      <t>ネン</t>
    </rPh>
    <rPh sb="18" eb="19">
      <t>ガツ</t>
    </rPh>
    <rPh sb="20" eb="21">
      <t>ニチ</t>
    </rPh>
    <rPh sb="21" eb="23">
      <t>カクギ</t>
    </rPh>
    <rPh sb="23" eb="25">
      <t>ケッテイ</t>
    </rPh>
    <phoneticPr fontId="5"/>
  </si>
  <si>
    <t>　引き続き計画的な執行を行う。公告期間の改善により契約の競争性・透明性を確保するとともに、広報活動等を通じて、一層、世界遺産への理解が深まるよう努める。</t>
    <rPh sb="1" eb="2">
      <t>ヒ</t>
    </rPh>
    <rPh sb="3" eb="4">
      <t>ツヅ</t>
    </rPh>
    <rPh sb="15" eb="17">
      <t>コウコク</t>
    </rPh>
    <rPh sb="17" eb="19">
      <t>キカン</t>
    </rPh>
    <rPh sb="20" eb="22">
      <t>カイゼン</t>
    </rPh>
    <phoneticPr fontId="5"/>
  </si>
  <si>
    <t>一般競争入札や企画競争を行うことで、競争性を確保し、効果的・効率的なコスト削減等の予算執行に努める。今回1者応札となった案件については、実施後のアンケートにより公告期間の短さを指摘されており、今後は公告期間を十分に確保するなど引き続き競争性の確保に努める。</t>
    <rPh sb="68" eb="70">
      <t>ジッシ</t>
    </rPh>
    <rPh sb="70" eb="71">
      <t>ゴ</t>
    </rPh>
    <rPh sb="80" eb="82">
      <t>コウコク</t>
    </rPh>
    <rPh sb="82" eb="84">
      <t>キカン</t>
    </rPh>
    <rPh sb="85" eb="86">
      <t>ミジカ</t>
    </rPh>
    <rPh sb="88" eb="90">
      <t>シテキ</t>
    </rPh>
    <rPh sb="96" eb="98">
      <t>コンゴ</t>
    </rPh>
    <phoneticPr fontId="5"/>
  </si>
  <si>
    <t>株式会社プレック研究所</t>
    <phoneticPr fontId="5"/>
  </si>
  <si>
    <t>第４１回世界遺産委員会審議調査研究事業</t>
    <phoneticPr fontId="5"/>
  </si>
  <si>
    <t>-</t>
    <phoneticPr fontId="5"/>
  </si>
  <si>
    <t>株式会社イー・シー・インターナショナル</t>
    <phoneticPr fontId="5"/>
  </si>
  <si>
    <t>株式会社イー・シー・インターナショナル</t>
    <phoneticPr fontId="5"/>
  </si>
  <si>
    <t>-</t>
    <phoneticPr fontId="5"/>
  </si>
  <si>
    <t>-</t>
    <phoneticPr fontId="5"/>
  </si>
  <si>
    <t>-</t>
    <phoneticPr fontId="5"/>
  </si>
  <si>
    <t>-</t>
    <phoneticPr fontId="5"/>
  </si>
  <si>
    <t>A.株式会社プレック研究所</t>
    <rPh sb="2" eb="6">
      <t>カブシキガイシャ</t>
    </rPh>
    <rPh sb="10" eb="13">
      <t>ケンキュウショ</t>
    </rPh>
    <phoneticPr fontId="5"/>
  </si>
  <si>
    <t>人件費</t>
    <rPh sb="0" eb="3">
      <t>ジンケンヒ</t>
    </rPh>
    <phoneticPr fontId="5"/>
  </si>
  <si>
    <t>事業費</t>
    <rPh sb="0" eb="3">
      <t>ジギョウヒ</t>
    </rPh>
    <phoneticPr fontId="5"/>
  </si>
  <si>
    <t>一般管理費</t>
    <rPh sb="0" eb="2">
      <t>イッパン</t>
    </rPh>
    <rPh sb="2" eb="5">
      <t>カンリヒ</t>
    </rPh>
    <phoneticPr fontId="5"/>
  </si>
  <si>
    <t>国際会議への出席に係る旅費、印刷製本等</t>
    <rPh sb="0" eb="4">
      <t>コクサイカイギ</t>
    </rPh>
    <rPh sb="6" eb="8">
      <t>シュッセキ</t>
    </rPh>
    <rPh sb="9" eb="10">
      <t>カカ</t>
    </rPh>
    <rPh sb="11" eb="13">
      <t>リョヒ</t>
    </rPh>
    <rPh sb="14" eb="16">
      <t>インサツ</t>
    </rPh>
    <rPh sb="16" eb="18">
      <t>セイホン</t>
    </rPh>
    <rPh sb="18" eb="19">
      <t>トウ</t>
    </rPh>
    <phoneticPr fontId="5"/>
  </si>
  <si>
    <t>一般管理費</t>
    <rPh sb="0" eb="5">
      <t>イッパンカンリヒ</t>
    </rPh>
    <phoneticPr fontId="5"/>
  </si>
  <si>
    <t>B.株式会社イー・シー・インターナショナル</t>
    <rPh sb="2" eb="6">
      <t>カブシキガイシャ</t>
    </rPh>
    <phoneticPr fontId="5"/>
  </si>
  <si>
    <t>国際会議の運営、通訳業務等</t>
    <rPh sb="0" eb="4">
      <t>コクサイカイギ</t>
    </rPh>
    <rPh sb="5" eb="7">
      <t>ウンエイ</t>
    </rPh>
    <rPh sb="8" eb="10">
      <t>ツウヤク</t>
    </rPh>
    <rPh sb="10" eb="12">
      <t>ギョウム</t>
    </rPh>
    <rPh sb="12" eb="13">
      <t>トウ</t>
    </rPh>
    <phoneticPr fontId="5"/>
  </si>
  <si>
    <t>8,229千円/15名</t>
    <phoneticPr fontId="5"/>
  </si>
  <si>
    <t>-</t>
    <phoneticPr fontId="5"/>
  </si>
  <si>
    <t>△</t>
  </si>
  <si>
    <t>国際専門家会議の開催について、自治体側の調整により、当初予定されていた事業が翌年度の開催となり、年度内の申請がなかったこと、及び一般競争入札の実施による執行額の減等により不用が発生した。</t>
    <phoneticPr fontId="5"/>
  </si>
  <si>
    <t>11,427／30</t>
    <phoneticPr fontId="5"/>
  </si>
  <si>
    <t>11,796／21</t>
    <phoneticPr fontId="5"/>
  </si>
  <si>
    <t>8,229/15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</si>
  <si>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</si>
  <si>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</si>
  <si>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</si>
  <si>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</si>
  <si>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</si>
  <si>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</si>
  <si>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</si>
  <si>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</si>
  <si>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</si>
  <si>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12 文化による心豊かな社会の実現</t>
    <rPh sb="3" eb="5">
      <t>ブンカ</t>
    </rPh>
    <rPh sb="8" eb="9">
      <t>ココロ</t>
    </rPh>
    <rPh sb="9" eb="10">
      <t>ユタ</t>
    </rPh>
    <rPh sb="12" eb="14">
      <t>シャカイ</t>
    </rPh>
    <rPh sb="15" eb="17">
      <t>ジツゲン</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</si>
  <si>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</si>
  <si>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</si>
  <si>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人</t>
    <rPh sb="0" eb="1">
      <t>ニン</t>
    </rPh>
    <phoneticPr fontId="5"/>
  </si>
  <si>
    <t>-</t>
    <phoneticPr fontId="5"/>
  </si>
  <si>
    <t>-</t>
    <phoneticPr fontId="5"/>
  </si>
  <si>
    <t>-</t>
    <phoneticPr fontId="5"/>
  </si>
  <si>
    <t>政策評価においては、文化財の適切な保存に配慮しつつ、積極的な公開活用を行い、広く国民が文化財に親しむ機会の充実を図ることととしている。本事業においては、文化財の保存及び活用の充実を通じた文化による心豊かな社会の実現のための一つとして、世界文化遺産の登録を推進することとしている。</t>
    <rPh sb="76" eb="79">
      <t>ブンカザイ</t>
    </rPh>
    <rPh sb="80" eb="82">
      <t>ホゾン</t>
    </rPh>
    <rPh sb="82" eb="83">
      <t>オヨ</t>
    </rPh>
    <rPh sb="84" eb="86">
      <t>カツヨウ</t>
    </rPh>
    <rPh sb="87" eb="89">
      <t>ジュウジツ</t>
    </rPh>
    <rPh sb="90" eb="91">
      <t>ツウ</t>
    </rPh>
    <rPh sb="93" eb="95">
      <t>ブンカ</t>
    </rPh>
    <rPh sb="98" eb="99">
      <t>ココロ</t>
    </rPh>
    <rPh sb="99" eb="100">
      <t>ユタ</t>
    </rPh>
    <rPh sb="102" eb="104">
      <t>シャカイ</t>
    </rPh>
    <rPh sb="105" eb="107">
      <t>ジツゲン</t>
    </rPh>
    <rPh sb="111" eb="112">
      <t>ヒト</t>
    </rPh>
    <rPh sb="117" eb="119">
      <t>セカイ</t>
    </rPh>
    <rPh sb="119" eb="121">
      <t>ブンカ</t>
    </rPh>
    <rPh sb="121" eb="123">
      <t>イサン</t>
    </rPh>
    <rPh sb="124" eb="126">
      <t>トウロク</t>
    </rPh>
    <rPh sb="127" eb="129">
      <t>スイシン</t>
    </rPh>
    <phoneticPr fontId="5"/>
  </si>
  <si>
    <t>Decisions adopted by the World Heritage Committee at its 41st session (Krakow, Poland)</t>
    <phoneticPr fontId="5"/>
  </si>
  <si>
    <t>収入</t>
    <rPh sb="0" eb="2">
      <t>シュウニュウ</t>
    </rPh>
    <phoneticPr fontId="5"/>
  </si>
  <si>
    <t>「平泉の文化遺産」世界遺産拡張登録に向けた国際専門家会議開催事業</t>
    <phoneticPr fontId="5"/>
  </si>
  <si>
    <t>「百舌鳥・古市古墳群」の世界遺産登録に向けた国際英訳ワーキンググループ開催事業</t>
    <phoneticPr fontId="5"/>
  </si>
  <si>
    <t>庁費</t>
    <phoneticPr fontId="5"/>
  </si>
  <si>
    <t>文化芸術振興委託費</t>
    <rPh sb="0" eb="2">
      <t>ブンカ</t>
    </rPh>
    <rPh sb="2" eb="4">
      <t>ゲイジュツ</t>
    </rPh>
    <rPh sb="4" eb="6">
      <t>シンコウ</t>
    </rPh>
    <rPh sb="6" eb="9">
      <t>イタクヒ</t>
    </rPh>
    <phoneticPr fontId="5"/>
  </si>
  <si>
    <t>１．事業評価の観点：
  本事業は、我が国の推薦資産の世界遺産リストへの確実な登録を促進する事業であり、予算執行状況の観点から検証を行った。
２．所見：
  本事業は、平成２９年度決算において多額の不用額が生じていることから、不用額が生じた要因を分析したうえで、平成３１年度概算要求において大幅に縮減すべきである。</t>
    <phoneticPr fontId="5"/>
  </si>
  <si>
    <t>外部有識者による点検対象外</t>
    <rPh sb="0" eb="2">
      <t>ガイブ</t>
    </rPh>
    <rPh sb="2" eb="5">
      <t>ユウシキシャ</t>
    </rPh>
    <rPh sb="8" eb="10">
      <t>テンケン</t>
    </rPh>
    <rPh sb="10" eb="12">
      <t>タイショウ</t>
    </rPh>
    <rPh sb="12" eb="13">
      <t>ガイ</t>
    </rPh>
    <phoneticPr fontId="5"/>
  </si>
  <si>
    <t>縮減</t>
  </si>
  <si>
    <t>平成２９年度から平成３０年度にかけて執行計画を精査し必要所要額を算出することにより、委託費について▲14百万円反映した</t>
    <phoneticPr fontId="5"/>
  </si>
  <si>
    <t>-</t>
    <phoneticPr fontId="5"/>
  </si>
  <si>
    <t>-</t>
    <phoneticPr fontId="5"/>
  </si>
  <si>
    <t>12-2　文化財の保存及び活用の充実</t>
    <rPh sb="5" eb="8">
      <t>ブンカザイ</t>
    </rPh>
    <rPh sb="9" eb="11">
      <t>ホゾン</t>
    </rPh>
    <rPh sb="11" eb="12">
      <t>オヨ</t>
    </rPh>
    <rPh sb="13" eb="15">
      <t>カツヨウ</t>
    </rPh>
    <rPh sb="16" eb="18">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</si>
</sst>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156882</xdr:colOff>
      <xdr:row>741</xdr:row>
      <xdr:rowOff>33618</xdr:rowOff>
    </xdr:from>
    <xdr:to>
      <xdr:col>47</xdr:col>
      <xdr:colOff>30416</xdr:colOff>
      <xdr:row>763</xdr:row>
      <xdr:rowOff>306424</xdr:rowOff>
    </xdr:to>
    <xdr:grpSp>
      <xdr:nvGrpSpPr>
        <xdr:cNvPr id="2" name="グループ化 1">
          <a:extLst>
            <a:ext uri="{FF2B5EF4-FFF2-40B4-BE49-F238E27FC236}">
              <a16:creationId xmlns:a16="http://schemas.microsoft.com/office/drawing/2014/main" id="{B0CC9E10-0147-4DE9-A3A5-AB8AAD84BD8A}"/>
            </a:ext>
          </a:extLst>
        </xdr:cNvPr>
        <xdr:cNvGrpSpPr/>
      </xdr:nvGrpSpPr>
      <xdr:grpSpPr>
        <a:xfrm>
          <a:off x="1985682" y="42718318"/>
          <a:ext cx="7595134" cy="9048506"/>
          <a:chOff x="1959429" y="759526"/>
          <a:chExt cx="7538357" cy="8923747"/>
        </a:xfrm>
      </xdr:grpSpPr>
      <xdr:sp macro="" textlink="">
        <xdr:nvSpPr>
          <xdr:cNvPr id="3" name="正方形/長方形 2">
            <a:extLst>
              <a:ext uri="{FF2B5EF4-FFF2-40B4-BE49-F238E27FC236}">
                <a16:creationId xmlns:a16="http://schemas.microsoft.com/office/drawing/2014/main" id="{C03AE305-7837-423C-BE72-6AC888EC6873}"/>
              </a:ext>
            </a:extLst>
          </xdr:cNvPr>
          <xdr:cNvSpPr/>
        </xdr:nvSpPr>
        <xdr:spPr>
          <a:xfrm>
            <a:off x="5049086" y="759526"/>
            <a:ext cx="203878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２６</a:t>
            </a:r>
            <a:r>
              <a:rPr kumimoji="1" lang="en-US" altLang="ja-JP" sz="1100">
                <a:solidFill>
                  <a:sysClr val="windowText" lastClr="000000"/>
                </a:solidFill>
              </a:rPr>
              <a:t>.</a:t>
            </a:r>
            <a:r>
              <a:rPr kumimoji="1" lang="ja-JP" altLang="en-US" sz="1100">
                <a:solidFill>
                  <a:sysClr val="windowText" lastClr="000000"/>
                </a:solidFill>
              </a:rPr>
              <a:t>２百万円</a:t>
            </a:r>
          </a:p>
        </xdr:txBody>
      </xdr:sp>
      <xdr:sp macro="" textlink="">
        <xdr:nvSpPr>
          <xdr:cNvPr id="4" name="正方形/長方形 3">
            <a:extLst>
              <a:ext uri="{FF2B5EF4-FFF2-40B4-BE49-F238E27FC236}">
                <a16:creationId xmlns:a16="http://schemas.microsoft.com/office/drawing/2014/main" id="{2639C785-004F-4B23-AA76-8F1A31FA788A}"/>
              </a:ext>
            </a:extLst>
          </xdr:cNvPr>
          <xdr:cNvSpPr/>
        </xdr:nvSpPr>
        <xdr:spPr>
          <a:xfrm>
            <a:off x="2134756" y="3689806"/>
            <a:ext cx="2037099"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Ａ．（株）プレック研究所</a:t>
            </a:r>
            <a:endParaRPr kumimoji="1" lang="en-US" altLang="ja-JP" sz="1100">
              <a:solidFill>
                <a:sysClr val="windowText" lastClr="000000"/>
              </a:solidFill>
            </a:endParaRPr>
          </a:p>
          <a:p>
            <a:pPr algn="ctr"/>
            <a:r>
              <a:rPr kumimoji="1" lang="ja-JP" altLang="en-US" sz="1100">
                <a:solidFill>
                  <a:sysClr val="windowText" lastClr="000000"/>
                </a:solidFill>
              </a:rPr>
              <a:t>５</a:t>
            </a:r>
            <a:r>
              <a:rPr kumimoji="1" lang="en-US" altLang="ja-JP" sz="1100">
                <a:solidFill>
                  <a:sysClr val="windowText" lastClr="000000"/>
                </a:solidFill>
              </a:rPr>
              <a:t>.</a:t>
            </a:r>
            <a:r>
              <a:rPr kumimoji="1" lang="ja-JP" altLang="en-US" sz="1100">
                <a:solidFill>
                  <a:sysClr val="windowText" lastClr="000000"/>
                </a:solidFill>
              </a:rPr>
              <a:t>３百万円</a:t>
            </a:r>
          </a:p>
        </xdr:txBody>
      </xdr:sp>
      <xdr:sp macro="" textlink="">
        <xdr:nvSpPr>
          <xdr:cNvPr id="5" name="正方形/長方形 4">
            <a:extLst>
              <a:ext uri="{FF2B5EF4-FFF2-40B4-BE49-F238E27FC236}">
                <a16:creationId xmlns:a16="http://schemas.microsoft.com/office/drawing/2014/main" id="{86D4A3E9-3B20-40F6-ADCE-05729F385CC1}"/>
              </a:ext>
            </a:extLst>
          </xdr:cNvPr>
          <xdr:cNvSpPr/>
        </xdr:nvSpPr>
        <xdr:spPr>
          <a:xfrm>
            <a:off x="4951437" y="7187182"/>
            <a:ext cx="2037099" cy="10361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．（株）イー・シー・インターナショナル</a:t>
            </a:r>
            <a:endParaRPr kumimoji="1" lang="en-US" altLang="ja-JP" sz="1100">
              <a:solidFill>
                <a:sysClr val="windowText" lastClr="000000"/>
              </a:solidFill>
            </a:endParaRPr>
          </a:p>
          <a:p>
            <a:pPr algn="ctr"/>
            <a:r>
              <a:rPr kumimoji="1" lang="ja-JP" altLang="en-US" sz="1100">
                <a:solidFill>
                  <a:sysClr val="windowText" lastClr="000000"/>
                </a:solidFill>
              </a:rPr>
              <a:t>５．５百万円（全２社）</a:t>
            </a:r>
          </a:p>
        </xdr:txBody>
      </xdr:sp>
      <xdr:sp macro="" textlink="">
        <xdr:nvSpPr>
          <xdr:cNvPr id="6" name="テキスト ボックス 5">
            <a:extLst>
              <a:ext uri="{FF2B5EF4-FFF2-40B4-BE49-F238E27FC236}">
                <a16:creationId xmlns:a16="http://schemas.microsoft.com/office/drawing/2014/main" id="{EF70FC0E-EEA7-4F3C-B21D-E195D7A40135}"/>
              </a:ext>
            </a:extLst>
          </xdr:cNvPr>
          <xdr:cNvSpPr txBox="1"/>
        </xdr:nvSpPr>
        <xdr:spPr>
          <a:xfrm>
            <a:off x="2053438" y="3376441"/>
            <a:ext cx="2858738" cy="297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委託</a:t>
            </a:r>
            <a:r>
              <a:rPr kumimoji="1" lang="en-US" altLang="ja-JP" sz="1200"/>
              <a:t>【</a:t>
            </a:r>
            <a:r>
              <a:rPr kumimoji="1" lang="ja-JP" altLang="en-US" sz="1200"/>
              <a:t>一般競争入札（総合評価）</a:t>
            </a:r>
            <a:r>
              <a:rPr kumimoji="1" lang="en-US" altLang="ja-JP" sz="1200"/>
              <a:t>】</a:t>
            </a:r>
            <a:endParaRPr kumimoji="1" lang="ja-JP" altLang="en-US" sz="1200"/>
          </a:p>
        </xdr:txBody>
      </xdr:sp>
      <xdr:sp macro="" textlink="">
        <xdr:nvSpPr>
          <xdr:cNvPr id="7" name="Rectangle 31">
            <a:extLst>
              <a:ext uri="{FF2B5EF4-FFF2-40B4-BE49-F238E27FC236}">
                <a16:creationId xmlns:a16="http://schemas.microsoft.com/office/drawing/2014/main" id="{3B689149-5244-457C-9076-AD1521B05E4F}"/>
              </a:ext>
            </a:extLst>
          </xdr:cNvPr>
          <xdr:cNvSpPr>
            <a:spLocks noChangeArrowheads="1"/>
          </xdr:cNvSpPr>
        </xdr:nvSpPr>
        <xdr:spPr bwMode="auto">
          <a:xfrm>
            <a:off x="7257845" y="841504"/>
            <a:ext cx="2239941" cy="15125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・諸謝金　　　　０．２百万円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・職員旅費　 １０．０百万円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・委員等旅費　０．９百万円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・庁費　　　　　 ４．３百万円</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kumimoji="1" lang="en-US" altLang="ja-JP" sz="1100" baseline="0">
                <a:effectLst/>
                <a:latin typeface="+mn-lt"/>
                <a:ea typeface="+mn-ea"/>
                <a:cs typeface="+mn-cs"/>
              </a:rPr>
              <a:t>※</a:t>
            </a:r>
            <a:r>
              <a:rPr kumimoji="1" lang="ja-JP" altLang="en-US" sz="1100" baseline="0">
                <a:effectLst/>
                <a:latin typeface="+mn-lt"/>
                <a:ea typeface="+mn-ea"/>
                <a:cs typeface="+mn-cs"/>
              </a:rPr>
              <a:t>表示単位未満四捨五入の関係で、積み上げと合計は一致しない</a:t>
            </a:r>
            <a:endParaRPr lang="ja-JP" altLang="en-US"/>
          </a:p>
        </xdr:txBody>
      </xdr:sp>
      <xdr:sp macro="" textlink="">
        <xdr:nvSpPr>
          <xdr:cNvPr id="8" name="矢印: 上向き折線 7">
            <a:extLst>
              <a:ext uri="{FF2B5EF4-FFF2-40B4-BE49-F238E27FC236}">
                <a16:creationId xmlns:a16="http://schemas.microsoft.com/office/drawing/2014/main" id="{A4F96D1B-9F4A-4690-8B8B-C123EE6722C1}"/>
              </a:ext>
            </a:extLst>
          </xdr:cNvPr>
          <xdr:cNvSpPr/>
        </xdr:nvSpPr>
        <xdr:spPr>
          <a:xfrm flipH="1" flipV="1">
            <a:off x="2898320" y="2750696"/>
            <a:ext cx="3129643" cy="574221"/>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9" name="大かっこ 8">
            <a:extLst>
              <a:ext uri="{FF2B5EF4-FFF2-40B4-BE49-F238E27FC236}">
                <a16:creationId xmlns:a16="http://schemas.microsoft.com/office/drawing/2014/main" id="{E7BC3E4B-26BA-4C69-8247-B93809220149}"/>
              </a:ext>
            </a:extLst>
          </xdr:cNvPr>
          <xdr:cNvSpPr/>
        </xdr:nvSpPr>
        <xdr:spPr bwMode="auto">
          <a:xfrm>
            <a:off x="1959429" y="4871357"/>
            <a:ext cx="2455591" cy="10053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ユネスコ世界遺産委員会の審議にあたって、専門的観点による諮問機関の勧告、委員会結果等の分析を行う。</a:t>
            </a:r>
            <a:endParaRPr lang="ja-JP" altLang="ja-JP">
              <a:effectLst/>
            </a:endParaRPr>
          </a:p>
          <a:p>
            <a:pPr>
              <a:lnSpc>
                <a:spcPts val="1300"/>
              </a:lnSpc>
            </a:pPr>
            <a:endParaRPr lang="ja-JP" altLang="en-US"/>
          </a:p>
        </xdr:txBody>
      </xdr:sp>
      <xdr:sp macro="" textlink="">
        <xdr:nvSpPr>
          <xdr:cNvPr id="10" name="テキスト ボックス 9">
            <a:extLst>
              <a:ext uri="{FF2B5EF4-FFF2-40B4-BE49-F238E27FC236}">
                <a16:creationId xmlns:a16="http://schemas.microsoft.com/office/drawing/2014/main" id="{AEE66D0F-D378-42EC-BA96-B55CAF6A6F63}"/>
              </a:ext>
            </a:extLst>
          </xdr:cNvPr>
          <xdr:cNvSpPr txBox="1"/>
        </xdr:nvSpPr>
        <xdr:spPr>
          <a:xfrm>
            <a:off x="4709553" y="6825771"/>
            <a:ext cx="2858738" cy="297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en-US" altLang="ja-JP" sz="1200"/>
              <a:t>【</a:t>
            </a:r>
            <a:r>
              <a:rPr kumimoji="1" lang="ja-JP" altLang="en-US" sz="1200"/>
              <a:t>一般競争入札（最低価格）</a:t>
            </a:r>
            <a:r>
              <a:rPr kumimoji="1" lang="en-US" altLang="ja-JP" sz="1200"/>
              <a:t>】</a:t>
            </a:r>
            <a:endParaRPr kumimoji="1" lang="ja-JP" altLang="en-US" sz="1200"/>
          </a:p>
        </xdr:txBody>
      </xdr:sp>
      <xdr:sp macro="" textlink="">
        <xdr:nvSpPr>
          <xdr:cNvPr id="11" name="大かっこ 10">
            <a:extLst>
              <a:ext uri="{FF2B5EF4-FFF2-40B4-BE49-F238E27FC236}">
                <a16:creationId xmlns:a16="http://schemas.microsoft.com/office/drawing/2014/main" id="{9D08C0EA-B860-43D6-953D-FE65E58685E9}"/>
              </a:ext>
            </a:extLst>
          </xdr:cNvPr>
          <xdr:cNvSpPr/>
        </xdr:nvSpPr>
        <xdr:spPr bwMode="auto">
          <a:xfrm>
            <a:off x="4776108" y="8333974"/>
            <a:ext cx="2457900" cy="13492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世界遺産暫定一覧表に記載された資産の登録推進のため、国際専門家会合を開催する。</a:t>
            </a:r>
            <a:endParaRPr lang="ja-JP" altLang="ja-JP">
              <a:effectLst/>
            </a:endParaRPr>
          </a:p>
        </xdr:txBody>
      </xdr:sp>
      <xdr:sp macro="" textlink="">
        <xdr:nvSpPr>
          <xdr:cNvPr id="12" name="矢印: 下 11">
            <a:extLst>
              <a:ext uri="{FF2B5EF4-FFF2-40B4-BE49-F238E27FC236}">
                <a16:creationId xmlns:a16="http://schemas.microsoft.com/office/drawing/2014/main" id="{DDDB5BA0-7CC1-4C46-BB64-BFA43AA93DF9}"/>
              </a:ext>
            </a:extLst>
          </xdr:cNvPr>
          <xdr:cNvSpPr/>
        </xdr:nvSpPr>
        <xdr:spPr>
          <a:xfrm>
            <a:off x="5905499" y="1858575"/>
            <a:ext cx="251333" cy="480740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C28" zoomScale="75" zoomScaleNormal="75" zoomScaleSheetLayoutView="75" zoomScalePageLayoutView="85" workbookViewId="0">
      <selection activeCell="G251" sqref="G251:AX2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9" t="s">
        <v>0</v>
      </c>
      <c r="AK2" s="929"/>
      <c r="AL2" s="929"/>
      <c r="AM2" s="929"/>
      <c r="AN2" s="929"/>
      <c r="AO2" s="930"/>
      <c r="AP2" s="930"/>
      <c r="AQ2" s="930"/>
      <c r="AR2" s="79" t="str">
        <f>IF(OR(AO2="　", AO2=""), "", "-")</f>
        <v/>
      </c>
      <c r="AS2" s="931">
        <v>372</v>
      </c>
      <c r="AT2" s="931"/>
      <c r="AU2" s="931"/>
      <c r="AV2" s="52" t="str">
        <f>IF(AW2="", "", "-")</f>
        <v/>
      </c>
      <c r="AW2" s="902"/>
      <c r="AX2" s="902"/>
    </row>
    <row r="3" spans="1:50" ht="21" customHeight="1" thickBot="1" x14ac:dyDescent="0.2">
      <c r="A3" s="859" t="s">
        <v>534</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549</v>
      </c>
      <c r="AK3" s="861"/>
      <c r="AL3" s="861"/>
      <c r="AM3" s="861"/>
      <c r="AN3" s="861"/>
      <c r="AO3" s="861"/>
      <c r="AP3" s="861"/>
      <c r="AQ3" s="861"/>
      <c r="AR3" s="861"/>
      <c r="AS3" s="861"/>
      <c r="AT3" s="861"/>
      <c r="AU3" s="861"/>
      <c r="AV3" s="861"/>
      <c r="AW3" s="861"/>
      <c r="AX3" s="24" t="s">
        <v>65</v>
      </c>
    </row>
    <row r="4" spans="1:50" ht="24.75" customHeight="1" x14ac:dyDescent="0.15">
      <c r="A4" s="705" t="s">
        <v>25</v>
      </c>
      <c r="B4" s="706"/>
      <c r="C4" s="706"/>
      <c r="D4" s="706"/>
      <c r="E4" s="706"/>
      <c r="F4" s="706"/>
      <c r="G4" s="683" t="s">
        <v>552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1" t="s">
        <v>71</v>
      </c>
      <c r="H5" s="832"/>
      <c r="I5" s="832"/>
      <c r="J5" s="832"/>
      <c r="K5" s="832"/>
      <c r="L5" s="832"/>
      <c r="M5" s="833" t="s">
        <v>66</v>
      </c>
      <c r="N5" s="834"/>
      <c r="O5" s="834"/>
      <c r="P5" s="834"/>
      <c r="Q5" s="834"/>
      <c r="R5" s="835"/>
      <c r="S5" s="836" t="s">
        <v>131</v>
      </c>
      <c r="T5" s="832"/>
      <c r="U5" s="832"/>
      <c r="V5" s="832"/>
      <c r="W5" s="832"/>
      <c r="X5" s="837"/>
      <c r="Y5" s="699" t="s">
        <v>3</v>
      </c>
      <c r="Z5" s="540"/>
      <c r="AA5" s="540"/>
      <c r="AB5" s="540"/>
      <c r="AC5" s="540"/>
      <c r="AD5" s="541"/>
      <c r="AE5" s="700" t="s">
        <v>554</v>
      </c>
      <c r="AF5" s="700"/>
      <c r="AG5" s="700"/>
      <c r="AH5" s="700"/>
      <c r="AI5" s="700"/>
      <c r="AJ5" s="700"/>
      <c r="AK5" s="700"/>
      <c r="AL5" s="700"/>
      <c r="AM5" s="700"/>
      <c r="AN5" s="700"/>
      <c r="AO5" s="700"/>
      <c r="AP5" s="701"/>
      <c r="AQ5" s="702" t="s">
        <v>555</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556</v>
      </c>
      <c r="H7" s="496"/>
      <c r="I7" s="496"/>
      <c r="J7" s="496"/>
      <c r="K7" s="496"/>
      <c r="L7" s="496"/>
      <c r="M7" s="496"/>
      <c r="N7" s="496"/>
      <c r="O7" s="496"/>
      <c r="P7" s="496"/>
      <c r="Q7" s="496"/>
      <c r="R7" s="496"/>
      <c r="S7" s="496"/>
      <c r="T7" s="496"/>
      <c r="U7" s="496"/>
      <c r="V7" s="496"/>
      <c r="W7" s="496"/>
      <c r="X7" s="497"/>
      <c r="Y7" s="913" t="s">
        <v>547</v>
      </c>
      <c r="Z7" s="440"/>
      <c r="AA7" s="440"/>
      <c r="AB7" s="440"/>
      <c r="AC7" s="440"/>
      <c r="AD7" s="914"/>
      <c r="AE7" s="903" t="s">
        <v>597</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92" t="s">
        <v>389</v>
      </c>
      <c r="B8" s="493"/>
      <c r="C8" s="493"/>
      <c r="D8" s="493"/>
      <c r="E8" s="493"/>
      <c r="F8" s="494"/>
      <c r="G8" s="932" t="str">
        <f>入力規則等!A26</f>
        <v>観光立国</v>
      </c>
      <c r="H8" s="719"/>
      <c r="I8" s="719"/>
      <c r="J8" s="719"/>
      <c r="K8" s="719"/>
      <c r="L8" s="719"/>
      <c r="M8" s="719"/>
      <c r="N8" s="719"/>
      <c r="O8" s="719"/>
      <c r="P8" s="719"/>
      <c r="Q8" s="719"/>
      <c r="R8" s="719"/>
      <c r="S8" s="719"/>
      <c r="T8" s="719"/>
      <c r="U8" s="719"/>
      <c r="V8" s="719"/>
      <c r="W8" s="719"/>
      <c r="X8" s="933"/>
      <c r="Y8" s="838" t="s">
        <v>390</v>
      </c>
      <c r="Z8" s="839"/>
      <c r="AA8" s="839"/>
      <c r="AB8" s="839"/>
      <c r="AC8" s="839"/>
      <c r="AD8" s="840"/>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1" t="s">
        <v>23</v>
      </c>
      <c r="B9" s="842"/>
      <c r="C9" s="842"/>
      <c r="D9" s="842"/>
      <c r="E9" s="842"/>
      <c r="F9" s="842"/>
      <c r="G9" s="843" t="s">
        <v>557</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62" t="s">
        <v>30</v>
      </c>
      <c r="B10" s="663"/>
      <c r="C10" s="663"/>
      <c r="D10" s="663"/>
      <c r="E10" s="663"/>
      <c r="F10" s="663"/>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34" t="s">
        <v>24</v>
      </c>
      <c r="B12" s="935"/>
      <c r="C12" s="935"/>
      <c r="D12" s="935"/>
      <c r="E12" s="935"/>
      <c r="F12" s="936"/>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1"/>
    </row>
    <row r="13" spans="1:50" ht="21" customHeight="1" x14ac:dyDescent="0.15">
      <c r="A13" s="615"/>
      <c r="B13" s="616"/>
      <c r="C13" s="616"/>
      <c r="D13" s="616"/>
      <c r="E13" s="616"/>
      <c r="F13" s="617"/>
      <c r="G13" s="722" t="s">
        <v>6</v>
      </c>
      <c r="H13" s="723"/>
      <c r="I13" s="763" t="s">
        <v>7</v>
      </c>
      <c r="J13" s="764"/>
      <c r="K13" s="764"/>
      <c r="L13" s="764"/>
      <c r="M13" s="764"/>
      <c r="N13" s="764"/>
      <c r="O13" s="765"/>
      <c r="P13" s="659">
        <v>85</v>
      </c>
      <c r="Q13" s="660"/>
      <c r="R13" s="660"/>
      <c r="S13" s="660"/>
      <c r="T13" s="660"/>
      <c r="U13" s="660"/>
      <c r="V13" s="661"/>
      <c r="W13" s="659">
        <v>81</v>
      </c>
      <c r="X13" s="660"/>
      <c r="Y13" s="660"/>
      <c r="Z13" s="660"/>
      <c r="AA13" s="660"/>
      <c r="AB13" s="660"/>
      <c r="AC13" s="661"/>
      <c r="AD13" s="659">
        <v>79</v>
      </c>
      <c r="AE13" s="660"/>
      <c r="AF13" s="660"/>
      <c r="AG13" s="660"/>
      <c r="AH13" s="660"/>
      <c r="AI13" s="660"/>
      <c r="AJ13" s="661"/>
      <c r="AK13" s="659">
        <v>79</v>
      </c>
      <c r="AL13" s="660"/>
      <c r="AM13" s="660"/>
      <c r="AN13" s="660"/>
      <c r="AO13" s="660"/>
      <c r="AP13" s="660"/>
      <c r="AQ13" s="661"/>
      <c r="AR13" s="910">
        <v>79</v>
      </c>
      <c r="AS13" s="911"/>
      <c r="AT13" s="911"/>
      <c r="AU13" s="911"/>
      <c r="AV13" s="911"/>
      <c r="AW13" s="911"/>
      <c r="AX13" s="912"/>
    </row>
    <row r="14" spans="1:50" ht="21" customHeight="1" x14ac:dyDescent="0.15">
      <c r="A14" s="615"/>
      <c r="B14" s="616"/>
      <c r="C14" s="616"/>
      <c r="D14" s="616"/>
      <c r="E14" s="616"/>
      <c r="F14" s="617"/>
      <c r="G14" s="724"/>
      <c r="H14" s="725"/>
      <c r="I14" s="712" t="s">
        <v>8</v>
      </c>
      <c r="J14" s="761"/>
      <c r="K14" s="761"/>
      <c r="L14" s="761"/>
      <c r="M14" s="761"/>
      <c r="N14" s="761"/>
      <c r="O14" s="762"/>
      <c r="P14" s="659" t="s">
        <v>559</v>
      </c>
      <c r="Q14" s="660"/>
      <c r="R14" s="660"/>
      <c r="S14" s="660"/>
      <c r="T14" s="660"/>
      <c r="U14" s="660"/>
      <c r="V14" s="661"/>
      <c r="W14" s="659" t="s">
        <v>559</v>
      </c>
      <c r="X14" s="660"/>
      <c r="Y14" s="660"/>
      <c r="Z14" s="660"/>
      <c r="AA14" s="660"/>
      <c r="AB14" s="660"/>
      <c r="AC14" s="661"/>
      <c r="AD14" s="659" t="s">
        <v>559</v>
      </c>
      <c r="AE14" s="660"/>
      <c r="AF14" s="660"/>
      <c r="AG14" s="660"/>
      <c r="AH14" s="660"/>
      <c r="AI14" s="660"/>
      <c r="AJ14" s="661"/>
      <c r="AK14" s="659" t="s">
        <v>651</v>
      </c>
      <c r="AL14" s="660"/>
      <c r="AM14" s="660"/>
      <c r="AN14" s="660"/>
      <c r="AO14" s="660"/>
      <c r="AP14" s="660"/>
      <c r="AQ14" s="661"/>
      <c r="AR14" s="785"/>
      <c r="AS14" s="785"/>
      <c r="AT14" s="785"/>
      <c r="AU14" s="785"/>
      <c r="AV14" s="785"/>
      <c r="AW14" s="785"/>
      <c r="AX14" s="786"/>
    </row>
    <row r="15" spans="1:50" ht="21" customHeight="1" x14ac:dyDescent="0.15">
      <c r="A15" s="615"/>
      <c r="B15" s="616"/>
      <c r="C15" s="616"/>
      <c r="D15" s="616"/>
      <c r="E15" s="616"/>
      <c r="F15" s="617"/>
      <c r="G15" s="724"/>
      <c r="H15" s="725"/>
      <c r="I15" s="712" t="s">
        <v>51</v>
      </c>
      <c r="J15" s="713"/>
      <c r="K15" s="713"/>
      <c r="L15" s="713"/>
      <c r="M15" s="713"/>
      <c r="N15" s="713"/>
      <c r="O15" s="714"/>
      <c r="P15" s="659" t="s">
        <v>559</v>
      </c>
      <c r="Q15" s="660"/>
      <c r="R15" s="660"/>
      <c r="S15" s="660"/>
      <c r="T15" s="660"/>
      <c r="U15" s="660"/>
      <c r="V15" s="661"/>
      <c r="W15" s="659" t="s">
        <v>559</v>
      </c>
      <c r="X15" s="660"/>
      <c r="Y15" s="660"/>
      <c r="Z15" s="660"/>
      <c r="AA15" s="660"/>
      <c r="AB15" s="660"/>
      <c r="AC15" s="661"/>
      <c r="AD15" s="659" t="s">
        <v>559</v>
      </c>
      <c r="AE15" s="660"/>
      <c r="AF15" s="660"/>
      <c r="AG15" s="660"/>
      <c r="AH15" s="660"/>
      <c r="AI15" s="660"/>
      <c r="AJ15" s="661"/>
      <c r="AK15" s="659" t="s">
        <v>559</v>
      </c>
      <c r="AL15" s="660"/>
      <c r="AM15" s="660"/>
      <c r="AN15" s="660"/>
      <c r="AO15" s="660"/>
      <c r="AP15" s="660"/>
      <c r="AQ15" s="661"/>
      <c r="AR15" s="659" t="s">
        <v>626</v>
      </c>
      <c r="AS15" s="660"/>
      <c r="AT15" s="660"/>
      <c r="AU15" s="660"/>
      <c r="AV15" s="660"/>
      <c r="AW15" s="660"/>
      <c r="AX15" s="803"/>
    </row>
    <row r="16" spans="1:50" ht="21" customHeight="1" x14ac:dyDescent="0.15">
      <c r="A16" s="615"/>
      <c r="B16" s="616"/>
      <c r="C16" s="616"/>
      <c r="D16" s="616"/>
      <c r="E16" s="616"/>
      <c r="F16" s="617"/>
      <c r="G16" s="724"/>
      <c r="H16" s="725"/>
      <c r="I16" s="712" t="s">
        <v>52</v>
      </c>
      <c r="J16" s="713"/>
      <c r="K16" s="713"/>
      <c r="L16" s="713"/>
      <c r="M16" s="713"/>
      <c r="N16" s="713"/>
      <c r="O16" s="714"/>
      <c r="P16" s="659" t="s">
        <v>559</v>
      </c>
      <c r="Q16" s="660"/>
      <c r="R16" s="660"/>
      <c r="S16" s="660"/>
      <c r="T16" s="660"/>
      <c r="U16" s="660"/>
      <c r="V16" s="661"/>
      <c r="W16" s="659" t="s">
        <v>559</v>
      </c>
      <c r="X16" s="660"/>
      <c r="Y16" s="660"/>
      <c r="Z16" s="660"/>
      <c r="AA16" s="660"/>
      <c r="AB16" s="660"/>
      <c r="AC16" s="661"/>
      <c r="AD16" s="659" t="s">
        <v>559</v>
      </c>
      <c r="AE16" s="660"/>
      <c r="AF16" s="660"/>
      <c r="AG16" s="660"/>
      <c r="AH16" s="660"/>
      <c r="AI16" s="660"/>
      <c r="AJ16" s="661"/>
      <c r="AK16" s="659" t="s">
        <v>652</v>
      </c>
      <c r="AL16" s="660"/>
      <c r="AM16" s="660"/>
      <c r="AN16" s="660"/>
      <c r="AO16" s="660"/>
      <c r="AP16" s="660"/>
      <c r="AQ16" s="661"/>
      <c r="AR16" s="756"/>
      <c r="AS16" s="757"/>
      <c r="AT16" s="757"/>
      <c r="AU16" s="757"/>
      <c r="AV16" s="757"/>
      <c r="AW16" s="757"/>
      <c r="AX16" s="758"/>
    </row>
    <row r="17" spans="1:50" ht="24.75" customHeight="1" x14ac:dyDescent="0.15">
      <c r="A17" s="615"/>
      <c r="B17" s="616"/>
      <c r="C17" s="616"/>
      <c r="D17" s="616"/>
      <c r="E17" s="616"/>
      <c r="F17" s="617"/>
      <c r="G17" s="724"/>
      <c r="H17" s="725"/>
      <c r="I17" s="712" t="s">
        <v>50</v>
      </c>
      <c r="J17" s="761"/>
      <c r="K17" s="761"/>
      <c r="L17" s="761"/>
      <c r="M17" s="761"/>
      <c r="N17" s="761"/>
      <c r="O17" s="762"/>
      <c r="P17" s="659" t="s">
        <v>559</v>
      </c>
      <c r="Q17" s="660"/>
      <c r="R17" s="660"/>
      <c r="S17" s="660"/>
      <c r="T17" s="660"/>
      <c r="U17" s="660"/>
      <c r="V17" s="661"/>
      <c r="W17" s="659">
        <v>-19</v>
      </c>
      <c r="X17" s="660"/>
      <c r="Y17" s="660"/>
      <c r="Z17" s="660"/>
      <c r="AA17" s="660"/>
      <c r="AB17" s="660"/>
      <c r="AC17" s="661"/>
      <c r="AD17" s="659">
        <v>-5</v>
      </c>
      <c r="AE17" s="660"/>
      <c r="AF17" s="660"/>
      <c r="AG17" s="660"/>
      <c r="AH17" s="660"/>
      <c r="AI17" s="660"/>
      <c r="AJ17" s="661"/>
      <c r="AK17" s="659" t="s">
        <v>651</v>
      </c>
      <c r="AL17" s="660"/>
      <c r="AM17" s="660"/>
      <c r="AN17" s="660"/>
      <c r="AO17" s="660"/>
      <c r="AP17" s="660"/>
      <c r="AQ17" s="661"/>
      <c r="AR17" s="908"/>
      <c r="AS17" s="908"/>
      <c r="AT17" s="908"/>
      <c r="AU17" s="908"/>
      <c r="AV17" s="908"/>
      <c r="AW17" s="908"/>
      <c r="AX17" s="909"/>
    </row>
    <row r="18" spans="1:50" ht="24.75" customHeight="1" x14ac:dyDescent="0.15">
      <c r="A18" s="615"/>
      <c r="B18" s="616"/>
      <c r="C18" s="616"/>
      <c r="D18" s="616"/>
      <c r="E18" s="616"/>
      <c r="F18" s="617"/>
      <c r="G18" s="726"/>
      <c r="H18" s="727"/>
      <c r="I18" s="715" t="s">
        <v>20</v>
      </c>
      <c r="J18" s="716"/>
      <c r="K18" s="716"/>
      <c r="L18" s="716"/>
      <c r="M18" s="716"/>
      <c r="N18" s="716"/>
      <c r="O18" s="717"/>
      <c r="P18" s="870">
        <f>SUM(P13:V17)</f>
        <v>85</v>
      </c>
      <c r="Q18" s="871"/>
      <c r="R18" s="871"/>
      <c r="S18" s="871"/>
      <c r="T18" s="871"/>
      <c r="U18" s="871"/>
      <c r="V18" s="872"/>
      <c r="W18" s="870">
        <f>SUM(W13:AC17)</f>
        <v>62</v>
      </c>
      <c r="X18" s="871"/>
      <c r="Y18" s="871"/>
      <c r="Z18" s="871"/>
      <c r="AA18" s="871"/>
      <c r="AB18" s="871"/>
      <c r="AC18" s="872"/>
      <c r="AD18" s="870">
        <f>SUM(AD13:AJ17)</f>
        <v>74</v>
      </c>
      <c r="AE18" s="871"/>
      <c r="AF18" s="871"/>
      <c r="AG18" s="871"/>
      <c r="AH18" s="871"/>
      <c r="AI18" s="871"/>
      <c r="AJ18" s="872"/>
      <c r="AK18" s="870">
        <f>SUM(AK13:AQ17)</f>
        <v>79</v>
      </c>
      <c r="AL18" s="871"/>
      <c r="AM18" s="871"/>
      <c r="AN18" s="871"/>
      <c r="AO18" s="871"/>
      <c r="AP18" s="871"/>
      <c r="AQ18" s="872"/>
      <c r="AR18" s="870">
        <f>SUM(AR13:AX17)</f>
        <v>79</v>
      </c>
      <c r="AS18" s="871"/>
      <c r="AT18" s="871"/>
      <c r="AU18" s="871"/>
      <c r="AV18" s="871"/>
      <c r="AW18" s="871"/>
      <c r="AX18" s="873"/>
    </row>
    <row r="19" spans="1:50" ht="24.75" customHeight="1" x14ac:dyDescent="0.15">
      <c r="A19" s="615"/>
      <c r="B19" s="616"/>
      <c r="C19" s="616"/>
      <c r="D19" s="616"/>
      <c r="E19" s="616"/>
      <c r="F19" s="617"/>
      <c r="G19" s="868" t="s">
        <v>9</v>
      </c>
      <c r="H19" s="869"/>
      <c r="I19" s="869"/>
      <c r="J19" s="869"/>
      <c r="K19" s="869"/>
      <c r="L19" s="869"/>
      <c r="M19" s="869"/>
      <c r="N19" s="869"/>
      <c r="O19" s="869"/>
      <c r="P19" s="659">
        <v>65</v>
      </c>
      <c r="Q19" s="660"/>
      <c r="R19" s="660"/>
      <c r="S19" s="660"/>
      <c r="T19" s="660"/>
      <c r="U19" s="660"/>
      <c r="V19" s="661"/>
      <c r="W19" s="659">
        <v>32</v>
      </c>
      <c r="X19" s="660"/>
      <c r="Y19" s="660"/>
      <c r="Z19" s="660"/>
      <c r="AA19" s="660"/>
      <c r="AB19" s="660"/>
      <c r="AC19" s="661"/>
      <c r="AD19" s="659">
        <v>27</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68" t="s">
        <v>10</v>
      </c>
      <c r="H20" s="869"/>
      <c r="I20" s="869"/>
      <c r="J20" s="869"/>
      <c r="K20" s="869"/>
      <c r="L20" s="869"/>
      <c r="M20" s="869"/>
      <c r="N20" s="869"/>
      <c r="O20" s="869"/>
      <c r="P20" s="311">
        <f>IF(P18=0, "-", SUM(P19)/P18)</f>
        <v>0.76470588235294112</v>
      </c>
      <c r="Q20" s="311"/>
      <c r="R20" s="311"/>
      <c r="S20" s="311"/>
      <c r="T20" s="311"/>
      <c r="U20" s="311"/>
      <c r="V20" s="311"/>
      <c r="W20" s="311">
        <f t="shared" ref="W20" si="0">IF(W18=0, "-", SUM(W19)/W18)</f>
        <v>0.5161290322580645</v>
      </c>
      <c r="X20" s="311"/>
      <c r="Y20" s="311"/>
      <c r="Z20" s="311"/>
      <c r="AA20" s="311"/>
      <c r="AB20" s="311"/>
      <c r="AC20" s="311"/>
      <c r="AD20" s="311">
        <f t="shared" ref="AD20" si="1">IF(AD18=0, "-", SUM(AD19)/AD18)</f>
        <v>0.36486486486486486</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37"/>
      <c r="G21" s="309" t="s">
        <v>497</v>
      </c>
      <c r="H21" s="310"/>
      <c r="I21" s="310"/>
      <c r="J21" s="310"/>
      <c r="K21" s="310"/>
      <c r="L21" s="310"/>
      <c r="M21" s="310"/>
      <c r="N21" s="310"/>
      <c r="O21" s="310"/>
      <c r="P21" s="311">
        <f>IF(P19=0, "-", SUM(P19)/SUM(P13,P14))</f>
        <v>0.76470588235294112</v>
      </c>
      <c r="Q21" s="311"/>
      <c r="R21" s="311"/>
      <c r="S21" s="311"/>
      <c r="T21" s="311"/>
      <c r="U21" s="311"/>
      <c r="V21" s="311"/>
      <c r="W21" s="311">
        <f t="shared" ref="W21" si="2">IF(W19=0, "-", SUM(W19)/SUM(W13,W14))</f>
        <v>0.39506172839506171</v>
      </c>
      <c r="X21" s="311"/>
      <c r="Y21" s="311"/>
      <c r="Z21" s="311"/>
      <c r="AA21" s="311"/>
      <c r="AB21" s="311"/>
      <c r="AC21" s="311"/>
      <c r="AD21" s="311">
        <f t="shared" ref="AD21" si="3">IF(AD19=0, "-", SUM(AD19)/SUM(AD13,AD14))</f>
        <v>0.34177215189873417</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5" t="s">
        <v>539</v>
      </c>
      <c r="B22" s="956"/>
      <c r="C22" s="956"/>
      <c r="D22" s="956"/>
      <c r="E22" s="956"/>
      <c r="F22" s="957"/>
      <c r="G22" s="942" t="s">
        <v>474</v>
      </c>
      <c r="H22" s="215"/>
      <c r="I22" s="215"/>
      <c r="J22" s="215"/>
      <c r="K22" s="215"/>
      <c r="L22" s="215"/>
      <c r="M22" s="215"/>
      <c r="N22" s="215"/>
      <c r="O22" s="216"/>
      <c r="P22" s="927" t="s">
        <v>537</v>
      </c>
      <c r="Q22" s="215"/>
      <c r="R22" s="215"/>
      <c r="S22" s="215"/>
      <c r="T22" s="215"/>
      <c r="U22" s="215"/>
      <c r="V22" s="216"/>
      <c r="W22" s="927" t="s">
        <v>538</v>
      </c>
      <c r="X22" s="215"/>
      <c r="Y22" s="215"/>
      <c r="Z22" s="215"/>
      <c r="AA22" s="215"/>
      <c r="AB22" s="215"/>
      <c r="AC22" s="216"/>
      <c r="AD22" s="927" t="s">
        <v>473</v>
      </c>
      <c r="AE22" s="215"/>
      <c r="AF22" s="215"/>
      <c r="AG22" s="215"/>
      <c r="AH22" s="215"/>
      <c r="AI22" s="215"/>
      <c r="AJ22" s="215"/>
      <c r="AK22" s="215"/>
      <c r="AL22" s="215"/>
      <c r="AM22" s="215"/>
      <c r="AN22" s="215"/>
      <c r="AO22" s="215"/>
      <c r="AP22" s="215"/>
      <c r="AQ22" s="215"/>
      <c r="AR22" s="215"/>
      <c r="AS22" s="215"/>
      <c r="AT22" s="215"/>
      <c r="AU22" s="215"/>
      <c r="AV22" s="215"/>
      <c r="AW22" s="215"/>
      <c r="AX22" s="964"/>
    </row>
    <row r="23" spans="1:50" ht="25.5" customHeight="1" x14ac:dyDescent="0.15">
      <c r="A23" s="958"/>
      <c r="B23" s="959"/>
      <c r="C23" s="959"/>
      <c r="D23" s="959"/>
      <c r="E23" s="959"/>
      <c r="F23" s="960"/>
      <c r="G23" s="943" t="s">
        <v>645</v>
      </c>
      <c r="H23" s="944"/>
      <c r="I23" s="944"/>
      <c r="J23" s="944"/>
      <c r="K23" s="944"/>
      <c r="L23" s="944"/>
      <c r="M23" s="944"/>
      <c r="N23" s="944"/>
      <c r="O23" s="945"/>
      <c r="P23" s="910">
        <v>27</v>
      </c>
      <c r="Q23" s="911"/>
      <c r="R23" s="911"/>
      <c r="S23" s="911"/>
      <c r="T23" s="911"/>
      <c r="U23" s="911"/>
      <c r="V23" s="928"/>
      <c r="W23" s="910">
        <v>27</v>
      </c>
      <c r="X23" s="911"/>
      <c r="Y23" s="911"/>
      <c r="Z23" s="911"/>
      <c r="AA23" s="911"/>
      <c r="AB23" s="911"/>
      <c r="AC23" s="928"/>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567</v>
      </c>
      <c r="H24" s="947"/>
      <c r="I24" s="947"/>
      <c r="J24" s="947"/>
      <c r="K24" s="947"/>
      <c r="L24" s="947"/>
      <c r="M24" s="947"/>
      <c r="N24" s="947"/>
      <c r="O24" s="948"/>
      <c r="P24" s="659">
        <v>25</v>
      </c>
      <c r="Q24" s="660"/>
      <c r="R24" s="660"/>
      <c r="S24" s="660"/>
      <c r="T24" s="660"/>
      <c r="U24" s="660"/>
      <c r="V24" s="661"/>
      <c r="W24" s="659">
        <v>25</v>
      </c>
      <c r="X24" s="660"/>
      <c r="Y24" s="660"/>
      <c r="Z24" s="660"/>
      <c r="AA24" s="660"/>
      <c r="AB24" s="660"/>
      <c r="AC24" s="661"/>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t="s">
        <v>646</v>
      </c>
      <c r="H25" s="947"/>
      <c r="I25" s="947"/>
      <c r="J25" s="947"/>
      <c r="K25" s="947"/>
      <c r="L25" s="947"/>
      <c r="M25" s="947"/>
      <c r="N25" s="947"/>
      <c r="O25" s="948"/>
      <c r="P25" s="659">
        <v>17</v>
      </c>
      <c r="Q25" s="660"/>
      <c r="R25" s="660"/>
      <c r="S25" s="660"/>
      <c r="T25" s="660"/>
      <c r="U25" s="660"/>
      <c r="V25" s="661"/>
      <c r="W25" s="659">
        <v>17</v>
      </c>
      <c r="X25" s="660"/>
      <c r="Y25" s="660"/>
      <c r="Z25" s="660"/>
      <c r="AA25" s="660"/>
      <c r="AB25" s="660"/>
      <c r="AC25" s="661"/>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t="s">
        <v>568</v>
      </c>
      <c r="H26" s="947"/>
      <c r="I26" s="947"/>
      <c r="J26" s="947"/>
      <c r="K26" s="947"/>
      <c r="L26" s="947"/>
      <c r="M26" s="947"/>
      <c r="N26" s="947"/>
      <c r="O26" s="948"/>
      <c r="P26" s="659">
        <v>6</v>
      </c>
      <c r="Q26" s="660"/>
      <c r="R26" s="660"/>
      <c r="S26" s="660"/>
      <c r="T26" s="660"/>
      <c r="U26" s="660"/>
      <c r="V26" s="661"/>
      <c r="W26" s="659">
        <v>6</v>
      </c>
      <c r="X26" s="660"/>
      <c r="Y26" s="660"/>
      <c r="Z26" s="660"/>
      <c r="AA26" s="660"/>
      <c r="AB26" s="660"/>
      <c r="AC26" s="661"/>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46" t="s">
        <v>569</v>
      </c>
      <c r="H27" s="947"/>
      <c r="I27" s="947"/>
      <c r="J27" s="947"/>
      <c r="K27" s="947"/>
      <c r="L27" s="947"/>
      <c r="M27" s="947"/>
      <c r="N27" s="947"/>
      <c r="O27" s="948"/>
      <c r="P27" s="659">
        <v>3</v>
      </c>
      <c r="Q27" s="660"/>
      <c r="R27" s="660"/>
      <c r="S27" s="660"/>
      <c r="T27" s="660"/>
      <c r="U27" s="660"/>
      <c r="V27" s="661"/>
      <c r="W27" s="659">
        <v>3</v>
      </c>
      <c r="X27" s="660"/>
      <c r="Y27" s="660"/>
      <c r="Z27" s="660"/>
      <c r="AA27" s="660"/>
      <c r="AB27" s="660"/>
      <c r="AC27" s="661"/>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customHeight="1" x14ac:dyDescent="0.15">
      <c r="A28" s="958"/>
      <c r="B28" s="959"/>
      <c r="C28" s="959"/>
      <c r="D28" s="959"/>
      <c r="E28" s="959"/>
      <c r="F28" s="960"/>
      <c r="G28" s="949" t="s">
        <v>478</v>
      </c>
      <c r="H28" s="950"/>
      <c r="I28" s="950"/>
      <c r="J28" s="950"/>
      <c r="K28" s="950"/>
      <c r="L28" s="950"/>
      <c r="M28" s="950"/>
      <c r="N28" s="950"/>
      <c r="O28" s="951"/>
      <c r="P28" s="870">
        <f>P29-SUM(P23:P27)</f>
        <v>1</v>
      </c>
      <c r="Q28" s="871"/>
      <c r="R28" s="871"/>
      <c r="S28" s="871"/>
      <c r="T28" s="871"/>
      <c r="U28" s="871"/>
      <c r="V28" s="872"/>
      <c r="W28" s="870">
        <f>W29-SUM(W23:W27)</f>
        <v>1</v>
      </c>
      <c r="X28" s="871"/>
      <c r="Y28" s="871"/>
      <c r="Z28" s="871"/>
      <c r="AA28" s="871"/>
      <c r="AB28" s="871"/>
      <c r="AC28" s="87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475</v>
      </c>
      <c r="H29" s="953"/>
      <c r="I29" s="953"/>
      <c r="J29" s="953"/>
      <c r="K29" s="953"/>
      <c r="L29" s="953"/>
      <c r="M29" s="953"/>
      <c r="N29" s="953"/>
      <c r="O29" s="954"/>
      <c r="P29" s="924">
        <f>AK13</f>
        <v>79</v>
      </c>
      <c r="Q29" s="925"/>
      <c r="R29" s="925"/>
      <c r="S29" s="925"/>
      <c r="T29" s="925"/>
      <c r="U29" s="925"/>
      <c r="V29" s="926"/>
      <c r="W29" s="924">
        <f>AR13</f>
        <v>79</v>
      </c>
      <c r="X29" s="925"/>
      <c r="Y29" s="925"/>
      <c r="Z29" s="925"/>
      <c r="AA29" s="925"/>
      <c r="AB29" s="925"/>
      <c r="AC29" s="926"/>
      <c r="AD29" s="971"/>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53" t="s">
        <v>491</v>
      </c>
      <c r="B30" s="854"/>
      <c r="C30" s="854"/>
      <c r="D30" s="854"/>
      <c r="E30" s="854"/>
      <c r="F30" s="855"/>
      <c r="G30" s="772" t="s">
        <v>265</v>
      </c>
      <c r="H30" s="773"/>
      <c r="I30" s="773"/>
      <c r="J30" s="773"/>
      <c r="K30" s="773"/>
      <c r="L30" s="773"/>
      <c r="M30" s="773"/>
      <c r="N30" s="773"/>
      <c r="O30" s="774"/>
      <c r="P30" s="849" t="s">
        <v>59</v>
      </c>
      <c r="Q30" s="773"/>
      <c r="R30" s="773"/>
      <c r="S30" s="773"/>
      <c r="T30" s="773"/>
      <c r="U30" s="773"/>
      <c r="V30" s="773"/>
      <c r="W30" s="773"/>
      <c r="X30" s="774"/>
      <c r="Y30" s="846"/>
      <c r="Z30" s="847"/>
      <c r="AA30" s="848"/>
      <c r="AB30" s="850" t="s">
        <v>11</v>
      </c>
      <c r="AC30" s="851"/>
      <c r="AD30" s="852"/>
      <c r="AE30" s="850" t="s">
        <v>357</v>
      </c>
      <c r="AF30" s="851"/>
      <c r="AG30" s="851"/>
      <c r="AH30" s="852"/>
      <c r="AI30" s="850" t="s">
        <v>363</v>
      </c>
      <c r="AJ30" s="851"/>
      <c r="AK30" s="851"/>
      <c r="AL30" s="852"/>
      <c r="AM30" s="906" t="s">
        <v>472</v>
      </c>
      <c r="AN30" s="906"/>
      <c r="AO30" s="906"/>
      <c r="AP30" s="850"/>
      <c r="AQ30" s="766" t="s">
        <v>355</v>
      </c>
      <c r="AR30" s="767"/>
      <c r="AS30" s="767"/>
      <c r="AT30" s="768"/>
      <c r="AU30" s="773" t="s">
        <v>253</v>
      </c>
      <c r="AV30" s="773"/>
      <c r="AW30" s="773"/>
      <c r="AX30" s="90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v>32</v>
      </c>
      <c r="AR31" s="193"/>
      <c r="AS31" s="126" t="s">
        <v>356</v>
      </c>
      <c r="AT31" s="127"/>
      <c r="AU31" s="192"/>
      <c r="AV31" s="192"/>
      <c r="AW31" s="395" t="s">
        <v>300</v>
      </c>
      <c r="AX31" s="396"/>
    </row>
    <row r="32" spans="1:50" ht="23.25" customHeight="1" x14ac:dyDescent="0.15">
      <c r="A32" s="400"/>
      <c r="B32" s="398"/>
      <c r="C32" s="398"/>
      <c r="D32" s="398"/>
      <c r="E32" s="398"/>
      <c r="F32" s="399"/>
      <c r="G32" s="561" t="s">
        <v>570</v>
      </c>
      <c r="H32" s="562"/>
      <c r="I32" s="562"/>
      <c r="J32" s="562"/>
      <c r="K32" s="562"/>
      <c r="L32" s="562"/>
      <c r="M32" s="562"/>
      <c r="N32" s="562"/>
      <c r="O32" s="563"/>
      <c r="P32" s="98" t="s">
        <v>571</v>
      </c>
      <c r="Q32" s="98"/>
      <c r="R32" s="98"/>
      <c r="S32" s="98"/>
      <c r="T32" s="98"/>
      <c r="U32" s="98"/>
      <c r="V32" s="98"/>
      <c r="W32" s="98"/>
      <c r="X32" s="99"/>
      <c r="Y32" s="468" t="s">
        <v>12</v>
      </c>
      <c r="Z32" s="528"/>
      <c r="AA32" s="529"/>
      <c r="AB32" s="458" t="s">
        <v>572</v>
      </c>
      <c r="AC32" s="458"/>
      <c r="AD32" s="458"/>
      <c r="AE32" s="211">
        <v>1</v>
      </c>
      <c r="AF32" s="212"/>
      <c r="AG32" s="212"/>
      <c r="AH32" s="212"/>
      <c r="AI32" s="211">
        <v>1</v>
      </c>
      <c r="AJ32" s="212"/>
      <c r="AK32" s="212"/>
      <c r="AL32" s="212"/>
      <c r="AM32" s="211">
        <v>1</v>
      </c>
      <c r="AN32" s="212"/>
      <c r="AO32" s="212"/>
      <c r="AP32" s="212"/>
      <c r="AQ32" s="334" t="s">
        <v>573</v>
      </c>
      <c r="AR32" s="200"/>
      <c r="AS32" s="200"/>
      <c r="AT32" s="335"/>
      <c r="AU32" s="212" t="s">
        <v>573</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572</v>
      </c>
      <c r="AC33" s="520"/>
      <c r="AD33" s="520"/>
      <c r="AE33" s="211">
        <v>1</v>
      </c>
      <c r="AF33" s="212"/>
      <c r="AG33" s="212"/>
      <c r="AH33" s="212"/>
      <c r="AI33" s="211">
        <v>1</v>
      </c>
      <c r="AJ33" s="212"/>
      <c r="AK33" s="212"/>
      <c r="AL33" s="212"/>
      <c r="AM33" s="211">
        <v>1</v>
      </c>
      <c r="AN33" s="212"/>
      <c r="AO33" s="212"/>
      <c r="AP33" s="212"/>
      <c r="AQ33" s="334">
        <v>1</v>
      </c>
      <c r="AR33" s="200"/>
      <c r="AS33" s="200"/>
      <c r="AT33" s="335"/>
      <c r="AU33" s="212" t="s">
        <v>574</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100</v>
      </c>
      <c r="AF34" s="212"/>
      <c r="AG34" s="212"/>
      <c r="AH34" s="212"/>
      <c r="AI34" s="211">
        <v>100</v>
      </c>
      <c r="AJ34" s="212"/>
      <c r="AK34" s="212"/>
      <c r="AL34" s="212"/>
      <c r="AM34" s="211">
        <v>100</v>
      </c>
      <c r="AN34" s="212"/>
      <c r="AO34" s="212"/>
      <c r="AP34" s="212"/>
      <c r="AQ34" s="334" t="s">
        <v>573</v>
      </c>
      <c r="AR34" s="200"/>
      <c r="AS34" s="200"/>
      <c r="AT34" s="335"/>
      <c r="AU34" s="212" t="s">
        <v>575</v>
      </c>
      <c r="AV34" s="212"/>
      <c r="AW34" s="212"/>
      <c r="AX34" s="214"/>
    </row>
    <row r="35" spans="1:50" ht="23.25" customHeight="1" x14ac:dyDescent="0.15">
      <c r="A35" s="219" t="s">
        <v>527</v>
      </c>
      <c r="B35" s="220"/>
      <c r="C35" s="220"/>
      <c r="D35" s="220"/>
      <c r="E35" s="220"/>
      <c r="F35" s="221"/>
      <c r="G35" s="225" t="s">
        <v>641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0.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1"/>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0.7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5" t="s">
        <v>253</v>
      </c>
      <c r="AV51" s="915"/>
      <c r="AW51" s="915"/>
      <c r="AX51" s="91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5" t="s">
        <v>14</v>
      </c>
      <c r="AC55" s="595"/>
      <c r="AD55" s="59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0.7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0.7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5" t="s">
        <v>253</v>
      </c>
      <c r="AV58" s="915"/>
      <c r="AW58" s="915"/>
      <c r="AX58" s="91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0.7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0.7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0.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2"/>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2"/>
      <c r="AF77" s="883"/>
      <c r="AG77" s="883"/>
      <c r="AH77" s="883"/>
      <c r="AI77" s="882"/>
      <c r="AJ77" s="883"/>
      <c r="AK77" s="883"/>
      <c r="AL77" s="883"/>
      <c r="AM77" s="882"/>
      <c r="AN77" s="883"/>
      <c r="AO77" s="883"/>
      <c r="AP77" s="883"/>
      <c r="AQ77" s="334"/>
      <c r="AR77" s="200"/>
      <c r="AS77" s="200"/>
      <c r="AT77" s="335"/>
      <c r="AU77" s="212"/>
      <c r="AV77" s="212"/>
      <c r="AW77" s="212"/>
      <c r="AX77" s="214"/>
    </row>
    <row r="78" spans="1:50" ht="69.75" hidden="1" customHeight="1" x14ac:dyDescent="0.15">
      <c r="A78" s="329" t="s">
        <v>530</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38"/>
    </row>
    <row r="80" spans="1:50" ht="18.75" hidden="1" customHeight="1" x14ac:dyDescent="0.15">
      <c r="A80" s="856"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57"/>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57"/>
      <c r="B82" s="524"/>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7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77"/>
    </row>
    <row r="83" spans="1:60" ht="22.5" hidden="1" customHeight="1" x14ac:dyDescent="0.15">
      <c r="A83" s="857"/>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7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79"/>
    </row>
    <row r="84" spans="1:60" ht="19.5" hidden="1" customHeight="1" x14ac:dyDescent="0.15">
      <c r="A84" s="857"/>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1"/>
    </row>
    <row r="85" spans="1:60" ht="1.5" hidden="1" customHeight="1" x14ac:dyDescent="0.15">
      <c r="A85" s="85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5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57"/>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57"/>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57"/>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5" t="s">
        <v>14</v>
      </c>
      <c r="AC89" s="595"/>
      <c r="AD89" s="595"/>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5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5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57"/>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57"/>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57"/>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5" t="s">
        <v>14</v>
      </c>
      <c r="AC94" s="595"/>
      <c r="AD94" s="595"/>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5" customHeight="1" thickBot="1" x14ac:dyDescent="0.2">
      <c r="A95" s="85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thickBot="1" x14ac:dyDescent="0.2">
      <c r="A96" s="85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thickBot="1" x14ac:dyDescent="0.2">
      <c r="A97" s="857"/>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thickBot="1" x14ac:dyDescent="0.2">
      <c r="A98" s="857"/>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58"/>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87" t="s">
        <v>13</v>
      </c>
      <c r="Z99" s="888"/>
      <c r="AA99" s="889"/>
      <c r="AB99" s="884" t="s">
        <v>14</v>
      </c>
      <c r="AC99" s="885"/>
      <c r="AD99" s="88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6"/>
      <c r="Z100" s="847"/>
      <c r="AA100" s="848"/>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540</v>
      </c>
      <c r="AV100" s="314"/>
      <c r="AW100" s="314"/>
      <c r="AX100" s="316"/>
    </row>
    <row r="101" spans="1:60" ht="23.25" customHeight="1" x14ac:dyDescent="0.15">
      <c r="A101" s="419"/>
      <c r="B101" s="420"/>
      <c r="C101" s="420"/>
      <c r="D101" s="420"/>
      <c r="E101" s="420"/>
      <c r="F101" s="421"/>
      <c r="G101" s="98" t="s">
        <v>576</v>
      </c>
      <c r="H101" s="98"/>
      <c r="I101" s="98"/>
      <c r="J101" s="98"/>
      <c r="K101" s="98"/>
      <c r="L101" s="98"/>
      <c r="M101" s="98"/>
      <c r="N101" s="98"/>
      <c r="O101" s="98"/>
      <c r="P101" s="98"/>
      <c r="Q101" s="98"/>
      <c r="R101" s="98"/>
      <c r="S101" s="98"/>
      <c r="T101" s="98"/>
      <c r="U101" s="98"/>
      <c r="V101" s="98"/>
      <c r="W101" s="98"/>
      <c r="X101" s="99"/>
      <c r="Y101" s="539" t="s">
        <v>55</v>
      </c>
      <c r="Z101" s="540"/>
      <c r="AA101" s="541"/>
      <c r="AB101" s="458" t="s">
        <v>577</v>
      </c>
      <c r="AC101" s="458"/>
      <c r="AD101" s="458"/>
      <c r="AE101" s="211">
        <v>10</v>
      </c>
      <c r="AF101" s="212"/>
      <c r="AG101" s="212"/>
      <c r="AH101" s="213"/>
      <c r="AI101" s="211">
        <v>7</v>
      </c>
      <c r="AJ101" s="212"/>
      <c r="AK101" s="212"/>
      <c r="AL101" s="213"/>
      <c r="AM101" s="211">
        <v>5</v>
      </c>
      <c r="AN101" s="212"/>
      <c r="AO101" s="212"/>
      <c r="AP101" s="213"/>
      <c r="AQ101" s="211" t="s">
        <v>578</v>
      </c>
      <c r="AR101" s="212"/>
      <c r="AS101" s="212"/>
      <c r="AT101" s="213"/>
      <c r="AU101" s="211" t="s">
        <v>579</v>
      </c>
      <c r="AV101" s="212"/>
      <c r="AW101" s="212"/>
      <c r="AX101" s="213"/>
    </row>
    <row r="102" spans="1:60" ht="21.7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577</v>
      </c>
      <c r="AC102" s="458"/>
      <c r="AD102" s="458"/>
      <c r="AE102" s="415">
        <v>10</v>
      </c>
      <c r="AF102" s="415"/>
      <c r="AG102" s="415"/>
      <c r="AH102" s="415"/>
      <c r="AI102" s="415">
        <v>7</v>
      </c>
      <c r="AJ102" s="415"/>
      <c r="AK102" s="415"/>
      <c r="AL102" s="415"/>
      <c r="AM102" s="415">
        <v>7</v>
      </c>
      <c r="AN102" s="415"/>
      <c r="AO102" s="415"/>
      <c r="AP102" s="415"/>
      <c r="AQ102" s="266">
        <v>5</v>
      </c>
      <c r="AR102" s="267"/>
      <c r="AS102" s="267"/>
      <c r="AT102" s="312"/>
      <c r="AU102" s="266">
        <v>5</v>
      </c>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540</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540</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540</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0.75"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540</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2" t="s">
        <v>541</v>
      </c>
      <c r="AR115" s="593"/>
      <c r="AS115" s="593"/>
      <c r="AT115" s="593"/>
      <c r="AU115" s="593"/>
      <c r="AV115" s="593"/>
      <c r="AW115" s="593"/>
      <c r="AX115" s="594"/>
    </row>
    <row r="116" spans="1:50" ht="23.25" customHeight="1" x14ac:dyDescent="0.15">
      <c r="A116" s="436"/>
      <c r="B116" s="437"/>
      <c r="C116" s="437"/>
      <c r="D116" s="437"/>
      <c r="E116" s="437"/>
      <c r="F116" s="438"/>
      <c r="G116" s="390" t="s">
        <v>580</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581</v>
      </c>
      <c r="AC116" s="460"/>
      <c r="AD116" s="461"/>
      <c r="AE116" s="415">
        <v>381</v>
      </c>
      <c r="AF116" s="415"/>
      <c r="AG116" s="415"/>
      <c r="AH116" s="415"/>
      <c r="AI116" s="415">
        <v>562</v>
      </c>
      <c r="AJ116" s="415"/>
      <c r="AK116" s="415"/>
      <c r="AL116" s="415"/>
      <c r="AM116" s="415">
        <v>549</v>
      </c>
      <c r="AN116" s="415"/>
      <c r="AO116" s="415"/>
      <c r="AP116" s="415"/>
      <c r="AQ116" s="211">
        <v>549</v>
      </c>
      <c r="AR116" s="212"/>
      <c r="AS116" s="212"/>
      <c r="AT116" s="212"/>
      <c r="AU116" s="212"/>
      <c r="AV116" s="212"/>
      <c r="AW116" s="212"/>
      <c r="AX116" s="214"/>
    </row>
    <row r="117" spans="1:50" ht="44.2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582</v>
      </c>
      <c r="AC117" s="470"/>
      <c r="AD117" s="471"/>
      <c r="AE117" s="591" t="s">
        <v>621</v>
      </c>
      <c r="AF117" s="548"/>
      <c r="AG117" s="548"/>
      <c r="AH117" s="548"/>
      <c r="AI117" s="591" t="s">
        <v>622</v>
      </c>
      <c r="AJ117" s="548"/>
      <c r="AK117" s="548"/>
      <c r="AL117" s="548"/>
      <c r="AM117" s="548" t="s">
        <v>623</v>
      </c>
      <c r="AN117" s="548"/>
      <c r="AO117" s="548"/>
      <c r="AP117" s="548"/>
      <c r="AQ117" s="548" t="s">
        <v>617</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2" t="s">
        <v>541</v>
      </c>
      <c r="AR118" s="593"/>
      <c r="AS118" s="593"/>
      <c r="AT118" s="593"/>
      <c r="AU118" s="593"/>
      <c r="AV118" s="593"/>
      <c r="AW118" s="593"/>
      <c r="AX118" s="594"/>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0.75" hidden="1" customHeight="1" thickBot="1" x14ac:dyDescent="0.2">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2" t="s">
        <v>541</v>
      </c>
      <c r="AR121" s="593"/>
      <c r="AS121" s="593"/>
      <c r="AT121" s="593"/>
      <c r="AU121" s="593"/>
      <c r="AV121" s="593"/>
      <c r="AW121" s="593"/>
      <c r="AX121" s="594"/>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2" t="s">
        <v>541</v>
      </c>
      <c r="AR124" s="593"/>
      <c r="AS124" s="593"/>
      <c r="AT124" s="593"/>
      <c r="AU124" s="593"/>
      <c r="AV124" s="593"/>
      <c r="AW124" s="593"/>
      <c r="AX124" s="594"/>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1"/>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thickBot="1" x14ac:dyDescent="0.2">
      <c r="A127" s="630"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17"/>
      <c r="Z127" s="918"/>
      <c r="AA127" s="919"/>
      <c r="AB127" s="240" t="s">
        <v>11</v>
      </c>
      <c r="AC127" s="241"/>
      <c r="AD127" s="242"/>
      <c r="AE127" s="412" t="s">
        <v>357</v>
      </c>
      <c r="AF127" s="413"/>
      <c r="AG127" s="413"/>
      <c r="AH127" s="414"/>
      <c r="AI127" s="412" t="s">
        <v>363</v>
      </c>
      <c r="AJ127" s="413"/>
      <c r="AK127" s="413"/>
      <c r="AL127" s="414"/>
      <c r="AM127" s="412" t="s">
        <v>472</v>
      </c>
      <c r="AN127" s="413"/>
      <c r="AO127" s="413"/>
      <c r="AP127" s="414"/>
      <c r="AQ127" s="592" t="s">
        <v>541</v>
      </c>
      <c r="AR127" s="593"/>
      <c r="AS127" s="593"/>
      <c r="AT127" s="593"/>
      <c r="AU127" s="593"/>
      <c r="AV127" s="593"/>
      <c r="AW127" s="593"/>
      <c r="AX127" s="594"/>
    </row>
    <row r="128" spans="1:50" ht="23.25" hidden="1" customHeight="1" thickBot="1" x14ac:dyDescent="0.2">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customHeight="1" x14ac:dyDescent="0.15">
      <c r="A250" s="182"/>
      <c r="B250" s="179"/>
      <c r="C250" s="173"/>
      <c r="D250" s="179"/>
      <c r="E250" s="162" t="s">
        <v>399</v>
      </c>
      <c r="F250" s="163"/>
      <c r="G250" s="164" t="s">
        <v>633</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398</v>
      </c>
      <c r="F251" s="168"/>
      <c r="G251" s="103" t="s">
        <v>653</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v>30</v>
      </c>
      <c r="AR253" s="192"/>
      <c r="AS253" s="126" t="s">
        <v>356</v>
      </c>
      <c r="AT253" s="127"/>
      <c r="AU253" s="193" t="s">
        <v>626</v>
      </c>
      <c r="AV253" s="193"/>
      <c r="AW253" s="126" t="s">
        <v>300</v>
      </c>
      <c r="AX253" s="188"/>
    </row>
    <row r="254" spans="1:50" ht="39.75" customHeight="1" x14ac:dyDescent="0.15">
      <c r="A254" s="182"/>
      <c r="B254" s="179"/>
      <c r="C254" s="173"/>
      <c r="D254" s="179"/>
      <c r="E254" s="173"/>
      <c r="F254" s="174"/>
      <c r="G254" s="97" t="s">
        <v>634</v>
      </c>
      <c r="H254" s="98"/>
      <c r="I254" s="98"/>
      <c r="J254" s="98"/>
      <c r="K254" s="98"/>
      <c r="L254" s="98"/>
      <c r="M254" s="98"/>
      <c r="N254" s="98"/>
      <c r="O254" s="98"/>
      <c r="P254" s="98"/>
      <c r="Q254" s="98"/>
      <c r="R254" s="98"/>
      <c r="S254" s="98"/>
      <c r="T254" s="98"/>
      <c r="U254" s="98"/>
      <c r="V254" s="98"/>
      <c r="W254" s="98"/>
      <c r="X254" s="99"/>
      <c r="Y254" s="194" t="s">
        <v>379</v>
      </c>
      <c r="Z254" s="195"/>
      <c r="AA254" s="196"/>
      <c r="AB254" s="197" t="s">
        <v>636</v>
      </c>
      <c r="AC254" s="198"/>
      <c r="AD254" s="198"/>
      <c r="AE254" s="199">
        <v>150621</v>
      </c>
      <c r="AF254" s="200"/>
      <c r="AG254" s="200"/>
      <c r="AH254" s="200"/>
      <c r="AI254" s="199">
        <v>118145</v>
      </c>
      <c r="AJ254" s="200"/>
      <c r="AK254" s="200"/>
      <c r="AL254" s="200"/>
      <c r="AM254" s="199">
        <v>123615</v>
      </c>
      <c r="AN254" s="200"/>
      <c r="AO254" s="200"/>
      <c r="AP254" s="200"/>
      <c r="AQ254" s="199" t="s">
        <v>637</v>
      </c>
      <c r="AR254" s="200"/>
      <c r="AS254" s="200"/>
      <c r="AT254" s="200"/>
      <c r="AU254" s="199" t="s">
        <v>638</v>
      </c>
      <c r="AV254" s="200"/>
      <c r="AW254" s="200"/>
      <c r="AX254" s="201"/>
    </row>
    <row r="255" spans="1:50" ht="39.75"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t="s">
        <v>636</v>
      </c>
      <c r="AC255" s="206"/>
      <c r="AD255" s="206"/>
      <c r="AE255" s="199">
        <v>137500</v>
      </c>
      <c r="AF255" s="200"/>
      <c r="AG255" s="200"/>
      <c r="AH255" s="200"/>
      <c r="AI255" s="199">
        <v>150000</v>
      </c>
      <c r="AJ255" s="200"/>
      <c r="AK255" s="200"/>
      <c r="AL255" s="200"/>
      <c r="AM255" s="199">
        <v>162500</v>
      </c>
      <c r="AN255" s="200"/>
      <c r="AO255" s="200"/>
      <c r="AP255" s="200"/>
      <c r="AQ255" s="199">
        <v>175000</v>
      </c>
      <c r="AR255" s="200"/>
      <c r="AS255" s="200"/>
      <c r="AT255" s="200"/>
      <c r="AU255" s="199" t="s">
        <v>638</v>
      </c>
      <c r="AV255" s="200"/>
      <c r="AW255" s="200"/>
      <c r="AX255" s="201"/>
    </row>
    <row r="256" spans="1:50" ht="18.75"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v>30</v>
      </c>
      <c r="AR257" s="192"/>
      <c r="AS257" s="126" t="s">
        <v>356</v>
      </c>
      <c r="AT257" s="127"/>
      <c r="AU257" s="193" t="s">
        <v>627</v>
      </c>
      <c r="AV257" s="193"/>
      <c r="AW257" s="126" t="s">
        <v>300</v>
      </c>
      <c r="AX257" s="188"/>
    </row>
    <row r="258" spans="1:50" ht="39.75" customHeight="1" x14ac:dyDescent="0.15">
      <c r="A258" s="182"/>
      <c r="B258" s="179"/>
      <c r="C258" s="173"/>
      <c r="D258" s="179"/>
      <c r="E258" s="173"/>
      <c r="F258" s="174"/>
      <c r="G258" s="97" t="s">
        <v>635</v>
      </c>
      <c r="H258" s="98"/>
      <c r="I258" s="98"/>
      <c r="J258" s="98"/>
      <c r="K258" s="98"/>
      <c r="L258" s="98"/>
      <c r="M258" s="98"/>
      <c r="N258" s="98"/>
      <c r="O258" s="98"/>
      <c r="P258" s="98"/>
      <c r="Q258" s="98"/>
      <c r="R258" s="98"/>
      <c r="S258" s="98"/>
      <c r="T258" s="98"/>
      <c r="U258" s="98"/>
      <c r="V258" s="98"/>
      <c r="W258" s="98"/>
      <c r="X258" s="99"/>
      <c r="Y258" s="194" t="s">
        <v>379</v>
      </c>
      <c r="Z258" s="195"/>
      <c r="AA258" s="196"/>
      <c r="AB258" s="197" t="s">
        <v>577</v>
      </c>
      <c r="AC258" s="198"/>
      <c r="AD258" s="198"/>
      <c r="AE258" s="199">
        <v>1604616</v>
      </c>
      <c r="AF258" s="200"/>
      <c r="AG258" s="200"/>
      <c r="AH258" s="200"/>
      <c r="AI258" s="199">
        <v>1715976</v>
      </c>
      <c r="AJ258" s="200"/>
      <c r="AK258" s="200"/>
      <c r="AL258" s="200"/>
      <c r="AM258" s="199">
        <v>1884600</v>
      </c>
      <c r="AN258" s="200"/>
      <c r="AO258" s="200"/>
      <c r="AP258" s="200"/>
      <c r="AQ258" s="199" t="s">
        <v>638</v>
      </c>
      <c r="AR258" s="200"/>
      <c r="AS258" s="200"/>
      <c r="AT258" s="200"/>
      <c r="AU258" s="199" t="s">
        <v>638</v>
      </c>
      <c r="AV258" s="200"/>
      <c r="AW258" s="200"/>
      <c r="AX258" s="201"/>
    </row>
    <row r="259" spans="1:50" ht="39.75"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t="s">
        <v>577</v>
      </c>
      <c r="AC259" s="206"/>
      <c r="AD259" s="206"/>
      <c r="AE259" s="199">
        <v>1444444</v>
      </c>
      <c r="AF259" s="200"/>
      <c r="AG259" s="200"/>
      <c r="AH259" s="200"/>
      <c r="AI259" s="199">
        <v>1555555</v>
      </c>
      <c r="AJ259" s="200"/>
      <c r="AK259" s="200"/>
      <c r="AL259" s="200"/>
      <c r="AM259" s="199">
        <v>1666666</v>
      </c>
      <c r="AN259" s="200"/>
      <c r="AO259" s="200"/>
      <c r="AP259" s="200"/>
      <c r="AQ259" s="199">
        <v>1777777</v>
      </c>
      <c r="AR259" s="200"/>
      <c r="AS259" s="200"/>
      <c r="AT259" s="200"/>
      <c r="AU259" s="199" t="s">
        <v>639</v>
      </c>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640</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2"/>
      <c r="E430" s="167" t="s">
        <v>388</v>
      </c>
      <c r="F430" s="168"/>
      <c r="G430" s="890" t="s">
        <v>384</v>
      </c>
      <c r="H430" s="116"/>
      <c r="I430" s="116"/>
      <c r="J430" s="891"/>
      <c r="K430" s="892"/>
      <c r="L430" s="892"/>
      <c r="M430" s="892"/>
      <c r="N430" s="892"/>
      <c r="O430" s="892"/>
      <c r="P430" s="892"/>
      <c r="Q430" s="892"/>
      <c r="R430" s="892"/>
      <c r="S430" s="892"/>
      <c r="T430" s="89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4"/>
    </row>
    <row r="431" spans="1:50" ht="18.75" hidden="1"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0"/>
      <c r="AR432" s="193"/>
      <c r="AS432" s="126" t="s">
        <v>356</v>
      </c>
      <c r="AT432" s="127"/>
      <c r="AU432" s="193"/>
      <c r="AV432" s="193"/>
      <c r="AW432" s="126" t="s">
        <v>300</v>
      </c>
      <c r="AX432" s="188"/>
    </row>
    <row r="433" spans="1:50" ht="23.25" hidden="1" customHeight="1" x14ac:dyDescent="0.15">
      <c r="A433" s="182"/>
      <c r="B433" s="179"/>
      <c r="C433" s="173"/>
      <c r="D433" s="179"/>
      <c r="E433" s="336"/>
      <c r="F433" s="337"/>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c r="AF435" s="200"/>
      <c r="AG435" s="200"/>
      <c r="AH435" s="335"/>
      <c r="AI435" s="334"/>
      <c r="AJ435" s="200"/>
      <c r="AK435" s="200"/>
      <c r="AL435" s="200"/>
      <c r="AM435" s="334"/>
      <c r="AN435" s="200"/>
      <c r="AO435" s="200"/>
      <c r="AP435" s="335"/>
      <c r="AQ435" s="334"/>
      <c r="AR435" s="200"/>
      <c r="AS435" s="200"/>
      <c r="AT435" s="335"/>
      <c r="AU435" s="200"/>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0" t="s">
        <v>384</v>
      </c>
      <c r="H484" s="116"/>
      <c r="I484" s="116"/>
      <c r="J484" s="891"/>
      <c r="K484" s="892"/>
      <c r="L484" s="892"/>
      <c r="M484" s="892"/>
      <c r="N484" s="892"/>
      <c r="O484" s="892"/>
      <c r="P484" s="892"/>
      <c r="Q484" s="892"/>
      <c r="R484" s="892"/>
      <c r="S484" s="892"/>
      <c r="T484" s="89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4"/>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customHeight="1" x14ac:dyDescent="0.15">
      <c r="A538" s="182"/>
      <c r="B538" s="179"/>
      <c r="C538" s="173"/>
      <c r="D538" s="179"/>
      <c r="E538" s="167" t="s">
        <v>354</v>
      </c>
      <c r="F538" s="168"/>
      <c r="G538" s="890" t="s">
        <v>384</v>
      </c>
      <c r="H538" s="116"/>
      <c r="I538" s="116"/>
      <c r="J538" s="891" t="s">
        <v>559</v>
      </c>
      <c r="K538" s="892"/>
      <c r="L538" s="892"/>
      <c r="M538" s="892"/>
      <c r="N538" s="892"/>
      <c r="O538" s="892"/>
      <c r="P538" s="892"/>
      <c r="Q538" s="892"/>
      <c r="R538" s="892"/>
      <c r="S538" s="892"/>
      <c r="T538" s="893"/>
      <c r="U538" s="588" t="s">
        <v>624</v>
      </c>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4"/>
    </row>
    <row r="539" spans="1:50" ht="18.75"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t="s">
        <v>626</v>
      </c>
      <c r="AF540" s="193"/>
      <c r="AG540" s="126" t="s">
        <v>356</v>
      </c>
      <c r="AH540" s="127"/>
      <c r="AI540" s="149"/>
      <c r="AJ540" s="149"/>
      <c r="AK540" s="149"/>
      <c r="AL540" s="147"/>
      <c r="AM540" s="149"/>
      <c r="AN540" s="149"/>
      <c r="AO540" s="149"/>
      <c r="AP540" s="147"/>
      <c r="AQ540" s="590" t="s">
        <v>626</v>
      </c>
      <c r="AR540" s="193"/>
      <c r="AS540" s="126" t="s">
        <v>356</v>
      </c>
      <c r="AT540" s="127"/>
      <c r="AU540" s="193" t="s">
        <v>628</v>
      </c>
      <c r="AV540" s="193"/>
      <c r="AW540" s="126" t="s">
        <v>300</v>
      </c>
      <c r="AX540" s="188"/>
    </row>
    <row r="541" spans="1:50" ht="23.25" customHeight="1" x14ac:dyDescent="0.15">
      <c r="A541" s="182"/>
      <c r="B541" s="179"/>
      <c r="C541" s="173"/>
      <c r="D541" s="179"/>
      <c r="E541" s="336"/>
      <c r="F541" s="337"/>
      <c r="G541" s="97" t="s">
        <v>625</v>
      </c>
      <c r="H541" s="98"/>
      <c r="I541" s="98"/>
      <c r="J541" s="98"/>
      <c r="K541" s="98"/>
      <c r="L541" s="98"/>
      <c r="M541" s="98"/>
      <c r="N541" s="98"/>
      <c r="O541" s="98"/>
      <c r="P541" s="98"/>
      <c r="Q541" s="98"/>
      <c r="R541" s="98"/>
      <c r="S541" s="98"/>
      <c r="T541" s="98"/>
      <c r="U541" s="98"/>
      <c r="V541" s="98"/>
      <c r="W541" s="98"/>
      <c r="X541" s="99"/>
      <c r="Y541" s="194" t="s">
        <v>12</v>
      </c>
      <c r="Z541" s="195"/>
      <c r="AA541" s="196"/>
      <c r="AB541" s="206" t="s">
        <v>625</v>
      </c>
      <c r="AC541" s="206"/>
      <c r="AD541" s="206"/>
      <c r="AE541" s="334" t="s">
        <v>624</v>
      </c>
      <c r="AF541" s="200"/>
      <c r="AG541" s="200"/>
      <c r="AH541" s="200"/>
      <c r="AI541" s="334" t="s">
        <v>626</v>
      </c>
      <c r="AJ541" s="200"/>
      <c r="AK541" s="200"/>
      <c r="AL541" s="200"/>
      <c r="AM541" s="334" t="s">
        <v>626</v>
      </c>
      <c r="AN541" s="200"/>
      <c r="AO541" s="200"/>
      <c r="AP541" s="335"/>
      <c r="AQ541" s="334" t="s">
        <v>626</v>
      </c>
      <c r="AR541" s="200"/>
      <c r="AS541" s="200"/>
      <c r="AT541" s="335"/>
      <c r="AU541" s="200" t="s">
        <v>627</v>
      </c>
      <c r="AV541" s="200"/>
      <c r="AW541" s="200"/>
      <c r="AX541" s="201"/>
    </row>
    <row r="542" spans="1:50" ht="23.25"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t="s">
        <v>624</v>
      </c>
      <c r="AC542" s="198"/>
      <c r="AD542" s="198"/>
      <c r="AE542" s="334" t="s">
        <v>628</v>
      </c>
      <c r="AF542" s="200"/>
      <c r="AG542" s="200"/>
      <c r="AH542" s="335"/>
      <c r="AI542" s="334" t="s">
        <v>629</v>
      </c>
      <c r="AJ542" s="200"/>
      <c r="AK542" s="200"/>
      <c r="AL542" s="200"/>
      <c r="AM542" s="334" t="s">
        <v>626</v>
      </c>
      <c r="AN542" s="200"/>
      <c r="AO542" s="200"/>
      <c r="AP542" s="335"/>
      <c r="AQ542" s="334" t="s">
        <v>626</v>
      </c>
      <c r="AR542" s="200"/>
      <c r="AS542" s="200"/>
      <c r="AT542" s="335"/>
      <c r="AU542" s="200" t="s">
        <v>626</v>
      </c>
      <c r="AV542" s="200"/>
      <c r="AW542" s="200"/>
      <c r="AX542" s="201"/>
    </row>
    <row r="543" spans="1:50" ht="23.25"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t="s">
        <v>626</v>
      </c>
      <c r="AF543" s="200"/>
      <c r="AG543" s="200"/>
      <c r="AH543" s="335"/>
      <c r="AI543" s="334" t="s">
        <v>626</v>
      </c>
      <c r="AJ543" s="200"/>
      <c r="AK543" s="200"/>
      <c r="AL543" s="200"/>
      <c r="AM543" s="334" t="s">
        <v>628</v>
      </c>
      <c r="AN543" s="200"/>
      <c r="AO543" s="200"/>
      <c r="AP543" s="335"/>
      <c r="AQ543" s="334" t="s">
        <v>627</v>
      </c>
      <c r="AR543" s="200"/>
      <c r="AS543" s="200"/>
      <c r="AT543" s="335"/>
      <c r="AU543" s="200" t="s">
        <v>626</v>
      </c>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t="s">
        <v>626</v>
      </c>
      <c r="AF565" s="193"/>
      <c r="AG565" s="126" t="s">
        <v>356</v>
      </c>
      <c r="AH565" s="127"/>
      <c r="AI565" s="149"/>
      <c r="AJ565" s="149"/>
      <c r="AK565" s="149"/>
      <c r="AL565" s="147"/>
      <c r="AM565" s="149"/>
      <c r="AN565" s="149"/>
      <c r="AO565" s="149"/>
      <c r="AP565" s="147"/>
      <c r="AQ565" s="590" t="s">
        <v>626</v>
      </c>
      <c r="AR565" s="193"/>
      <c r="AS565" s="126" t="s">
        <v>356</v>
      </c>
      <c r="AT565" s="127"/>
      <c r="AU565" s="193" t="s">
        <v>626</v>
      </c>
      <c r="AV565" s="193"/>
      <c r="AW565" s="126" t="s">
        <v>300</v>
      </c>
      <c r="AX565" s="188"/>
    </row>
    <row r="566" spans="1:50" ht="23.25" customHeight="1" x14ac:dyDescent="0.15">
      <c r="A566" s="182"/>
      <c r="B566" s="179"/>
      <c r="C566" s="173"/>
      <c r="D566" s="179"/>
      <c r="E566" s="336"/>
      <c r="F566" s="337"/>
      <c r="G566" s="97" t="s">
        <v>624</v>
      </c>
      <c r="H566" s="98"/>
      <c r="I566" s="98"/>
      <c r="J566" s="98"/>
      <c r="K566" s="98"/>
      <c r="L566" s="98"/>
      <c r="M566" s="98"/>
      <c r="N566" s="98"/>
      <c r="O566" s="98"/>
      <c r="P566" s="98"/>
      <c r="Q566" s="98"/>
      <c r="R566" s="98"/>
      <c r="S566" s="98"/>
      <c r="T566" s="98"/>
      <c r="U566" s="98"/>
      <c r="V566" s="98"/>
      <c r="W566" s="98"/>
      <c r="X566" s="99"/>
      <c r="Y566" s="194" t="s">
        <v>12</v>
      </c>
      <c r="Z566" s="195"/>
      <c r="AA566" s="196"/>
      <c r="AB566" s="206" t="s">
        <v>626</v>
      </c>
      <c r="AC566" s="206"/>
      <c r="AD566" s="206"/>
      <c r="AE566" s="334" t="s">
        <v>630</v>
      </c>
      <c r="AF566" s="200"/>
      <c r="AG566" s="200"/>
      <c r="AH566" s="200"/>
      <c r="AI566" s="334" t="s">
        <v>628</v>
      </c>
      <c r="AJ566" s="200"/>
      <c r="AK566" s="200"/>
      <c r="AL566" s="200"/>
      <c r="AM566" s="334" t="s">
        <v>626</v>
      </c>
      <c r="AN566" s="200"/>
      <c r="AO566" s="200"/>
      <c r="AP566" s="335"/>
      <c r="AQ566" s="334" t="s">
        <v>626</v>
      </c>
      <c r="AR566" s="200"/>
      <c r="AS566" s="200"/>
      <c r="AT566" s="335"/>
      <c r="AU566" s="200" t="s">
        <v>631</v>
      </c>
      <c r="AV566" s="200"/>
      <c r="AW566" s="200"/>
      <c r="AX566" s="201"/>
    </row>
    <row r="567" spans="1:50" ht="23.25"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t="s">
        <v>624</v>
      </c>
      <c r="AC567" s="198"/>
      <c r="AD567" s="198"/>
      <c r="AE567" s="334" t="s">
        <v>626</v>
      </c>
      <c r="AF567" s="200"/>
      <c r="AG567" s="200"/>
      <c r="AH567" s="335"/>
      <c r="AI567" s="334" t="s">
        <v>626</v>
      </c>
      <c r="AJ567" s="200"/>
      <c r="AK567" s="200"/>
      <c r="AL567" s="200"/>
      <c r="AM567" s="334" t="s">
        <v>626</v>
      </c>
      <c r="AN567" s="200"/>
      <c r="AO567" s="200"/>
      <c r="AP567" s="335"/>
      <c r="AQ567" s="334" t="s">
        <v>626</v>
      </c>
      <c r="AR567" s="200"/>
      <c r="AS567" s="200"/>
      <c r="AT567" s="335"/>
      <c r="AU567" s="200" t="s">
        <v>632</v>
      </c>
      <c r="AV567" s="200"/>
      <c r="AW567" s="200"/>
      <c r="AX567" s="201"/>
    </row>
    <row r="568" spans="1:50" ht="23.25"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t="s">
        <v>626</v>
      </c>
      <c r="AF568" s="200"/>
      <c r="AG568" s="200"/>
      <c r="AH568" s="335"/>
      <c r="AI568" s="334" t="s">
        <v>628</v>
      </c>
      <c r="AJ568" s="200"/>
      <c r="AK568" s="200"/>
      <c r="AL568" s="200"/>
      <c r="AM568" s="334" t="s">
        <v>626</v>
      </c>
      <c r="AN568" s="200"/>
      <c r="AO568" s="200"/>
      <c r="AP568" s="335"/>
      <c r="AQ568" s="334" t="s">
        <v>626</v>
      </c>
      <c r="AR568" s="200"/>
      <c r="AS568" s="200"/>
      <c r="AT568" s="335"/>
      <c r="AU568" s="200" t="s">
        <v>626</v>
      </c>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626</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0" t="s">
        <v>384</v>
      </c>
      <c r="H592" s="116"/>
      <c r="I592" s="116"/>
      <c r="J592" s="891"/>
      <c r="K592" s="892"/>
      <c r="L592" s="892"/>
      <c r="M592" s="892"/>
      <c r="N592" s="892"/>
      <c r="O592" s="892"/>
      <c r="P592" s="892"/>
      <c r="Q592" s="892"/>
      <c r="R592" s="892"/>
      <c r="S592" s="892"/>
      <c r="T592" s="89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4"/>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0" t="s">
        <v>384</v>
      </c>
      <c r="H646" s="116"/>
      <c r="I646" s="116"/>
      <c r="J646" s="891"/>
      <c r="K646" s="892"/>
      <c r="L646" s="892"/>
      <c r="M646" s="892"/>
      <c r="N646" s="892"/>
      <c r="O646" s="892"/>
      <c r="P646" s="892"/>
      <c r="Q646" s="892"/>
      <c r="R646" s="892"/>
      <c r="S646" s="892"/>
      <c r="T646" s="89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4"/>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8" t="s">
        <v>31</v>
      </c>
      <c r="AH701" s="379"/>
      <c r="AI701" s="379"/>
      <c r="AJ701" s="379"/>
      <c r="AK701" s="379"/>
      <c r="AL701" s="379"/>
      <c r="AM701" s="379"/>
      <c r="AN701" s="379"/>
      <c r="AO701" s="379"/>
      <c r="AP701" s="379"/>
      <c r="AQ701" s="379"/>
      <c r="AR701" s="379"/>
      <c r="AS701" s="379"/>
      <c r="AT701" s="379"/>
      <c r="AU701" s="379"/>
      <c r="AV701" s="379"/>
      <c r="AW701" s="379"/>
      <c r="AX701" s="819"/>
    </row>
    <row r="702" spans="1:50" ht="58.5" customHeight="1" x14ac:dyDescent="0.15">
      <c r="A702" s="862" t="s">
        <v>259</v>
      </c>
      <c r="B702" s="863"/>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550</v>
      </c>
      <c r="AE702" s="340"/>
      <c r="AF702" s="340"/>
      <c r="AG702" s="382" t="s">
        <v>593</v>
      </c>
      <c r="AH702" s="383"/>
      <c r="AI702" s="383"/>
      <c r="AJ702" s="383"/>
      <c r="AK702" s="383"/>
      <c r="AL702" s="383"/>
      <c r="AM702" s="383"/>
      <c r="AN702" s="383"/>
      <c r="AO702" s="383"/>
      <c r="AP702" s="383"/>
      <c r="AQ702" s="383"/>
      <c r="AR702" s="383"/>
      <c r="AS702" s="383"/>
      <c r="AT702" s="383"/>
      <c r="AU702" s="383"/>
      <c r="AV702" s="383"/>
      <c r="AW702" s="383"/>
      <c r="AX702" s="384"/>
    </row>
    <row r="703" spans="1:50" ht="55.5" customHeight="1" x14ac:dyDescent="0.15">
      <c r="A703" s="864"/>
      <c r="B703" s="865"/>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9"/>
      <c r="AD703" s="321" t="s">
        <v>550</v>
      </c>
      <c r="AE703" s="322"/>
      <c r="AF703" s="323"/>
      <c r="AG703" s="94" t="s">
        <v>594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66"/>
      <c r="B704" s="867"/>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652" t="s">
        <v>550</v>
      </c>
      <c r="AE704" s="653"/>
      <c r="AF704" s="654"/>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5" t="s">
        <v>41</v>
      </c>
      <c r="D705" s="81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7"/>
      <c r="AD705" s="605" t="s">
        <v>550</v>
      </c>
      <c r="AE705" s="606"/>
      <c r="AF705" s="658"/>
      <c r="AG705" s="118" t="s">
        <v>599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1"/>
      <c r="D706" s="792"/>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584</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3"/>
      <c r="D707" s="794"/>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652" t="s">
        <v>583</v>
      </c>
      <c r="AE707" s="653"/>
      <c r="AF707" s="65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5" t="s">
        <v>585</v>
      </c>
      <c r="AE708" s="606"/>
      <c r="AF708" s="658"/>
      <c r="AG708" s="741" t="s">
        <v>586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550</v>
      </c>
      <c r="AE709" s="322"/>
      <c r="AF709" s="323"/>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550</v>
      </c>
      <c r="AE710" s="322"/>
      <c r="AF710" s="323"/>
      <c r="AG710" s="94" t="s">
        <v>588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1" t="s">
        <v>550</v>
      </c>
      <c r="AE711" s="322"/>
      <c r="AF711" s="323"/>
      <c r="AG711" s="94" t="s">
        <v>596</v>
      </c>
      <c r="AH711" s="95"/>
      <c r="AI711" s="95"/>
      <c r="AJ711" s="95"/>
      <c r="AK711" s="95"/>
      <c r="AL711" s="95"/>
      <c r="AM711" s="95"/>
      <c r="AN711" s="95"/>
      <c r="AO711" s="95"/>
      <c r="AP711" s="95"/>
      <c r="AQ711" s="95"/>
      <c r="AR711" s="95"/>
      <c r="AS711" s="95"/>
      <c r="AT711" s="95"/>
      <c r="AU711" s="95"/>
      <c r="AV711" s="95"/>
      <c r="AW711" s="95"/>
      <c r="AX711" s="96"/>
    </row>
    <row r="712" spans="1:50" ht="57.75" customHeight="1" x14ac:dyDescent="0.15">
      <c r="A712" s="641"/>
      <c r="B712" s="643"/>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321" t="s">
        <v>619</v>
      </c>
      <c r="AE712" s="322"/>
      <c r="AF712" s="323"/>
      <c r="AG712" s="804" t="s">
        <v>620</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1"/>
      <c r="B713" s="643"/>
      <c r="C713" s="939" t="s">
        <v>489</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1" t="s">
        <v>585</v>
      </c>
      <c r="AE713" s="322"/>
      <c r="AF713" s="32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585</v>
      </c>
      <c r="AE714" s="653"/>
      <c r="AF714" s="654"/>
      <c r="AG714" s="735"/>
      <c r="AH714" s="736"/>
      <c r="AI714" s="736"/>
      <c r="AJ714" s="736"/>
      <c r="AK714" s="736"/>
      <c r="AL714" s="736"/>
      <c r="AM714" s="736"/>
      <c r="AN714" s="736"/>
      <c r="AO714" s="736"/>
      <c r="AP714" s="736"/>
      <c r="AQ714" s="736"/>
      <c r="AR714" s="736"/>
      <c r="AS714" s="736"/>
      <c r="AT714" s="736"/>
      <c r="AU714" s="736"/>
      <c r="AV714" s="736"/>
      <c r="AW714" s="736"/>
      <c r="AX714" s="737"/>
    </row>
    <row r="715" spans="1:50" ht="74.25" customHeight="1" x14ac:dyDescent="0.15">
      <c r="A715" s="639"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5" t="s">
        <v>550</v>
      </c>
      <c r="AE715" s="606"/>
      <c r="AF715" s="658"/>
      <c r="AG715" s="741" t="s">
        <v>589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1" t="s">
        <v>550</v>
      </c>
      <c r="AE716" s="322"/>
      <c r="AF716" s="323"/>
      <c r="AG716" s="94" t="s">
        <v>595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550</v>
      </c>
      <c r="AE717" s="322"/>
      <c r="AF717" s="323"/>
      <c r="AG717" s="94" t="s">
        <v>590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2" t="s">
        <v>585</v>
      </c>
      <c r="AE718" s="653"/>
      <c r="AF718" s="654"/>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585</v>
      </c>
      <c r="AE719" s="606"/>
      <c r="AF719" s="606"/>
      <c r="AG719" s="118" t="s">
        <v>618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799"/>
      <c r="C726" s="809" t="s">
        <v>53</v>
      </c>
      <c r="D726" s="829"/>
      <c r="E726" s="829"/>
      <c r="F726" s="830"/>
      <c r="G726" s="574" t="s">
        <v>591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7" t="s">
        <v>57</v>
      </c>
      <c r="D727" s="748"/>
      <c r="E727" s="748"/>
      <c r="F727" s="749"/>
      <c r="G727" s="572" t="s">
        <v>598</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04.25" customHeight="1" thickBot="1" x14ac:dyDescent="0.2">
      <c r="A731" s="796" t="s">
        <v>255</v>
      </c>
      <c r="B731" s="797"/>
      <c r="C731" s="797"/>
      <c r="D731" s="797"/>
      <c r="E731" s="798"/>
      <c r="F731" s="728" t="s">
        <v>647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4" t="s">
        <v>649</v>
      </c>
      <c r="B733" s="675"/>
      <c r="C733" s="675"/>
      <c r="D733" s="675"/>
      <c r="E733" s="676"/>
      <c r="F733" s="636" t="s">
        <v>650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3" t="s">
        <v>431</v>
      </c>
      <c r="B737" s="203"/>
      <c r="C737" s="203"/>
      <c r="D737" s="204"/>
      <c r="E737" s="979" t="s">
        <v>560</v>
      </c>
      <c r="F737" s="979"/>
      <c r="G737" s="979"/>
      <c r="H737" s="979"/>
      <c r="I737" s="979"/>
      <c r="J737" s="979"/>
      <c r="K737" s="979"/>
      <c r="L737" s="979"/>
      <c r="M737" s="979"/>
      <c r="N737" s="359" t="s">
        <v>358</v>
      </c>
      <c r="O737" s="359"/>
      <c r="P737" s="359"/>
      <c r="Q737" s="359"/>
      <c r="R737" s="979" t="s">
        <v>561</v>
      </c>
      <c r="S737" s="979"/>
      <c r="T737" s="979"/>
      <c r="U737" s="979"/>
      <c r="V737" s="979"/>
      <c r="W737" s="979"/>
      <c r="X737" s="979"/>
      <c r="Y737" s="979"/>
      <c r="Z737" s="979"/>
      <c r="AA737" s="359" t="s">
        <v>359</v>
      </c>
      <c r="AB737" s="359"/>
      <c r="AC737" s="359"/>
      <c r="AD737" s="359"/>
      <c r="AE737" s="979" t="s">
        <v>562</v>
      </c>
      <c r="AF737" s="979"/>
      <c r="AG737" s="979"/>
      <c r="AH737" s="979"/>
      <c r="AI737" s="979"/>
      <c r="AJ737" s="979"/>
      <c r="AK737" s="979"/>
      <c r="AL737" s="979"/>
      <c r="AM737" s="979"/>
      <c r="AN737" s="359" t="s">
        <v>360</v>
      </c>
      <c r="AO737" s="359"/>
      <c r="AP737" s="359"/>
      <c r="AQ737" s="359"/>
      <c r="AR737" s="980" t="s">
        <v>563</v>
      </c>
      <c r="AS737" s="981"/>
      <c r="AT737" s="981"/>
      <c r="AU737" s="981"/>
      <c r="AV737" s="981"/>
      <c r="AW737" s="981"/>
      <c r="AX737" s="982"/>
      <c r="AY737" s="89"/>
      <c r="AZ737" s="89"/>
    </row>
    <row r="738" spans="1:52" ht="24.75" customHeight="1" x14ac:dyDescent="0.15">
      <c r="A738" s="983" t="s">
        <v>361</v>
      </c>
      <c r="B738" s="203"/>
      <c r="C738" s="203"/>
      <c r="D738" s="204"/>
      <c r="E738" s="979" t="s">
        <v>564</v>
      </c>
      <c r="F738" s="979"/>
      <c r="G738" s="979"/>
      <c r="H738" s="979"/>
      <c r="I738" s="979"/>
      <c r="J738" s="979"/>
      <c r="K738" s="979"/>
      <c r="L738" s="979"/>
      <c r="M738" s="979"/>
      <c r="N738" s="359" t="s">
        <v>362</v>
      </c>
      <c r="O738" s="359"/>
      <c r="P738" s="359"/>
      <c r="Q738" s="359"/>
      <c r="R738" s="979" t="s">
        <v>565</v>
      </c>
      <c r="S738" s="979"/>
      <c r="T738" s="979"/>
      <c r="U738" s="979"/>
      <c r="V738" s="979"/>
      <c r="W738" s="979"/>
      <c r="X738" s="979"/>
      <c r="Y738" s="979"/>
      <c r="Z738" s="979"/>
      <c r="AA738" s="359" t="s">
        <v>482</v>
      </c>
      <c r="AB738" s="359"/>
      <c r="AC738" s="359"/>
      <c r="AD738" s="359"/>
      <c r="AE738" s="979" t="s">
        <v>566</v>
      </c>
      <c r="AF738" s="979"/>
      <c r="AG738" s="979"/>
      <c r="AH738" s="979"/>
      <c r="AI738" s="979"/>
      <c r="AJ738" s="979"/>
      <c r="AK738" s="979"/>
      <c r="AL738" s="979"/>
      <c r="AM738" s="979"/>
      <c r="AN738" s="984"/>
      <c r="AO738" s="985"/>
      <c r="AP738" s="985"/>
      <c r="AQ738" s="985"/>
      <c r="AR738" s="985"/>
      <c r="AS738" s="985"/>
      <c r="AT738" s="985"/>
      <c r="AU738" s="985"/>
      <c r="AV738" s="985"/>
      <c r="AW738" s="985"/>
      <c r="AX738" s="986"/>
    </row>
    <row r="739" spans="1:52" ht="24.75" customHeight="1" thickBot="1" x14ac:dyDescent="0.2">
      <c r="A739" s="987" t="s">
        <v>542</v>
      </c>
      <c r="B739" s="988"/>
      <c r="C739" s="988"/>
      <c r="D739" s="989"/>
      <c r="E739" s="990" t="s">
        <v>549</v>
      </c>
      <c r="F739" s="991"/>
      <c r="G739" s="991"/>
      <c r="H739" s="91" t="str">
        <f>IF(E739="", "", "(")</f>
        <v>(</v>
      </c>
      <c r="I739" s="974"/>
      <c r="J739" s="974"/>
      <c r="K739" s="91" t="str">
        <f>IF(OR(I739="　", I739=""), "", "-")</f>
        <v/>
      </c>
      <c r="L739" s="975">
        <v>375</v>
      </c>
      <c r="M739" s="975"/>
      <c r="N739" s="92" t="str">
        <f>IF(O739="", "", "-")</f>
        <v/>
      </c>
      <c r="O739" s="93"/>
      <c r="P739" s="92" t="str">
        <f>IF(E739="", "", ")")</f>
        <v>)</v>
      </c>
      <c r="Q739" s="990"/>
      <c r="R739" s="991"/>
      <c r="S739" s="991"/>
      <c r="T739" s="91" t="str">
        <f>IF(Q739="", "", "(")</f>
        <v/>
      </c>
      <c r="U739" s="974"/>
      <c r="V739" s="974"/>
      <c r="W739" s="91" t="str">
        <f>IF(OR(U739="　", U739=""), "", "-")</f>
        <v/>
      </c>
      <c r="X739" s="975"/>
      <c r="Y739" s="975"/>
      <c r="Z739" s="92" t="str">
        <f>IF(AA739="", "", "-")</f>
        <v/>
      </c>
      <c r="AA739" s="93"/>
      <c r="AB739" s="92" t="str">
        <f>IF(Q739="", "", ")")</f>
        <v/>
      </c>
      <c r="AC739" s="990"/>
      <c r="AD739" s="991"/>
      <c r="AE739" s="991"/>
      <c r="AF739" s="91" t="str">
        <f>IF(AC739="", "", "(")</f>
        <v/>
      </c>
      <c r="AG739" s="974"/>
      <c r="AH739" s="974"/>
      <c r="AI739" s="91" t="str">
        <f>IF(OR(AG739="　", AG739=""), "", "-")</f>
        <v/>
      </c>
      <c r="AJ739" s="975"/>
      <c r="AK739" s="975"/>
      <c r="AL739" s="92" t="str">
        <f>IF(AM739="", "", "-")</f>
        <v/>
      </c>
      <c r="AM739" s="93"/>
      <c r="AN739" s="92" t="str">
        <f>IF(AC739="", "", ")")</f>
        <v/>
      </c>
      <c r="AO739" s="976"/>
      <c r="AP739" s="977"/>
      <c r="AQ739" s="977"/>
      <c r="AR739" s="977"/>
      <c r="AS739" s="977"/>
      <c r="AT739" s="977"/>
      <c r="AU739" s="977"/>
      <c r="AV739" s="977"/>
      <c r="AW739" s="977"/>
      <c r="AX739" s="978"/>
    </row>
    <row r="740" spans="1:52" ht="28.35" customHeight="1" x14ac:dyDescent="0.15">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6" t="s">
        <v>609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615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0"/>
    </row>
    <row r="780" spans="1:50" ht="24.75" customHeight="1" x14ac:dyDescent="0.15">
      <c r="A780" s="630"/>
      <c r="B780" s="631"/>
      <c r="C780" s="631"/>
      <c r="D780" s="631"/>
      <c r="E780" s="631"/>
      <c r="F780" s="632"/>
      <c r="G780" s="809" t="s">
        <v>17</v>
      </c>
      <c r="H780" s="669"/>
      <c r="I780" s="669"/>
      <c r="J780" s="669"/>
      <c r="K780" s="669"/>
      <c r="L780" s="668" t="s">
        <v>18</v>
      </c>
      <c r="M780" s="669"/>
      <c r="N780" s="669"/>
      <c r="O780" s="669"/>
      <c r="P780" s="669"/>
      <c r="Q780" s="669"/>
      <c r="R780" s="669"/>
      <c r="S780" s="669"/>
      <c r="T780" s="669"/>
      <c r="U780" s="669"/>
      <c r="V780" s="669"/>
      <c r="W780" s="669"/>
      <c r="X780" s="670"/>
      <c r="Y780" s="655" t="s">
        <v>19</v>
      </c>
      <c r="Z780" s="656"/>
      <c r="AA780" s="656"/>
      <c r="AB780" s="795"/>
      <c r="AC780" s="809" t="s">
        <v>17</v>
      </c>
      <c r="AD780" s="669"/>
      <c r="AE780" s="669"/>
      <c r="AF780" s="669"/>
      <c r="AG780" s="669"/>
      <c r="AH780" s="668" t="s">
        <v>18</v>
      </c>
      <c r="AI780" s="669"/>
      <c r="AJ780" s="669"/>
      <c r="AK780" s="669"/>
      <c r="AL780" s="669"/>
      <c r="AM780" s="669"/>
      <c r="AN780" s="669"/>
      <c r="AO780" s="669"/>
      <c r="AP780" s="669"/>
      <c r="AQ780" s="669"/>
      <c r="AR780" s="669"/>
      <c r="AS780" s="669"/>
      <c r="AT780" s="670"/>
      <c r="AU780" s="655" t="s">
        <v>19</v>
      </c>
      <c r="AV780" s="656"/>
      <c r="AW780" s="656"/>
      <c r="AX780" s="657"/>
    </row>
    <row r="781" spans="1:50" ht="24.75" customHeight="1" x14ac:dyDescent="0.15">
      <c r="A781" s="630"/>
      <c r="B781" s="631"/>
      <c r="C781" s="631"/>
      <c r="D781" s="631"/>
      <c r="E781" s="631"/>
      <c r="F781" s="632"/>
      <c r="G781" s="671" t="s">
        <v>610</v>
      </c>
      <c r="H781" s="672"/>
      <c r="I781" s="672"/>
      <c r="J781" s="672"/>
      <c r="K781" s="673"/>
      <c r="L781" s="665" t="s">
        <v>610</v>
      </c>
      <c r="M781" s="666"/>
      <c r="N781" s="666"/>
      <c r="O781" s="666"/>
      <c r="P781" s="666"/>
      <c r="Q781" s="666"/>
      <c r="R781" s="666"/>
      <c r="S781" s="666"/>
      <c r="T781" s="666"/>
      <c r="U781" s="666"/>
      <c r="V781" s="666"/>
      <c r="W781" s="666"/>
      <c r="X781" s="667"/>
      <c r="Y781" s="385">
        <v>3.3</v>
      </c>
      <c r="Z781" s="386"/>
      <c r="AA781" s="386"/>
      <c r="AB781" s="802"/>
      <c r="AC781" s="671" t="s">
        <v>611</v>
      </c>
      <c r="AD781" s="672"/>
      <c r="AE781" s="672"/>
      <c r="AF781" s="672"/>
      <c r="AG781" s="673"/>
      <c r="AH781" s="665" t="s">
        <v>616</v>
      </c>
      <c r="AI781" s="666"/>
      <c r="AJ781" s="666"/>
      <c r="AK781" s="666"/>
      <c r="AL781" s="666"/>
      <c r="AM781" s="666"/>
      <c r="AN781" s="666"/>
      <c r="AO781" s="666"/>
      <c r="AP781" s="666"/>
      <c r="AQ781" s="666"/>
      <c r="AR781" s="666"/>
      <c r="AS781" s="666"/>
      <c r="AT781" s="667"/>
      <c r="AU781" s="385">
        <v>3.1</v>
      </c>
      <c r="AV781" s="386"/>
      <c r="AW781" s="386"/>
      <c r="AX781" s="387"/>
    </row>
    <row r="782" spans="1:50" ht="24.75" customHeight="1" x14ac:dyDescent="0.15">
      <c r="A782" s="630"/>
      <c r="B782" s="631"/>
      <c r="C782" s="631"/>
      <c r="D782" s="631"/>
      <c r="E782" s="631"/>
      <c r="F782" s="632"/>
      <c r="G782" s="607" t="s">
        <v>611</v>
      </c>
      <c r="H782" s="608"/>
      <c r="I782" s="608"/>
      <c r="J782" s="608"/>
      <c r="K782" s="609"/>
      <c r="L782" s="599" t="s">
        <v>613</v>
      </c>
      <c r="M782" s="600"/>
      <c r="N782" s="600"/>
      <c r="O782" s="600"/>
      <c r="P782" s="600"/>
      <c r="Q782" s="600"/>
      <c r="R782" s="600"/>
      <c r="S782" s="600"/>
      <c r="T782" s="600"/>
      <c r="U782" s="600"/>
      <c r="V782" s="600"/>
      <c r="W782" s="600"/>
      <c r="X782" s="601"/>
      <c r="Y782" s="602">
        <v>1.9</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0"/>
      <c r="B783" s="631"/>
      <c r="C783" s="631"/>
      <c r="D783" s="631"/>
      <c r="E783" s="631"/>
      <c r="F783" s="632"/>
      <c r="G783" s="607" t="s">
        <v>612</v>
      </c>
      <c r="H783" s="608"/>
      <c r="I783" s="608"/>
      <c r="J783" s="608"/>
      <c r="K783" s="609"/>
      <c r="L783" s="599" t="s">
        <v>614</v>
      </c>
      <c r="M783" s="600"/>
      <c r="N783" s="600"/>
      <c r="O783" s="600"/>
      <c r="P783" s="600"/>
      <c r="Q783" s="600"/>
      <c r="R783" s="600"/>
      <c r="S783" s="600"/>
      <c r="T783" s="600"/>
      <c r="U783" s="600"/>
      <c r="V783" s="600"/>
      <c r="W783" s="600"/>
      <c r="X783" s="601"/>
      <c r="Y783" s="602">
        <v>0.5</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0"/>
      <c r="B784" s="631"/>
      <c r="C784" s="631"/>
      <c r="D784" s="631"/>
      <c r="E784" s="631"/>
      <c r="F784" s="632"/>
      <c r="G784" s="607" t="s">
        <v>642</v>
      </c>
      <c r="H784" s="608"/>
      <c r="I784" s="608"/>
      <c r="J784" s="608"/>
      <c r="K784" s="609"/>
      <c r="L784" s="599" t="s">
        <v>642</v>
      </c>
      <c r="M784" s="600"/>
      <c r="N784" s="600"/>
      <c r="O784" s="600"/>
      <c r="P784" s="600"/>
      <c r="Q784" s="600"/>
      <c r="R784" s="600"/>
      <c r="S784" s="600"/>
      <c r="T784" s="600"/>
      <c r="U784" s="600"/>
      <c r="V784" s="600"/>
      <c r="W784" s="600"/>
      <c r="X784" s="601"/>
      <c r="Y784" s="602">
        <v>-0.4</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0"/>
      <c r="B785" s="631"/>
      <c r="C785" s="631"/>
      <c r="D785" s="631"/>
      <c r="E785" s="631"/>
      <c r="F785" s="632"/>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0"/>
      <c r="B786" s="631"/>
      <c r="C786" s="631"/>
      <c r="D786" s="631"/>
      <c r="E786" s="631"/>
      <c r="F786" s="632"/>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0"/>
      <c r="B787" s="631"/>
      <c r="C787" s="631"/>
      <c r="D787" s="631"/>
      <c r="E787" s="631"/>
      <c r="F787" s="632"/>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0"/>
      <c r="B788" s="631"/>
      <c r="C788" s="631"/>
      <c r="D788" s="631"/>
      <c r="E788" s="631"/>
      <c r="F788" s="632"/>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0"/>
      <c r="B789" s="631"/>
      <c r="C789" s="631"/>
      <c r="D789" s="631"/>
      <c r="E789" s="631"/>
      <c r="F789" s="632"/>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0"/>
      <c r="B790" s="631"/>
      <c r="C790" s="631"/>
      <c r="D790" s="631"/>
      <c r="E790" s="631"/>
      <c r="F790" s="632"/>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0"/>
      <c r="B791" s="631"/>
      <c r="C791" s="631"/>
      <c r="D791" s="631"/>
      <c r="E791" s="631"/>
      <c r="F791" s="632"/>
      <c r="G791" s="820" t="s">
        <v>20</v>
      </c>
      <c r="H791" s="821"/>
      <c r="I791" s="821"/>
      <c r="J791" s="821"/>
      <c r="K791" s="821"/>
      <c r="L791" s="822"/>
      <c r="M791" s="823"/>
      <c r="N791" s="823"/>
      <c r="O791" s="823"/>
      <c r="P791" s="823"/>
      <c r="Q791" s="823"/>
      <c r="R791" s="823"/>
      <c r="S791" s="823"/>
      <c r="T791" s="823"/>
      <c r="U791" s="823"/>
      <c r="V791" s="823"/>
      <c r="W791" s="823"/>
      <c r="X791" s="824"/>
      <c r="Y791" s="825">
        <f>SUM(Y781:AB790)</f>
        <v>5.2999999999999989</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3.1</v>
      </c>
      <c r="AV791" s="826"/>
      <c r="AW791" s="826"/>
      <c r="AX791" s="828"/>
    </row>
    <row r="792" spans="1:50" ht="24.75" hidden="1" customHeight="1" x14ac:dyDescent="0.15">
      <c r="A792" s="630"/>
      <c r="B792" s="631"/>
      <c r="C792" s="631"/>
      <c r="D792" s="631"/>
      <c r="E792" s="631"/>
      <c r="F792" s="632"/>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0"/>
    </row>
    <row r="793" spans="1:50" ht="24.75" hidden="1" customHeight="1" x14ac:dyDescent="0.15">
      <c r="A793" s="630"/>
      <c r="B793" s="631"/>
      <c r="C793" s="631"/>
      <c r="D793" s="631"/>
      <c r="E793" s="631"/>
      <c r="F793" s="632"/>
      <c r="G793" s="809" t="s">
        <v>17</v>
      </c>
      <c r="H793" s="669"/>
      <c r="I793" s="669"/>
      <c r="J793" s="669"/>
      <c r="K793" s="669"/>
      <c r="L793" s="668" t="s">
        <v>18</v>
      </c>
      <c r="M793" s="669"/>
      <c r="N793" s="669"/>
      <c r="O793" s="669"/>
      <c r="P793" s="669"/>
      <c r="Q793" s="669"/>
      <c r="R793" s="669"/>
      <c r="S793" s="669"/>
      <c r="T793" s="669"/>
      <c r="U793" s="669"/>
      <c r="V793" s="669"/>
      <c r="W793" s="669"/>
      <c r="X793" s="670"/>
      <c r="Y793" s="655" t="s">
        <v>19</v>
      </c>
      <c r="Z793" s="656"/>
      <c r="AA793" s="656"/>
      <c r="AB793" s="795"/>
      <c r="AC793" s="809" t="s">
        <v>17</v>
      </c>
      <c r="AD793" s="669"/>
      <c r="AE793" s="669"/>
      <c r="AF793" s="669"/>
      <c r="AG793" s="669"/>
      <c r="AH793" s="668" t="s">
        <v>18</v>
      </c>
      <c r="AI793" s="669"/>
      <c r="AJ793" s="669"/>
      <c r="AK793" s="669"/>
      <c r="AL793" s="669"/>
      <c r="AM793" s="669"/>
      <c r="AN793" s="669"/>
      <c r="AO793" s="669"/>
      <c r="AP793" s="669"/>
      <c r="AQ793" s="669"/>
      <c r="AR793" s="669"/>
      <c r="AS793" s="669"/>
      <c r="AT793" s="670"/>
      <c r="AU793" s="655" t="s">
        <v>19</v>
      </c>
      <c r="AV793" s="656"/>
      <c r="AW793" s="656"/>
      <c r="AX793" s="657"/>
    </row>
    <row r="794" spans="1:50" ht="24.75" hidden="1" customHeight="1" x14ac:dyDescent="0.15">
      <c r="A794" s="630"/>
      <c r="B794" s="631"/>
      <c r="C794" s="631"/>
      <c r="D794" s="631"/>
      <c r="E794" s="631"/>
      <c r="F794" s="632"/>
      <c r="G794" s="671"/>
      <c r="H794" s="672"/>
      <c r="I794" s="672"/>
      <c r="J794" s="672"/>
      <c r="K794" s="673"/>
      <c r="L794" s="665"/>
      <c r="M794" s="666"/>
      <c r="N794" s="666"/>
      <c r="O794" s="666"/>
      <c r="P794" s="666"/>
      <c r="Q794" s="666"/>
      <c r="R794" s="666"/>
      <c r="S794" s="666"/>
      <c r="T794" s="666"/>
      <c r="U794" s="666"/>
      <c r="V794" s="666"/>
      <c r="W794" s="666"/>
      <c r="X794" s="667"/>
      <c r="Y794" s="385"/>
      <c r="Z794" s="386"/>
      <c r="AA794" s="386"/>
      <c r="AB794" s="802"/>
      <c r="AC794" s="671"/>
      <c r="AD794" s="672"/>
      <c r="AE794" s="672"/>
      <c r="AF794" s="672"/>
      <c r="AG794" s="673"/>
      <c r="AH794" s="665"/>
      <c r="AI794" s="666"/>
      <c r="AJ794" s="666"/>
      <c r="AK794" s="666"/>
      <c r="AL794" s="666"/>
      <c r="AM794" s="666"/>
      <c r="AN794" s="666"/>
      <c r="AO794" s="666"/>
      <c r="AP794" s="666"/>
      <c r="AQ794" s="666"/>
      <c r="AR794" s="666"/>
      <c r="AS794" s="666"/>
      <c r="AT794" s="667"/>
      <c r="AU794" s="385"/>
      <c r="AV794" s="386"/>
      <c r="AW794" s="386"/>
      <c r="AX794" s="387"/>
    </row>
    <row r="795" spans="1:50" ht="24.75" hidden="1" customHeight="1" x14ac:dyDescent="0.15">
      <c r="A795" s="630"/>
      <c r="B795" s="631"/>
      <c r="C795" s="631"/>
      <c r="D795" s="631"/>
      <c r="E795" s="631"/>
      <c r="F795" s="632"/>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0"/>
      <c r="B796" s="631"/>
      <c r="C796" s="631"/>
      <c r="D796" s="631"/>
      <c r="E796" s="631"/>
      <c r="F796" s="632"/>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0"/>
      <c r="B797" s="631"/>
      <c r="C797" s="631"/>
      <c r="D797" s="631"/>
      <c r="E797" s="631"/>
      <c r="F797" s="632"/>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0"/>
      <c r="B798" s="631"/>
      <c r="C798" s="631"/>
      <c r="D798" s="631"/>
      <c r="E798" s="631"/>
      <c r="F798" s="632"/>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0"/>
      <c r="B799" s="631"/>
      <c r="C799" s="631"/>
      <c r="D799" s="631"/>
      <c r="E799" s="631"/>
      <c r="F799" s="632"/>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0"/>
      <c r="B800" s="631"/>
      <c r="C800" s="631"/>
      <c r="D800" s="631"/>
      <c r="E800" s="631"/>
      <c r="F800" s="632"/>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0"/>
      <c r="B801" s="631"/>
      <c r="C801" s="631"/>
      <c r="D801" s="631"/>
      <c r="E801" s="631"/>
      <c r="F801" s="632"/>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0"/>
      <c r="B802" s="631"/>
      <c r="C802" s="631"/>
      <c r="D802" s="631"/>
      <c r="E802" s="631"/>
      <c r="F802" s="632"/>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0"/>
      <c r="B803" s="631"/>
      <c r="C803" s="631"/>
      <c r="D803" s="631"/>
      <c r="E803" s="631"/>
      <c r="F803" s="632"/>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0"/>
      <c r="B804" s="631"/>
      <c r="C804" s="631"/>
      <c r="D804" s="631"/>
      <c r="E804" s="631"/>
      <c r="F804" s="632"/>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30"/>
      <c r="B805" s="631"/>
      <c r="C805" s="631"/>
      <c r="D805" s="631"/>
      <c r="E805" s="631"/>
      <c r="F805" s="632"/>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0"/>
    </row>
    <row r="806" spans="1:50" ht="24.75" hidden="1" customHeight="1" x14ac:dyDescent="0.15">
      <c r="A806" s="630"/>
      <c r="B806" s="631"/>
      <c r="C806" s="631"/>
      <c r="D806" s="631"/>
      <c r="E806" s="631"/>
      <c r="F806" s="632"/>
      <c r="G806" s="809" t="s">
        <v>17</v>
      </c>
      <c r="H806" s="669"/>
      <c r="I806" s="669"/>
      <c r="J806" s="669"/>
      <c r="K806" s="669"/>
      <c r="L806" s="668" t="s">
        <v>18</v>
      </c>
      <c r="M806" s="669"/>
      <c r="N806" s="669"/>
      <c r="O806" s="669"/>
      <c r="P806" s="669"/>
      <c r="Q806" s="669"/>
      <c r="R806" s="669"/>
      <c r="S806" s="669"/>
      <c r="T806" s="669"/>
      <c r="U806" s="669"/>
      <c r="V806" s="669"/>
      <c r="W806" s="669"/>
      <c r="X806" s="670"/>
      <c r="Y806" s="655" t="s">
        <v>19</v>
      </c>
      <c r="Z806" s="656"/>
      <c r="AA806" s="656"/>
      <c r="AB806" s="795"/>
      <c r="AC806" s="809" t="s">
        <v>17</v>
      </c>
      <c r="AD806" s="669"/>
      <c r="AE806" s="669"/>
      <c r="AF806" s="669"/>
      <c r="AG806" s="669"/>
      <c r="AH806" s="668" t="s">
        <v>18</v>
      </c>
      <c r="AI806" s="669"/>
      <c r="AJ806" s="669"/>
      <c r="AK806" s="669"/>
      <c r="AL806" s="669"/>
      <c r="AM806" s="669"/>
      <c r="AN806" s="669"/>
      <c r="AO806" s="669"/>
      <c r="AP806" s="669"/>
      <c r="AQ806" s="669"/>
      <c r="AR806" s="669"/>
      <c r="AS806" s="669"/>
      <c r="AT806" s="670"/>
      <c r="AU806" s="655" t="s">
        <v>19</v>
      </c>
      <c r="AV806" s="656"/>
      <c r="AW806" s="656"/>
      <c r="AX806" s="657"/>
    </row>
    <row r="807" spans="1:50" ht="24.75" hidden="1" customHeight="1" x14ac:dyDescent="0.15">
      <c r="A807" s="630"/>
      <c r="B807" s="631"/>
      <c r="C807" s="631"/>
      <c r="D807" s="631"/>
      <c r="E807" s="631"/>
      <c r="F807" s="632"/>
      <c r="G807" s="671"/>
      <c r="H807" s="672"/>
      <c r="I807" s="672"/>
      <c r="J807" s="672"/>
      <c r="K807" s="673"/>
      <c r="L807" s="665"/>
      <c r="M807" s="666"/>
      <c r="N807" s="666"/>
      <c r="O807" s="666"/>
      <c r="P807" s="666"/>
      <c r="Q807" s="666"/>
      <c r="R807" s="666"/>
      <c r="S807" s="666"/>
      <c r="T807" s="666"/>
      <c r="U807" s="666"/>
      <c r="V807" s="666"/>
      <c r="W807" s="666"/>
      <c r="X807" s="667"/>
      <c r="Y807" s="385"/>
      <c r="Z807" s="386"/>
      <c r="AA807" s="386"/>
      <c r="AB807" s="802"/>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hidden="1" customHeight="1" x14ac:dyDescent="0.15">
      <c r="A808" s="630"/>
      <c r="B808" s="631"/>
      <c r="C808" s="631"/>
      <c r="D808" s="631"/>
      <c r="E808" s="631"/>
      <c r="F808" s="632"/>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0"/>
      <c r="B809" s="631"/>
      <c r="C809" s="631"/>
      <c r="D809" s="631"/>
      <c r="E809" s="631"/>
      <c r="F809" s="632"/>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0"/>
      <c r="B810" s="631"/>
      <c r="C810" s="631"/>
      <c r="D810" s="631"/>
      <c r="E810" s="631"/>
      <c r="F810" s="632"/>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0"/>
      <c r="B811" s="631"/>
      <c r="C811" s="631"/>
      <c r="D811" s="631"/>
      <c r="E811" s="631"/>
      <c r="F811" s="632"/>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0"/>
      <c r="B812" s="631"/>
      <c r="C812" s="631"/>
      <c r="D812" s="631"/>
      <c r="E812" s="631"/>
      <c r="F812" s="632"/>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0"/>
      <c r="B813" s="631"/>
      <c r="C813" s="631"/>
      <c r="D813" s="631"/>
      <c r="E813" s="631"/>
      <c r="F813" s="632"/>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0"/>
      <c r="B814" s="631"/>
      <c r="C814" s="631"/>
      <c r="D814" s="631"/>
      <c r="E814" s="631"/>
      <c r="F814" s="632"/>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0"/>
      <c r="B815" s="631"/>
      <c r="C815" s="631"/>
      <c r="D815" s="631"/>
      <c r="E815" s="631"/>
      <c r="F815" s="632"/>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0"/>
      <c r="B816" s="631"/>
      <c r="C816" s="631"/>
      <c r="D816" s="631"/>
      <c r="E816" s="631"/>
      <c r="F816" s="632"/>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0"/>
      <c r="B817" s="631"/>
      <c r="C817" s="631"/>
      <c r="D817" s="631"/>
      <c r="E817" s="631"/>
      <c r="F817" s="632"/>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30"/>
      <c r="B818" s="631"/>
      <c r="C818" s="631"/>
      <c r="D818" s="631"/>
      <c r="E818" s="631"/>
      <c r="F818" s="632"/>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0"/>
    </row>
    <row r="819" spans="1:50" ht="24.75" hidden="1" customHeight="1" x14ac:dyDescent="0.15">
      <c r="A819" s="630"/>
      <c r="B819" s="631"/>
      <c r="C819" s="631"/>
      <c r="D819" s="631"/>
      <c r="E819" s="631"/>
      <c r="F819" s="632"/>
      <c r="G819" s="809" t="s">
        <v>17</v>
      </c>
      <c r="H819" s="669"/>
      <c r="I819" s="669"/>
      <c r="J819" s="669"/>
      <c r="K819" s="669"/>
      <c r="L819" s="668" t="s">
        <v>18</v>
      </c>
      <c r="M819" s="669"/>
      <c r="N819" s="669"/>
      <c r="O819" s="669"/>
      <c r="P819" s="669"/>
      <c r="Q819" s="669"/>
      <c r="R819" s="669"/>
      <c r="S819" s="669"/>
      <c r="T819" s="669"/>
      <c r="U819" s="669"/>
      <c r="V819" s="669"/>
      <c r="W819" s="669"/>
      <c r="X819" s="670"/>
      <c r="Y819" s="655" t="s">
        <v>19</v>
      </c>
      <c r="Z819" s="656"/>
      <c r="AA819" s="656"/>
      <c r="AB819" s="795"/>
      <c r="AC819" s="809" t="s">
        <v>17</v>
      </c>
      <c r="AD819" s="669"/>
      <c r="AE819" s="669"/>
      <c r="AF819" s="669"/>
      <c r="AG819" s="669"/>
      <c r="AH819" s="668" t="s">
        <v>18</v>
      </c>
      <c r="AI819" s="669"/>
      <c r="AJ819" s="669"/>
      <c r="AK819" s="669"/>
      <c r="AL819" s="669"/>
      <c r="AM819" s="669"/>
      <c r="AN819" s="669"/>
      <c r="AO819" s="669"/>
      <c r="AP819" s="669"/>
      <c r="AQ819" s="669"/>
      <c r="AR819" s="669"/>
      <c r="AS819" s="669"/>
      <c r="AT819" s="670"/>
      <c r="AU819" s="655" t="s">
        <v>19</v>
      </c>
      <c r="AV819" s="656"/>
      <c r="AW819" s="656"/>
      <c r="AX819" s="657"/>
    </row>
    <row r="820" spans="1:50" s="16" customFormat="1" ht="24.75" hidden="1" customHeight="1" x14ac:dyDescent="0.15">
      <c r="A820" s="630"/>
      <c r="B820" s="631"/>
      <c r="C820" s="631"/>
      <c r="D820" s="631"/>
      <c r="E820" s="631"/>
      <c r="F820" s="632"/>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802"/>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0"/>
      <c r="B821" s="631"/>
      <c r="C821" s="631"/>
      <c r="D821" s="631"/>
      <c r="E821" s="631"/>
      <c r="F821" s="632"/>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0"/>
      <c r="B822" s="631"/>
      <c r="C822" s="631"/>
      <c r="D822" s="631"/>
      <c r="E822" s="631"/>
      <c r="F822" s="632"/>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0"/>
      <c r="B823" s="631"/>
      <c r="C823" s="631"/>
      <c r="D823" s="631"/>
      <c r="E823" s="631"/>
      <c r="F823" s="632"/>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0"/>
      <c r="B824" s="631"/>
      <c r="C824" s="631"/>
      <c r="D824" s="631"/>
      <c r="E824" s="631"/>
      <c r="F824" s="632"/>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0"/>
      <c r="B825" s="631"/>
      <c r="C825" s="631"/>
      <c r="D825" s="631"/>
      <c r="E825" s="631"/>
      <c r="F825" s="632"/>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0"/>
      <c r="B826" s="631"/>
      <c r="C826" s="631"/>
      <c r="D826" s="631"/>
      <c r="E826" s="631"/>
      <c r="F826" s="632"/>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0"/>
      <c r="B827" s="631"/>
      <c r="C827" s="631"/>
      <c r="D827" s="631"/>
      <c r="E827" s="631"/>
      <c r="F827" s="632"/>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0"/>
      <c r="B828" s="631"/>
      <c r="C828" s="631"/>
      <c r="D828" s="631"/>
      <c r="E828" s="631"/>
      <c r="F828" s="632"/>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0"/>
      <c r="B829" s="631"/>
      <c r="C829" s="631"/>
      <c r="D829" s="631"/>
      <c r="E829" s="631"/>
      <c r="F829" s="632"/>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0"/>
      <c r="B830" s="631"/>
      <c r="C830" s="631"/>
      <c r="D830" s="631"/>
      <c r="E830" s="631"/>
      <c r="F830" s="632"/>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customHeight="1" thickBot="1" x14ac:dyDescent="0.2">
      <c r="A831" s="895" t="s">
        <v>267</v>
      </c>
      <c r="B831" s="896"/>
      <c r="C831" s="896"/>
      <c r="D831" s="896"/>
      <c r="E831" s="896"/>
      <c r="F831" s="896"/>
      <c r="G831" s="896"/>
      <c r="H831" s="896"/>
      <c r="I831" s="896"/>
      <c r="J831" s="896"/>
      <c r="K831" s="896"/>
      <c r="L831" s="896"/>
      <c r="M831" s="896"/>
      <c r="N831" s="896"/>
      <c r="O831" s="896"/>
      <c r="P831" s="896"/>
      <c r="Q831" s="896"/>
      <c r="R831" s="896"/>
      <c r="S831" s="896"/>
      <c r="T831" s="896"/>
      <c r="U831" s="896"/>
      <c r="V831" s="896"/>
      <c r="W831" s="896"/>
      <c r="X831" s="896"/>
      <c r="Y831" s="896"/>
      <c r="Z831" s="896"/>
      <c r="AA831" s="896"/>
      <c r="AB831" s="896"/>
      <c r="AC831" s="896"/>
      <c r="AD831" s="896"/>
      <c r="AE831" s="896"/>
      <c r="AF831" s="896"/>
      <c r="AG831" s="896"/>
      <c r="AH831" s="896"/>
      <c r="AI831" s="896"/>
      <c r="AJ831" s="896"/>
      <c r="AK831" s="89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600</v>
      </c>
      <c r="D837" s="341"/>
      <c r="E837" s="341"/>
      <c r="F837" s="341"/>
      <c r="G837" s="341"/>
      <c r="H837" s="341"/>
      <c r="I837" s="341"/>
      <c r="J837" s="342">
        <v>5010001081785</v>
      </c>
      <c r="K837" s="343"/>
      <c r="L837" s="343"/>
      <c r="M837" s="343"/>
      <c r="N837" s="343"/>
      <c r="O837" s="343"/>
      <c r="P837" s="356" t="s">
        <v>601</v>
      </c>
      <c r="Q837" s="344"/>
      <c r="R837" s="344"/>
      <c r="S837" s="344"/>
      <c r="T837" s="344"/>
      <c r="U837" s="344"/>
      <c r="V837" s="344"/>
      <c r="W837" s="344"/>
      <c r="X837" s="344"/>
      <c r="Y837" s="345">
        <v>5.3</v>
      </c>
      <c r="Z837" s="346"/>
      <c r="AA837" s="346"/>
      <c r="AB837" s="347"/>
      <c r="AC837" s="357" t="s">
        <v>520</v>
      </c>
      <c r="AD837" s="365"/>
      <c r="AE837" s="365"/>
      <c r="AF837" s="365"/>
      <c r="AG837" s="365"/>
      <c r="AH837" s="366">
        <v>1</v>
      </c>
      <c r="AI837" s="367"/>
      <c r="AJ837" s="367"/>
      <c r="AK837" s="367"/>
      <c r="AL837" s="351">
        <v>100</v>
      </c>
      <c r="AM837" s="352"/>
      <c r="AN837" s="352"/>
      <c r="AO837" s="353"/>
      <c r="AP837" s="354" t="s">
        <v>602</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9.25"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5.25"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50.25" customHeight="1" x14ac:dyDescent="0.15">
      <c r="A870" s="373">
        <v>1</v>
      </c>
      <c r="B870" s="373">
        <v>1</v>
      </c>
      <c r="C870" s="355" t="s">
        <v>603</v>
      </c>
      <c r="D870" s="341"/>
      <c r="E870" s="341"/>
      <c r="F870" s="341"/>
      <c r="G870" s="341"/>
      <c r="H870" s="341"/>
      <c r="I870" s="341"/>
      <c r="J870" s="342">
        <v>7011001106209</v>
      </c>
      <c r="K870" s="343"/>
      <c r="L870" s="343"/>
      <c r="M870" s="343"/>
      <c r="N870" s="343"/>
      <c r="O870" s="343"/>
      <c r="P870" s="356" t="s">
        <v>644</v>
      </c>
      <c r="Q870" s="344"/>
      <c r="R870" s="344"/>
      <c r="S870" s="344"/>
      <c r="T870" s="344"/>
      <c r="U870" s="344"/>
      <c r="V870" s="344"/>
      <c r="W870" s="344"/>
      <c r="X870" s="344"/>
      <c r="Y870" s="345">
        <v>3.1</v>
      </c>
      <c r="Z870" s="346"/>
      <c r="AA870" s="346"/>
      <c r="AB870" s="347"/>
      <c r="AC870" s="357" t="s">
        <v>519</v>
      </c>
      <c r="AD870" s="365"/>
      <c r="AE870" s="365"/>
      <c r="AF870" s="365"/>
      <c r="AG870" s="365"/>
      <c r="AH870" s="366">
        <v>1</v>
      </c>
      <c r="AI870" s="367"/>
      <c r="AJ870" s="367"/>
      <c r="AK870" s="367"/>
      <c r="AL870" s="351">
        <v>56</v>
      </c>
      <c r="AM870" s="352"/>
      <c r="AN870" s="352"/>
      <c r="AO870" s="353"/>
      <c r="AP870" s="354" t="s">
        <v>606</v>
      </c>
      <c r="AQ870" s="354"/>
      <c r="AR870" s="354"/>
      <c r="AS870" s="354"/>
      <c r="AT870" s="354"/>
      <c r="AU870" s="354"/>
      <c r="AV870" s="354"/>
      <c r="AW870" s="354"/>
      <c r="AX870" s="354"/>
    </row>
    <row r="871" spans="1:50" ht="48" customHeight="1" x14ac:dyDescent="0.15">
      <c r="A871" s="373">
        <v>2</v>
      </c>
      <c r="B871" s="373">
        <v>1</v>
      </c>
      <c r="C871" s="355" t="s">
        <v>604</v>
      </c>
      <c r="D871" s="341"/>
      <c r="E871" s="341"/>
      <c r="F871" s="341"/>
      <c r="G871" s="341"/>
      <c r="H871" s="341"/>
      <c r="I871" s="341"/>
      <c r="J871" s="342">
        <v>7011001106209</v>
      </c>
      <c r="K871" s="343"/>
      <c r="L871" s="343"/>
      <c r="M871" s="343"/>
      <c r="N871" s="343"/>
      <c r="O871" s="343"/>
      <c r="P871" s="356" t="s">
        <v>643</v>
      </c>
      <c r="Q871" s="344"/>
      <c r="R871" s="344"/>
      <c r="S871" s="344"/>
      <c r="T871" s="344"/>
      <c r="U871" s="344"/>
      <c r="V871" s="344"/>
      <c r="W871" s="344"/>
      <c r="X871" s="344"/>
      <c r="Y871" s="345">
        <v>2.4</v>
      </c>
      <c r="Z871" s="346"/>
      <c r="AA871" s="346"/>
      <c r="AB871" s="347"/>
      <c r="AC871" s="357" t="s">
        <v>519</v>
      </c>
      <c r="AD871" s="357"/>
      <c r="AE871" s="357"/>
      <c r="AF871" s="357"/>
      <c r="AG871" s="357"/>
      <c r="AH871" s="366">
        <v>3</v>
      </c>
      <c r="AI871" s="367"/>
      <c r="AJ871" s="367"/>
      <c r="AK871" s="367"/>
      <c r="AL871" s="368">
        <v>72.400000000000006</v>
      </c>
      <c r="AM871" s="369"/>
      <c r="AN871" s="369"/>
      <c r="AO871" s="370"/>
      <c r="AP871" s="354" t="s">
        <v>605</v>
      </c>
      <c r="AQ871" s="354"/>
      <c r="AR871" s="354"/>
      <c r="AS871" s="354"/>
      <c r="AT871" s="354"/>
      <c r="AU871" s="354"/>
      <c r="AV871" s="354"/>
      <c r="AW871" s="354"/>
      <c r="AX871" s="354"/>
    </row>
    <row r="872" spans="1:50" ht="0.75"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25"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18"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14.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18"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607</v>
      </c>
      <c r="F1102" s="372"/>
      <c r="G1102" s="372"/>
      <c r="H1102" s="372"/>
      <c r="I1102" s="372"/>
      <c r="J1102" s="342" t="s">
        <v>608</v>
      </c>
      <c r="K1102" s="343"/>
      <c r="L1102" s="343"/>
      <c r="M1102" s="343"/>
      <c r="N1102" s="343"/>
      <c r="O1102" s="343"/>
      <c r="P1102" s="356" t="s">
        <v>606</v>
      </c>
      <c r="Q1102" s="344"/>
      <c r="R1102" s="344"/>
      <c r="S1102" s="344"/>
      <c r="T1102" s="344"/>
      <c r="U1102" s="344"/>
      <c r="V1102" s="344"/>
      <c r="W1102" s="344"/>
      <c r="X1102" s="344"/>
      <c r="Y1102" s="345" t="s">
        <v>607</v>
      </c>
      <c r="Z1102" s="346"/>
      <c r="AA1102" s="346"/>
      <c r="AB1102" s="347"/>
      <c r="AC1102" s="348"/>
      <c r="AD1102" s="348"/>
      <c r="AE1102" s="348"/>
      <c r="AF1102" s="348"/>
      <c r="AG1102" s="348"/>
      <c r="AH1102" s="349" t="s">
        <v>607</v>
      </c>
      <c r="AI1102" s="350"/>
      <c r="AJ1102" s="350"/>
      <c r="AK1102" s="350"/>
      <c r="AL1102" s="351" t="s">
        <v>607</v>
      </c>
      <c r="AM1102" s="352"/>
      <c r="AN1102" s="352"/>
      <c r="AO1102" s="353"/>
      <c r="AP1102" s="354" t="s">
        <v>607</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82">
    <cfRule type="expression" dxfId="2793" priority="13885">
      <formula>IF(RIGHT(TEXT(Y782,"0.#"),1)=".",FALSE,TRUE)</formula>
    </cfRule>
    <cfRule type="expression" dxfId="2792" priority="13886">
      <formula>IF(RIGHT(TEXT(Y782,"0.#"),1)=".",TRUE,FALSE)</formula>
    </cfRule>
  </conditionalFormatting>
  <conditionalFormatting sqref="Y791">
    <cfRule type="expression" dxfId="2791" priority="13881">
      <formula>IF(RIGHT(TEXT(Y791,"0.#"),1)=".",FALSE,TRUE)</formula>
    </cfRule>
    <cfRule type="expression" dxfId="2790" priority="13882">
      <formula>IF(RIGHT(TEXT(Y791,"0.#"),1)=".",TRUE,FALSE)</formula>
    </cfRule>
  </conditionalFormatting>
  <conditionalFormatting sqref="Y822:Y829 Y820 Y809:Y816 Y807 Y796:Y803 Y794">
    <cfRule type="expression" dxfId="2789" priority="13663">
      <formula>IF(RIGHT(TEXT(Y794,"0.#"),1)=".",FALSE,TRUE)</formula>
    </cfRule>
    <cfRule type="expression" dxfId="2788" priority="13664">
      <formula>IF(RIGHT(TEXT(Y794,"0.#"),1)=".",TRUE,FALSE)</formula>
    </cfRule>
  </conditionalFormatting>
  <conditionalFormatting sqref="P16:AQ17 P13:AX13 P15:AX15">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3:Y790 Y781">
    <cfRule type="expression" dxfId="2781" priority="13687">
      <formula>IF(RIGHT(TEXT(Y781,"0.#"),1)=".",FALSE,TRUE)</formula>
    </cfRule>
    <cfRule type="expression" dxfId="2780" priority="13688">
      <formula>IF(RIGHT(TEXT(Y781,"0.#"),1)=".",TRUE,FALSE)</formula>
    </cfRule>
  </conditionalFormatting>
  <conditionalFormatting sqref="AU782">
    <cfRule type="expression" dxfId="2779" priority="13685">
      <formula>IF(RIGHT(TEXT(AU782,"0.#"),1)=".",FALSE,TRUE)</formula>
    </cfRule>
    <cfRule type="expression" dxfId="2778" priority="13686">
      <formula>IF(RIGHT(TEXT(AU782,"0.#"),1)=".",TRUE,FALSE)</formula>
    </cfRule>
  </conditionalFormatting>
  <conditionalFormatting sqref="AU791">
    <cfRule type="expression" dxfId="2777" priority="13683">
      <formula>IF(RIGHT(TEXT(AU791,"0.#"),1)=".",FALSE,TRUE)</formula>
    </cfRule>
    <cfRule type="expression" dxfId="2776" priority="13684">
      <formula>IF(RIGHT(TEXT(AU791,"0.#"),1)=".",TRUE,FALSE)</formula>
    </cfRule>
  </conditionalFormatting>
  <conditionalFormatting sqref="AU783:AU790 AU781">
    <cfRule type="expression" dxfId="2775" priority="13681">
      <formula>IF(RIGHT(TEXT(AU781,"0.#"),1)=".",FALSE,TRUE)</formula>
    </cfRule>
    <cfRule type="expression" dxfId="2774" priority="13682">
      <formula>IF(RIGHT(TEXT(AU781,"0.#"),1)=".",TRUE,FALSE)</formula>
    </cfRule>
  </conditionalFormatting>
  <conditionalFormatting sqref="Y821 Y808 Y795">
    <cfRule type="expression" dxfId="2773" priority="13667">
      <formula>IF(RIGHT(TEXT(Y795,"0.#"),1)=".",FALSE,TRUE)</formula>
    </cfRule>
    <cfRule type="expression" dxfId="2772" priority="13668">
      <formula>IF(RIGHT(TEXT(Y795,"0.#"),1)=".",TRUE,FALSE)</formula>
    </cfRule>
  </conditionalFormatting>
  <conditionalFormatting sqref="Y830 Y817 Y804">
    <cfRule type="expression" dxfId="2771" priority="13665">
      <formula>IF(RIGHT(TEXT(Y804,"0.#"),1)=".",FALSE,TRUE)</formula>
    </cfRule>
    <cfRule type="expression" dxfId="2770" priority="13666">
      <formula>IF(RIGHT(TEXT(Y804,"0.#"),1)=".",TRUE,FALSE)</formula>
    </cfRule>
  </conditionalFormatting>
  <conditionalFormatting sqref="AU821 AU808 AU795">
    <cfRule type="expression" dxfId="2769" priority="13661">
      <formula>IF(RIGHT(TEXT(AU795,"0.#"),1)=".",FALSE,TRUE)</formula>
    </cfRule>
    <cfRule type="expression" dxfId="2768" priority="13662">
      <formula>IF(RIGHT(TEXT(AU795,"0.#"),1)=".",TRUE,FALSE)</formula>
    </cfRule>
  </conditionalFormatting>
  <conditionalFormatting sqref="AU830 AU817 AU804">
    <cfRule type="expression" dxfId="2767" priority="13659">
      <formula>IF(RIGHT(TEXT(AU804,"0.#"),1)=".",FALSE,TRUE)</formula>
    </cfRule>
    <cfRule type="expression" dxfId="2766" priority="13660">
      <formula>IF(RIGHT(TEXT(AU804,"0.#"),1)=".",TRUE,FALSE)</formula>
    </cfRule>
  </conditionalFormatting>
  <conditionalFormatting sqref="AU822:AU829 AU820 AU809:AU816 AU807 AU796:AU803 AU794">
    <cfRule type="expression" dxfId="2765" priority="13657">
      <formula>IF(RIGHT(TEXT(AU794,"0.#"),1)=".",FALSE,TRUE)</formula>
    </cfRule>
    <cfRule type="expression" dxfId="2764" priority="13658">
      <formula>IF(RIGHT(TEXT(AU794,"0.#"),1)=".",TRUE,FALSE)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Q102">
    <cfRule type="expression" dxfId="2643" priority="13223">
      <formula>IF(RIGHT(TEXT(AQ102,"0.#"),1)=".",FALSE,TRUE)</formula>
    </cfRule>
    <cfRule type="expression" dxfId="2642" priority="13224">
      <formula>IF(RIGHT(TEXT(AQ102,"0.#"),1)=".",TRUE,FALSE)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Q116">
    <cfRule type="expression" dxfId="2593" priority="13165">
      <formula>IF(RIGHT(TEXT(AQ116,"0.#"),1)=".",FALSE,TRUE)</formula>
    </cfRule>
    <cfRule type="expression" dxfId="2592" priority="13166">
      <formula>IF(RIGHT(TEXT(AQ116,"0.#"),1)=".",TRUE,FALSE)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M117">
    <cfRule type="expression" dxfId="2589" priority="13159">
      <formula>IF(RIGHT(TEXT(AM117,"0.#"),1)=".",FALSE,TRUE)</formula>
    </cfRule>
    <cfRule type="expression" dxfId="2588" priority="13160">
      <formula>IF(RIGHT(TEXT(AM117,"0.#"),1)=".",TRUE,FALSE)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39:AO866">
    <cfRule type="expression" dxfId="2503" priority="6635">
      <formula>IF(AND(AL839&gt;=0, RIGHT(TEXT(AL839,"0.#"),1)&lt;&gt;"."),TRUE,FALSE)</formula>
    </cfRule>
    <cfRule type="expression" dxfId="2502" priority="6636">
      <formula>IF(AND(AL839&gt;=0, RIGHT(TEXT(AL839,"0.#"),1)="."),TRUE,FALSE)</formula>
    </cfRule>
    <cfRule type="expression" dxfId="2501" priority="6637">
      <formula>IF(AND(AL839&lt;0, RIGHT(TEXT(AL839,"0.#"),1)&lt;&gt;"."),TRUE,FALSE)</formula>
    </cfRule>
    <cfRule type="expression" dxfId="2500" priority="6638">
      <formula>IF(AND(AL839&lt;0, RIGHT(TEXT(AL839,"0.#"),1)="."),TRUE,FALSE)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7:AO838">
    <cfRule type="expression" dxfId="2385" priority="2821">
      <formula>IF(AND(AL837&gt;=0, RIGHT(TEXT(AL837,"0.#"),1)&lt;&gt;"."),TRUE,FALSE)</formula>
    </cfRule>
    <cfRule type="expression" dxfId="2384" priority="2822">
      <formula>IF(AND(AL837&gt;=0, RIGHT(TEXT(AL837,"0.#"),1)="."),TRUE,FALSE)</formula>
    </cfRule>
    <cfRule type="expression" dxfId="2383" priority="2823">
      <formula>IF(AND(AL837&lt;0, RIGHT(TEXT(AL837,"0.#"),1)&lt;&gt;"."),TRUE,FALSE)</formula>
    </cfRule>
    <cfRule type="expression" dxfId="2382" priority="2824">
      <formula>IF(AND(AL837&lt;0, RIGHT(TEXT(AL837,"0.#"),1)="."),TRUE,FALSE)</formula>
    </cfRule>
  </conditionalFormatting>
  <conditionalFormatting sqref="Y837:Y838">
    <cfRule type="expression" dxfId="2381" priority="2819">
      <formula>IF(RIGHT(TEXT(Y837,"0.#"),1)=".",FALSE,TRUE)</formula>
    </cfRule>
    <cfRule type="expression" dxfId="2380" priority="2820">
      <formula>IF(RIGHT(TEXT(Y837,"0.#"),1)=".",TRUE,FALSE)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254:AE255 AI254:AI255 AM254:AM255 AQ254:AQ255 AU254:AU255">
    <cfRule type="expression" dxfId="703" priority="3">
      <formula>IF(RIGHT(TEXT(AE254,"0.#"),1)=".",FALSE,TRUE)</formula>
    </cfRule>
    <cfRule type="expression" dxfId="702" priority="4">
      <formula>IF(RIGHT(TEXT(AE254,"0.#"),1)=".",TRUE,FALSE)</formula>
    </cfRule>
  </conditionalFormatting>
  <conditionalFormatting sqref="AE258:AE259 AI258:AI259 AM258:AM259 AQ258:AQ259 AU258:AU259">
    <cfRule type="expression" dxfId="701" priority="1">
      <formula>IF(RIGHT(TEXT(AE258,"0.#"),1)=".",FALSE,TRUE)</formula>
    </cfRule>
    <cfRule type="expression" dxfId="700" priority="2">
      <formula>IF(RIGHT(TEXT(AE258,"0.#"),1)=".",TRUE,FALSE)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4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550</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18"/>
      <c r="Z2" s="823"/>
      <c r="AA2" s="824"/>
      <c r="AB2" s="1022" t="s">
        <v>11</v>
      </c>
      <c r="AC2" s="1023"/>
      <c r="AD2" s="1024"/>
      <c r="AE2" s="1028" t="s">
        <v>357</v>
      </c>
      <c r="AF2" s="1028"/>
      <c r="AG2" s="1028"/>
      <c r="AH2" s="1028"/>
      <c r="AI2" s="1028" t="s">
        <v>363</v>
      </c>
      <c r="AJ2" s="1028"/>
      <c r="AK2" s="1028"/>
      <c r="AL2" s="1028"/>
      <c r="AM2" s="1028" t="s">
        <v>472</v>
      </c>
      <c r="AN2" s="1028"/>
      <c r="AO2" s="1028"/>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19"/>
      <c r="Z3" s="1020"/>
      <c r="AA3" s="1021"/>
      <c r="AB3" s="1025"/>
      <c r="AC3" s="1026"/>
      <c r="AD3" s="1027"/>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995"/>
      <c r="I4" s="995"/>
      <c r="J4" s="995"/>
      <c r="K4" s="995"/>
      <c r="L4" s="995"/>
      <c r="M4" s="995"/>
      <c r="N4" s="995"/>
      <c r="O4" s="996"/>
      <c r="P4" s="98"/>
      <c r="Q4" s="1003"/>
      <c r="R4" s="1003"/>
      <c r="S4" s="1003"/>
      <c r="T4" s="1003"/>
      <c r="U4" s="1003"/>
      <c r="V4" s="1003"/>
      <c r="W4" s="1003"/>
      <c r="X4" s="1004"/>
      <c r="Y4" s="1013" t="s">
        <v>12</v>
      </c>
      <c r="Z4" s="1014"/>
      <c r="AA4" s="1015"/>
      <c r="AB4" s="458"/>
      <c r="AC4" s="1017"/>
      <c r="AD4" s="1017"/>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997"/>
      <c r="H5" s="998"/>
      <c r="I5" s="998"/>
      <c r="J5" s="998"/>
      <c r="K5" s="998"/>
      <c r="L5" s="998"/>
      <c r="M5" s="998"/>
      <c r="N5" s="998"/>
      <c r="O5" s="999"/>
      <c r="P5" s="1005"/>
      <c r="Q5" s="1005"/>
      <c r="R5" s="1005"/>
      <c r="S5" s="1005"/>
      <c r="T5" s="1005"/>
      <c r="U5" s="1005"/>
      <c r="V5" s="1005"/>
      <c r="W5" s="1005"/>
      <c r="X5" s="1006"/>
      <c r="Y5" s="412" t="s">
        <v>54</v>
      </c>
      <c r="Z5" s="1010"/>
      <c r="AA5" s="1011"/>
      <c r="AB5" s="520"/>
      <c r="AC5" s="1016"/>
      <c r="AD5" s="1016"/>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0"/>
      <c r="H6" s="1001"/>
      <c r="I6" s="1001"/>
      <c r="J6" s="1001"/>
      <c r="K6" s="1001"/>
      <c r="L6" s="1001"/>
      <c r="M6" s="1001"/>
      <c r="N6" s="1001"/>
      <c r="O6" s="1002"/>
      <c r="P6" s="1007"/>
      <c r="Q6" s="1007"/>
      <c r="R6" s="1007"/>
      <c r="S6" s="1007"/>
      <c r="T6" s="1007"/>
      <c r="U6" s="1007"/>
      <c r="V6" s="1007"/>
      <c r="W6" s="1007"/>
      <c r="X6" s="1008"/>
      <c r="Y6" s="1009" t="s">
        <v>13</v>
      </c>
      <c r="Z6" s="1010"/>
      <c r="AA6" s="1011"/>
      <c r="AB6" s="595" t="s">
        <v>301</v>
      </c>
      <c r="AC6" s="1012"/>
      <c r="AD6" s="1012"/>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18"/>
      <c r="Z9" s="823"/>
      <c r="AA9" s="824"/>
      <c r="AB9" s="1022" t="s">
        <v>11</v>
      </c>
      <c r="AC9" s="1023"/>
      <c r="AD9" s="1024"/>
      <c r="AE9" s="1028" t="s">
        <v>357</v>
      </c>
      <c r="AF9" s="1028"/>
      <c r="AG9" s="1028"/>
      <c r="AH9" s="1028"/>
      <c r="AI9" s="1028" t="s">
        <v>363</v>
      </c>
      <c r="AJ9" s="1028"/>
      <c r="AK9" s="1028"/>
      <c r="AL9" s="1028"/>
      <c r="AM9" s="1028" t="s">
        <v>472</v>
      </c>
      <c r="AN9" s="1028"/>
      <c r="AO9" s="1028"/>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19"/>
      <c r="Z10" s="1020"/>
      <c r="AA10" s="1021"/>
      <c r="AB10" s="1025"/>
      <c r="AC10" s="1026"/>
      <c r="AD10" s="1027"/>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995"/>
      <c r="I11" s="995"/>
      <c r="J11" s="995"/>
      <c r="K11" s="995"/>
      <c r="L11" s="995"/>
      <c r="M11" s="995"/>
      <c r="N11" s="995"/>
      <c r="O11" s="996"/>
      <c r="P11" s="98"/>
      <c r="Q11" s="1003"/>
      <c r="R11" s="1003"/>
      <c r="S11" s="1003"/>
      <c r="T11" s="1003"/>
      <c r="U11" s="1003"/>
      <c r="V11" s="1003"/>
      <c r="W11" s="1003"/>
      <c r="X11" s="1004"/>
      <c r="Y11" s="1013" t="s">
        <v>12</v>
      </c>
      <c r="Z11" s="1014"/>
      <c r="AA11" s="1015"/>
      <c r="AB11" s="458"/>
      <c r="AC11" s="1017"/>
      <c r="AD11" s="1017"/>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997"/>
      <c r="H12" s="998"/>
      <c r="I12" s="998"/>
      <c r="J12" s="998"/>
      <c r="K12" s="998"/>
      <c r="L12" s="998"/>
      <c r="M12" s="998"/>
      <c r="N12" s="998"/>
      <c r="O12" s="999"/>
      <c r="P12" s="1005"/>
      <c r="Q12" s="1005"/>
      <c r="R12" s="1005"/>
      <c r="S12" s="1005"/>
      <c r="T12" s="1005"/>
      <c r="U12" s="1005"/>
      <c r="V12" s="1005"/>
      <c r="W12" s="1005"/>
      <c r="X12" s="1006"/>
      <c r="Y12" s="412" t="s">
        <v>54</v>
      </c>
      <c r="Z12" s="1010"/>
      <c r="AA12" s="1011"/>
      <c r="AB12" s="520"/>
      <c r="AC12" s="1016"/>
      <c r="AD12" s="1016"/>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5" t="s">
        <v>301</v>
      </c>
      <c r="AC13" s="1012"/>
      <c r="AD13" s="1012"/>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18"/>
      <c r="Z16" s="823"/>
      <c r="AA16" s="824"/>
      <c r="AB16" s="1022" t="s">
        <v>11</v>
      </c>
      <c r="AC16" s="1023"/>
      <c r="AD16" s="1024"/>
      <c r="AE16" s="1028" t="s">
        <v>357</v>
      </c>
      <c r="AF16" s="1028"/>
      <c r="AG16" s="1028"/>
      <c r="AH16" s="1028"/>
      <c r="AI16" s="1028" t="s">
        <v>363</v>
      </c>
      <c r="AJ16" s="1028"/>
      <c r="AK16" s="1028"/>
      <c r="AL16" s="1028"/>
      <c r="AM16" s="1028" t="s">
        <v>472</v>
      </c>
      <c r="AN16" s="1028"/>
      <c r="AO16" s="1028"/>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19"/>
      <c r="Z17" s="1020"/>
      <c r="AA17" s="1021"/>
      <c r="AB17" s="1025"/>
      <c r="AC17" s="1026"/>
      <c r="AD17" s="1027"/>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995"/>
      <c r="I18" s="995"/>
      <c r="J18" s="995"/>
      <c r="K18" s="995"/>
      <c r="L18" s="995"/>
      <c r="M18" s="995"/>
      <c r="N18" s="995"/>
      <c r="O18" s="996"/>
      <c r="P18" s="98"/>
      <c r="Q18" s="1003"/>
      <c r="R18" s="1003"/>
      <c r="S18" s="1003"/>
      <c r="T18" s="1003"/>
      <c r="U18" s="1003"/>
      <c r="V18" s="1003"/>
      <c r="W18" s="1003"/>
      <c r="X18" s="1004"/>
      <c r="Y18" s="1013" t="s">
        <v>12</v>
      </c>
      <c r="Z18" s="1014"/>
      <c r="AA18" s="1015"/>
      <c r="AB18" s="458"/>
      <c r="AC18" s="1017"/>
      <c r="AD18" s="1017"/>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997"/>
      <c r="H19" s="998"/>
      <c r="I19" s="998"/>
      <c r="J19" s="998"/>
      <c r="K19" s="998"/>
      <c r="L19" s="998"/>
      <c r="M19" s="998"/>
      <c r="N19" s="998"/>
      <c r="O19" s="999"/>
      <c r="P19" s="1005"/>
      <c r="Q19" s="1005"/>
      <c r="R19" s="1005"/>
      <c r="S19" s="1005"/>
      <c r="T19" s="1005"/>
      <c r="U19" s="1005"/>
      <c r="V19" s="1005"/>
      <c r="W19" s="1005"/>
      <c r="X19" s="1006"/>
      <c r="Y19" s="412" t="s">
        <v>54</v>
      </c>
      <c r="Z19" s="1010"/>
      <c r="AA19" s="1011"/>
      <c r="AB19" s="520"/>
      <c r="AC19" s="1016"/>
      <c r="AD19" s="1016"/>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5" t="s">
        <v>301</v>
      </c>
      <c r="AC20" s="1012"/>
      <c r="AD20" s="1012"/>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18"/>
      <c r="Z23" s="823"/>
      <c r="AA23" s="824"/>
      <c r="AB23" s="1022" t="s">
        <v>11</v>
      </c>
      <c r="AC23" s="1023"/>
      <c r="AD23" s="1024"/>
      <c r="AE23" s="1028" t="s">
        <v>357</v>
      </c>
      <c r="AF23" s="1028"/>
      <c r="AG23" s="1028"/>
      <c r="AH23" s="1028"/>
      <c r="AI23" s="1028" t="s">
        <v>363</v>
      </c>
      <c r="AJ23" s="1028"/>
      <c r="AK23" s="1028"/>
      <c r="AL23" s="1028"/>
      <c r="AM23" s="1028" t="s">
        <v>472</v>
      </c>
      <c r="AN23" s="1028"/>
      <c r="AO23" s="1028"/>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19"/>
      <c r="Z24" s="1020"/>
      <c r="AA24" s="1021"/>
      <c r="AB24" s="1025"/>
      <c r="AC24" s="1026"/>
      <c r="AD24" s="1027"/>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995"/>
      <c r="I25" s="995"/>
      <c r="J25" s="995"/>
      <c r="K25" s="995"/>
      <c r="L25" s="995"/>
      <c r="M25" s="995"/>
      <c r="N25" s="995"/>
      <c r="O25" s="996"/>
      <c r="P25" s="98"/>
      <c r="Q25" s="1003"/>
      <c r="R25" s="1003"/>
      <c r="S25" s="1003"/>
      <c r="T25" s="1003"/>
      <c r="U25" s="1003"/>
      <c r="V25" s="1003"/>
      <c r="W25" s="1003"/>
      <c r="X25" s="1004"/>
      <c r="Y25" s="1013" t="s">
        <v>12</v>
      </c>
      <c r="Z25" s="1014"/>
      <c r="AA25" s="1015"/>
      <c r="AB25" s="458"/>
      <c r="AC25" s="1017"/>
      <c r="AD25" s="1017"/>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997"/>
      <c r="H26" s="998"/>
      <c r="I26" s="998"/>
      <c r="J26" s="998"/>
      <c r="K26" s="998"/>
      <c r="L26" s="998"/>
      <c r="M26" s="998"/>
      <c r="N26" s="998"/>
      <c r="O26" s="999"/>
      <c r="P26" s="1005"/>
      <c r="Q26" s="1005"/>
      <c r="R26" s="1005"/>
      <c r="S26" s="1005"/>
      <c r="T26" s="1005"/>
      <c r="U26" s="1005"/>
      <c r="V26" s="1005"/>
      <c r="W26" s="1005"/>
      <c r="X26" s="1006"/>
      <c r="Y26" s="412" t="s">
        <v>54</v>
      </c>
      <c r="Z26" s="1010"/>
      <c r="AA26" s="1011"/>
      <c r="AB26" s="520"/>
      <c r="AC26" s="1016"/>
      <c r="AD26" s="1016"/>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5" t="s">
        <v>301</v>
      </c>
      <c r="AC27" s="1012"/>
      <c r="AD27" s="1012"/>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18"/>
      <c r="Z30" s="823"/>
      <c r="AA30" s="824"/>
      <c r="AB30" s="1022" t="s">
        <v>11</v>
      </c>
      <c r="AC30" s="1023"/>
      <c r="AD30" s="1024"/>
      <c r="AE30" s="1028" t="s">
        <v>357</v>
      </c>
      <c r="AF30" s="1028"/>
      <c r="AG30" s="1028"/>
      <c r="AH30" s="1028"/>
      <c r="AI30" s="1028" t="s">
        <v>363</v>
      </c>
      <c r="AJ30" s="1028"/>
      <c r="AK30" s="1028"/>
      <c r="AL30" s="1028"/>
      <c r="AM30" s="1028" t="s">
        <v>472</v>
      </c>
      <c r="AN30" s="1028"/>
      <c r="AO30" s="1028"/>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19"/>
      <c r="Z31" s="1020"/>
      <c r="AA31" s="1021"/>
      <c r="AB31" s="1025"/>
      <c r="AC31" s="1026"/>
      <c r="AD31" s="1027"/>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995"/>
      <c r="I32" s="995"/>
      <c r="J32" s="995"/>
      <c r="K32" s="995"/>
      <c r="L32" s="995"/>
      <c r="M32" s="995"/>
      <c r="N32" s="995"/>
      <c r="O32" s="996"/>
      <c r="P32" s="98"/>
      <c r="Q32" s="1003"/>
      <c r="R32" s="1003"/>
      <c r="S32" s="1003"/>
      <c r="T32" s="1003"/>
      <c r="U32" s="1003"/>
      <c r="V32" s="1003"/>
      <c r="W32" s="1003"/>
      <c r="X32" s="1004"/>
      <c r="Y32" s="1013" t="s">
        <v>12</v>
      </c>
      <c r="Z32" s="1014"/>
      <c r="AA32" s="1015"/>
      <c r="AB32" s="458"/>
      <c r="AC32" s="1017"/>
      <c r="AD32" s="1017"/>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997"/>
      <c r="H33" s="998"/>
      <c r="I33" s="998"/>
      <c r="J33" s="998"/>
      <c r="K33" s="998"/>
      <c r="L33" s="998"/>
      <c r="M33" s="998"/>
      <c r="N33" s="998"/>
      <c r="O33" s="999"/>
      <c r="P33" s="1005"/>
      <c r="Q33" s="1005"/>
      <c r="R33" s="1005"/>
      <c r="S33" s="1005"/>
      <c r="T33" s="1005"/>
      <c r="U33" s="1005"/>
      <c r="V33" s="1005"/>
      <c r="W33" s="1005"/>
      <c r="X33" s="1006"/>
      <c r="Y33" s="412" t="s">
        <v>54</v>
      </c>
      <c r="Z33" s="1010"/>
      <c r="AA33" s="1011"/>
      <c r="AB33" s="520"/>
      <c r="AC33" s="1016"/>
      <c r="AD33" s="1016"/>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5" t="s">
        <v>301</v>
      </c>
      <c r="AC34" s="1012"/>
      <c r="AD34" s="1012"/>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18"/>
      <c r="Z37" s="823"/>
      <c r="AA37" s="824"/>
      <c r="AB37" s="1022" t="s">
        <v>11</v>
      </c>
      <c r="AC37" s="1023"/>
      <c r="AD37" s="1024"/>
      <c r="AE37" s="1028" t="s">
        <v>357</v>
      </c>
      <c r="AF37" s="1028"/>
      <c r="AG37" s="1028"/>
      <c r="AH37" s="1028"/>
      <c r="AI37" s="1028" t="s">
        <v>363</v>
      </c>
      <c r="AJ37" s="1028"/>
      <c r="AK37" s="1028"/>
      <c r="AL37" s="1028"/>
      <c r="AM37" s="1028" t="s">
        <v>472</v>
      </c>
      <c r="AN37" s="1028"/>
      <c r="AO37" s="1028"/>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19"/>
      <c r="Z38" s="1020"/>
      <c r="AA38" s="1021"/>
      <c r="AB38" s="1025"/>
      <c r="AC38" s="1026"/>
      <c r="AD38" s="1027"/>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995"/>
      <c r="I39" s="995"/>
      <c r="J39" s="995"/>
      <c r="K39" s="995"/>
      <c r="L39" s="995"/>
      <c r="M39" s="995"/>
      <c r="N39" s="995"/>
      <c r="O39" s="996"/>
      <c r="P39" s="98"/>
      <c r="Q39" s="1003"/>
      <c r="R39" s="1003"/>
      <c r="S39" s="1003"/>
      <c r="T39" s="1003"/>
      <c r="U39" s="1003"/>
      <c r="V39" s="1003"/>
      <c r="W39" s="1003"/>
      <c r="X39" s="1004"/>
      <c r="Y39" s="1013" t="s">
        <v>12</v>
      </c>
      <c r="Z39" s="1014"/>
      <c r="AA39" s="1015"/>
      <c r="AB39" s="458"/>
      <c r="AC39" s="1017"/>
      <c r="AD39" s="101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997"/>
      <c r="H40" s="998"/>
      <c r="I40" s="998"/>
      <c r="J40" s="998"/>
      <c r="K40" s="998"/>
      <c r="L40" s="998"/>
      <c r="M40" s="998"/>
      <c r="N40" s="998"/>
      <c r="O40" s="999"/>
      <c r="P40" s="1005"/>
      <c r="Q40" s="1005"/>
      <c r="R40" s="1005"/>
      <c r="S40" s="1005"/>
      <c r="T40" s="1005"/>
      <c r="U40" s="1005"/>
      <c r="V40" s="1005"/>
      <c r="W40" s="1005"/>
      <c r="X40" s="1006"/>
      <c r="Y40" s="412" t="s">
        <v>54</v>
      </c>
      <c r="Z40" s="1010"/>
      <c r="AA40" s="1011"/>
      <c r="AB40" s="520"/>
      <c r="AC40" s="1016"/>
      <c r="AD40" s="1016"/>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5" t="s">
        <v>301</v>
      </c>
      <c r="AC41" s="1012"/>
      <c r="AD41" s="101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18"/>
      <c r="Z44" s="823"/>
      <c r="AA44" s="824"/>
      <c r="AB44" s="1022" t="s">
        <v>11</v>
      </c>
      <c r="AC44" s="1023"/>
      <c r="AD44" s="1024"/>
      <c r="AE44" s="1028" t="s">
        <v>357</v>
      </c>
      <c r="AF44" s="1028"/>
      <c r="AG44" s="1028"/>
      <c r="AH44" s="1028"/>
      <c r="AI44" s="1028" t="s">
        <v>363</v>
      </c>
      <c r="AJ44" s="1028"/>
      <c r="AK44" s="1028"/>
      <c r="AL44" s="1028"/>
      <c r="AM44" s="1028" t="s">
        <v>472</v>
      </c>
      <c r="AN44" s="1028"/>
      <c r="AO44" s="1028"/>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19"/>
      <c r="Z45" s="1020"/>
      <c r="AA45" s="1021"/>
      <c r="AB45" s="1025"/>
      <c r="AC45" s="1026"/>
      <c r="AD45" s="1027"/>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995"/>
      <c r="I46" s="995"/>
      <c r="J46" s="995"/>
      <c r="K46" s="995"/>
      <c r="L46" s="995"/>
      <c r="M46" s="995"/>
      <c r="N46" s="995"/>
      <c r="O46" s="996"/>
      <c r="P46" s="98"/>
      <c r="Q46" s="1003"/>
      <c r="R46" s="1003"/>
      <c r="S46" s="1003"/>
      <c r="T46" s="1003"/>
      <c r="U46" s="1003"/>
      <c r="V46" s="1003"/>
      <c r="W46" s="1003"/>
      <c r="X46" s="1004"/>
      <c r="Y46" s="1013" t="s">
        <v>12</v>
      </c>
      <c r="Z46" s="1014"/>
      <c r="AA46" s="1015"/>
      <c r="AB46" s="458"/>
      <c r="AC46" s="1017"/>
      <c r="AD46" s="101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997"/>
      <c r="H47" s="998"/>
      <c r="I47" s="998"/>
      <c r="J47" s="998"/>
      <c r="K47" s="998"/>
      <c r="L47" s="998"/>
      <c r="M47" s="998"/>
      <c r="N47" s="998"/>
      <c r="O47" s="999"/>
      <c r="P47" s="1005"/>
      <c r="Q47" s="1005"/>
      <c r="R47" s="1005"/>
      <c r="S47" s="1005"/>
      <c r="T47" s="1005"/>
      <c r="U47" s="1005"/>
      <c r="V47" s="1005"/>
      <c r="W47" s="1005"/>
      <c r="X47" s="1006"/>
      <c r="Y47" s="412" t="s">
        <v>54</v>
      </c>
      <c r="Z47" s="1010"/>
      <c r="AA47" s="1011"/>
      <c r="AB47" s="520"/>
      <c r="AC47" s="1016"/>
      <c r="AD47" s="1016"/>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5" t="s">
        <v>301</v>
      </c>
      <c r="AC48" s="1012"/>
      <c r="AD48" s="101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18"/>
      <c r="Z51" s="823"/>
      <c r="AA51" s="824"/>
      <c r="AB51" s="554" t="s">
        <v>11</v>
      </c>
      <c r="AC51" s="1023"/>
      <c r="AD51" s="1024"/>
      <c r="AE51" s="1028" t="s">
        <v>357</v>
      </c>
      <c r="AF51" s="1028"/>
      <c r="AG51" s="1028"/>
      <c r="AH51" s="1028"/>
      <c r="AI51" s="1028" t="s">
        <v>363</v>
      </c>
      <c r="AJ51" s="1028"/>
      <c r="AK51" s="1028"/>
      <c r="AL51" s="1028"/>
      <c r="AM51" s="1028" t="s">
        <v>472</v>
      </c>
      <c r="AN51" s="1028"/>
      <c r="AO51" s="1028"/>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19"/>
      <c r="Z52" s="1020"/>
      <c r="AA52" s="1021"/>
      <c r="AB52" s="1025"/>
      <c r="AC52" s="1026"/>
      <c r="AD52" s="1027"/>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995"/>
      <c r="I53" s="995"/>
      <c r="J53" s="995"/>
      <c r="K53" s="995"/>
      <c r="L53" s="995"/>
      <c r="M53" s="995"/>
      <c r="N53" s="995"/>
      <c r="O53" s="996"/>
      <c r="P53" s="98"/>
      <c r="Q53" s="1003"/>
      <c r="R53" s="1003"/>
      <c r="S53" s="1003"/>
      <c r="T53" s="1003"/>
      <c r="U53" s="1003"/>
      <c r="V53" s="1003"/>
      <c r="W53" s="1003"/>
      <c r="X53" s="1004"/>
      <c r="Y53" s="1013" t="s">
        <v>12</v>
      </c>
      <c r="Z53" s="1014"/>
      <c r="AA53" s="1015"/>
      <c r="AB53" s="458"/>
      <c r="AC53" s="1017"/>
      <c r="AD53" s="101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997"/>
      <c r="H54" s="998"/>
      <c r="I54" s="998"/>
      <c r="J54" s="998"/>
      <c r="K54" s="998"/>
      <c r="L54" s="998"/>
      <c r="M54" s="998"/>
      <c r="N54" s="998"/>
      <c r="O54" s="999"/>
      <c r="P54" s="1005"/>
      <c r="Q54" s="1005"/>
      <c r="R54" s="1005"/>
      <c r="S54" s="1005"/>
      <c r="T54" s="1005"/>
      <c r="U54" s="1005"/>
      <c r="V54" s="1005"/>
      <c r="W54" s="1005"/>
      <c r="X54" s="1006"/>
      <c r="Y54" s="412" t="s">
        <v>54</v>
      </c>
      <c r="Z54" s="1010"/>
      <c r="AA54" s="1011"/>
      <c r="AB54" s="520"/>
      <c r="AC54" s="1016"/>
      <c r="AD54" s="1016"/>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5" t="s">
        <v>301</v>
      </c>
      <c r="AC55" s="1012"/>
      <c r="AD55" s="1012"/>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18"/>
      <c r="Z58" s="823"/>
      <c r="AA58" s="824"/>
      <c r="AB58" s="1022" t="s">
        <v>11</v>
      </c>
      <c r="AC58" s="1023"/>
      <c r="AD58" s="1024"/>
      <c r="AE58" s="1028" t="s">
        <v>357</v>
      </c>
      <c r="AF58" s="1028"/>
      <c r="AG58" s="1028"/>
      <c r="AH58" s="1028"/>
      <c r="AI58" s="1028" t="s">
        <v>363</v>
      </c>
      <c r="AJ58" s="1028"/>
      <c r="AK58" s="1028"/>
      <c r="AL58" s="1028"/>
      <c r="AM58" s="1028" t="s">
        <v>472</v>
      </c>
      <c r="AN58" s="1028"/>
      <c r="AO58" s="1028"/>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19"/>
      <c r="Z59" s="1020"/>
      <c r="AA59" s="1021"/>
      <c r="AB59" s="1025"/>
      <c r="AC59" s="1026"/>
      <c r="AD59" s="1027"/>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995"/>
      <c r="I60" s="995"/>
      <c r="J60" s="995"/>
      <c r="K60" s="995"/>
      <c r="L60" s="995"/>
      <c r="M60" s="995"/>
      <c r="N60" s="995"/>
      <c r="O60" s="996"/>
      <c r="P60" s="98"/>
      <c r="Q60" s="1003"/>
      <c r="R60" s="1003"/>
      <c r="S60" s="1003"/>
      <c r="T60" s="1003"/>
      <c r="U60" s="1003"/>
      <c r="V60" s="1003"/>
      <c r="W60" s="1003"/>
      <c r="X60" s="1004"/>
      <c r="Y60" s="1013" t="s">
        <v>12</v>
      </c>
      <c r="Z60" s="1014"/>
      <c r="AA60" s="1015"/>
      <c r="AB60" s="458"/>
      <c r="AC60" s="1017"/>
      <c r="AD60" s="101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997"/>
      <c r="H61" s="998"/>
      <c r="I61" s="998"/>
      <c r="J61" s="998"/>
      <c r="K61" s="998"/>
      <c r="L61" s="998"/>
      <c r="M61" s="998"/>
      <c r="N61" s="998"/>
      <c r="O61" s="999"/>
      <c r="P61" s="1005"/>
      <c r="Q61" s="1005"/>
      <c r="R61" s="1005"/>
      <c r="S61" s="1005"/>
      <c r="T61" s="1005"/>
      <c r="U61" s="1005"/>
      <c r="V61" s="1005"/>
      <c r="W61" s="1005"/>
      <c r="X61" s="1006"/>
      <c r="Y61" s="412" t="s">
        <v>54</v>
      </c>
      <c r="Z61" s="1010"/>
      <c r="AA61" s="1011"/>
      <c r="AB61" s="520"/>
      <c r="AC61" s="1016"/>
      <c r="AD61" s="1016"/>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5" t="s">
        <v>301</v>
      </c>
      <c r="AC62" s="1012"/>
      <c r="AD62" s="101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18"/>
      <c r="Z65" s="823"/>
      <c r="AA65" s="824"/>
      <c r="AB65" s="1022" t="s">
        <v>11</v>
      </c>
      <c r="AC65" s="1023"/>
      <c r="AD65" s="1024"/>
      <c r="AE65" s="1028" t="s">
        <v>357</v>
      </c>
      <c r="AF65" s="1028"/>
      <c r="AG65" s="1028"/>
      <c r="AH65" s="1028"/>
      <c r="AI65" s="1028" t="s">
        <v>363</v>
      </c>
      <c r="AJ65" s="1028"/>
      <c r="AK65" s="1028"/>
      <c r="AL65" s="1028"/>
      <c r="AM65" s="1028" t="s">
        <v>472</v>
      </c>
      <c r="AN65" s="1028"/>
      <c r="AO65" s="1028"/>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19"/>
      <c r="Z66" s="1020"/>
      <c r="AA66" s="1021"/>
      <c r="AB66" s="1025"/>
      <c r="AC66" s="1026"/>
      <c r="AD66" s="1027"/>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995"/>
      <c r="I67" s="995"/>
      <c r="J67" s="995"/>
      <c r="K67" s="995"/>
      <c r="L67" s="995"/>
      <c r="M67" s="995"/>
      <c r="N67" s="995"/>
      <c r="O67" s="996"/>
      <c r="P67" s="98"/>
      <c r="Q67" s="1003"/>
      <c r="R67" s="1003"/>
      <c r="S67" s="1003"/>
      <c r="T67" s="1003"/>
      <c r="U67" s="1003"/>
      <c r="V67" s="1003"/>
      <c r="W67" s="1003"/>
      <c r="X67" s="1004"/>
      <c r="Y67" s="1013" t="s">
        <v>12</v>
      </c>
      <c r="Z67" s="1014"/>
      <c r="AA67" s="1015"/>
      <c r="AB67" s="458"/>
      <c r="AC67" s="1017"/>
      <c r="AD67" s="1017"/>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997"/>
      <c r="H68" s="998"/>
      <c r="I68" s="998"/>
      <c r="J68" s="998"/>
      <c r="K68" s="998"/>
      <c r="L68" s="998"/>
      <c r="M68" s="998"/>
      <c r="N68" s="998"/>
      <c r="O68" s="999"/>
      <c r="P68" s="1005"/>
      <c r="Q68" s="1005"/>
      <c r="R68" s="1005"/>
      <c r="S68" s="1005"/>
      <c r="T68" s="1005"/>
      <c r="U68" s="1005"/>
      <c r="V68" s="1005"/>
      <c r="W68" s="1005"/>
      <c r="X68" s="1006"/>
      <c r="Y68" s="412" t="s">
        <v>54</v>
      </c>
      <c r="Z68" s="1010"/>
      <c r="AA68" s="1011"/>
      <c r="AB68" s="520"/>
      <c r="AC68" s="1016"/>
      <c r="AD68" s="1016"/>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0"/>
      <c r="H69" s="1001"/>
      <c r="I69" s="1001"/>
      <c r="J69" s="1001"/>
      <c r="K69" s="1001"/>
      <c r="L69" s="1001"/>
      <c r="M69" s="1001"/>
      <c r="N69" s="1001"/>
      <c r="O69" s="1002"/>
      <c r="P69" s="1007"/>
      <c r="Q69" s="1007"/>
      <c r="R69" s="1007"/>
      <c r="S69" s="1007"/>
      <c r="T69" s="1007"/>
      <c r="U69" s="1007"/>
      <c r="V69" s="1007"/>
      <c r="W69" s="1007"/>
      <c r="X69" s="1008"/>
      <c r="Y69" s="412" t="s">
        <v>13</v>
      </c>
      <c r="Z69" s="1010"/>
      <c r="AA69" s="1011"/>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596" t="s">
        <v>513</v>
      </c>
      <c r="H2" s="597"/>
      <c r="I2" s="597"/>
      <c r="J2" s="597"/>
      <c r="K2" s="597"/>
      <c r="L2" s="597"/>
      <c r="M2" s="597"/>
      <c r="N2" s="597"/>
      <c r="O2" s="597"/>
      <c r="P2" s="597"/>
      <c r="Q2" s="597"/>
      <c r="R2" s="597"/>
      <c r="S2" s="597"/>
      <c r="T2" s="597"/>
      <c r="U2" s="597"/>
      <c r="V2" s="597"/>
      <c r="W2" s="597"/>
      <c r="X2" s="597"/>
      <c r="Y2" s="597"/>
      <c r="Z2" s="597"/>
      <c r="AA2" s="597"/>
      <c r="AB2" s="598"/>
      <c r="AC2" s="596"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09" t="s">
        <v>17</v>
      </c>
      <c r="H3" s="669"/>
      <c r="I3" s="669"/>
      <c r="J3" s="669"/>
      <c r="K3" s="669"/>
      <c r="L3" s="668" t="s">
        <v>18</v>
      </c>
      <c r="M3" s="669"/>
      <c r="N3" s="669"/>
      <c r="O3" s="669"/>
      <c r="P3" s="669"/>
      <c r="Q3" s="669"/>
      <c r="R3" s="669"/>
      <c r="S3" s="669"/>
      <c r="T3" s="669"/>
      <c r="U3" s="669"/>
      <c r="V3" s="669"/>
      <c r="W3" s="669"/>
      <c r="X3" s="670"/>
      <c r="Y3" s="655" t="s">
        <v>19</v>
      </c>
      <c r="Z3" s="656"/>
      <c r="AA3" s="656"/>
      <c r="AB3" s="795"/>
      <c r="AC3" s="809"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row>
    <row r="4" spans="1:50" ht="24.75" customHeight="1" x14ac:dyDescent="0.15">
      <c r="A4" s="1041"/>
      <c r="B4" s="1042"/>
      <c r="C4" s="1042"/>
      <c r="D4" s="1042"/>
      <c r="E4" s="1042"/>
      <c r="F4" s="1043"/>
      <c r="G4" s="671"/>
      <c r="H4" s="672"/>
      <c r="I4" s="672"/>
      <c r="J4" s="672"/>
      <c r="K4" s="673"/>
      <c r="L4" s="665"/>
      <c r="M4" s="666"/>
      <c r="N4" s="666"/>
      <c r="O4" s="666"/>
      <c r="P4" s="666"/>
      <c r="Q4" s="666"/>
      <c r="R4" s="666"/>
      <c r="S4" s="666"/>
      <c r="T4" s="666"/>
      <c r="U4" s="666"/>
      <c r="V4" s="666"/>
      <c r="W4" s="666"/>
      <c r="X4" s="667"/>
      <c r="Y4" s="385"/>
      <c r="Z4" s="386"/>
      <c r="AA4" s="386"/>
      <c r="AB4" s="802"/>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41"/>
      <c r="B5" s="1042"/>
      <c r="C5" s="1042"/>
      <c r="D5" s="1042"/>
      <c r="E5" s="1042"/>
      <c r="F5" s="104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1"/>
      <c r="B6" s="1042"/>
      <c r="C6" s="1042"/>
      <c r="D6" s="1042"/>
      <c r="E6" s="1042"/>
      <c r="F6" s="104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1"/>
      <c r="B7" s="1042"/>
      <c r="C7" s="1042"/>
      <c r="D7" s="1042"/>
      <c r="E7" s="1042"/>
      <c r="F7" s="104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1"/>
      <c r="B8" s="1042"/>
      <c r="C8" s="1042"/>
      <c r="D8" s="1042"/>
      <c r="E8" s="1042"/>
      <c r="F8" s="104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1"/>
      <c r="B9" s="1042"/>
      <c r="C9" s="1042"/>
      <c r="D9" s="1042"/>
      <c r="E9" s="1042"/>
      <c r="F9" s="104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1"/>
      <c r="B10" s="1042"/>
      <c r="C10" s="1042"/>
      <c r="D10" s="1042"/>
      <c r="E10" s="1042"/>
      <c r="F10" s="104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1"/>
      <c r="B11" s="1042"/>
      <c r="C11" s="1042"/>
      <c r="D11" s="1042"/>
      <c r="E11" s="1042"/>
      <c r="F11" s="104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1"/>
      <c r="B12" s="1042"/>
      <c r="C12" s="1042"/>
      <c r="D12" s="1042"/>
      <c r="E12" s="1042"/>
      <c r="F12" s="104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1"/>
      <c r="B13" s="1042"/>
      <c r="C13" s="1042"/>
      <c r="D13" s="1042"/>
      <c r="E13" s="1042"/>
      <c r="F13" s="104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1"/>
      <c r="B14" s="1042"/>
      <c r="C14" s="1042"/>
      <c r="D14" s="1042"/>
      <c r="E14" s="1042"/>
      <c r="F14" s="1043"/>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1"/>
      <c r="B15" s="1042"/>
      <c r="C15" s="1042"/>
      <c r="D15" s="1042"/>
      <c r="E15" s="1042"/>
      <c r="F15" s="104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0"/>
    </row>
    <row r="16" spans="1:50" ht="25.5" customHeight="1" x14ac:dyDescent="0.15">
      <c r="A16" s="1041"/>
      <c r="B16" s="1042"/>
      <c r="C16" s="1042"/>
      <c r="D16" s="1042"/>
      <c r="E16" s="1042"/>
      <c r="F16" s="1043"/>
      <c r="G16" s="809"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5"/>
      <c r="AC16" s="809"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row>
    <row r="17" spans="1:50" ht="24.75" customHeight="1" x14ac:dyDescent="0.15">
      <c r="A17" s="1041"/>
      <c r="B17" s="1042"/>
      <c r="C17" s="1042"/>
      <c r="D17" s="1042"/>
      <c r="E17" s="1042"/>
      <c r="F17" s="1043"/>
      <c r="G17" s="671"/>
      <c r="H17" s="672"/>
      <c r="I17" s="672"/>
      <c r="J17" s="672"/>
      <c r="K17" s="673"/>
      <c r="L17" s="665"/>
      <c r="M17" s="666"/>
      <c r="N17" s="666"/>
      <c r="O17" s="666"/>
      <c r="P17" s="666"/>
      <c r="Q17" s="666"/>
      <c r="R17" s="666"/>
      <c r="S17" s="666"/>
      <c r="T17" s="666"/>
      <c r="U17" s="666"/>
      <c r="V17" s="666"/>
      <c r="W17" s="666"/>
      <c r="X17" s="667"/>
      <c r="Y17" s="385"/>
      <c r="Z17" s="386"/>
      <c r="AA17" s="386"/>
      <c r="AB17" s="802"/>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41"/>
      <c r="B18" s="1042"/>
      <c r="C18" s="1042"/>
      <c r="D18" s="1042"/>
      <c r="E18" s="1042"/>
      <c r="F18" s="104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1"/>
      <c r="B19" s="1042"/>
      <c r="C19" s="1042"/>
      <c r="D19" s="1042"/>
      <c r="E19" s="1042"/>
      <c r="F19" s="104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1"/>
      <c r="B20" s="1042"/>
      <c r="C20" s="1042"/>
      <c r="D20" s="1042"/>
      <c r="E20" s="1042"/>
      <c r="F20" s="104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1"/>
      <c r="B21" s="1042"/>
      <c r="C21" s="1042"/>
      <c r="D21" s="1042"/>
      <c r="E21" s="1042"/>
      <c r="F21" s="104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1"/>
      <c r="B22" s="1042"/>
      <c r="C22" s="1042"/>
      <c r="D22" s="1042"/>
      <c r="E22" s="1042"/>
      <c r="F22" s="104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1"/>
      <c r="B23" s="1042"/>
      <c r="C23" s="1042"/>
      <c r="D23" s="1042"/>
      <c r="E23" s="1042"/>
      <c r="F23" s="104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1"/>
      <c r="B24" s="1042"/>
      <c r="C24" s="1042"/>
      <c r="D24" s="1042"/>
      <c r="E24" s="1042"/>
      <c r="F24" s="104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1"/>
      <c r="B25" s="1042"/>
      <c r="C25" s="1042"/>
      <c r="D25" s="1042"/>
      <c r="E25" s="1042"/>
      <c r="F25" s="104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1"/>
      <c r="B26" s="1042"/>
      <c r="C26" s="1042"/>
      <c r="D26" s="1042"/>
      <c r="E26" s="1042"/>
      <c r="F26" s="104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1"/>
      <c r="B27" s="1042"/>
      <c r="C27" s="1042"/>
      <c r="D27" s="1042"/>
      <c r="E27" s="1042"/>
      <c r="F27" s="1043"/>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1"/>
      <c r="B28" s="1042"/>
      <c r="C28" s="1042"/>
      <c r="D28" s="1042"/>
      <c r="E28" s="1042"/>
      <c r="F28" s="104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0"/>
    </row>
    <row r="29" spans="1:50" ht="24.75" customHeight="1" x14ac:dyDescent="0.15">
      <c r="A29" s="1041"/>
      <c r="B29" s="1042"/>
      <c r="C29" s="1042"/>
      <c r="D29" s="1042"/>
      <c r="E29" s="1042"/>
      <c r="F29" s="1043"/>
      <c r="G29" s="809"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5"/>
      <c r="AC29" s="809"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row>
    <row r="30" spans="1:50" ht="24.75" customHeight="1" x14ac:dyDescent="0.15">
      <c r="A30" s="1041"/>
      <c r="B30" s="1042"/>
      <c r="C30" s="1042"/>
      <c r="D30" s="1042"/>
      <c r="E30" s="1042"/>
      <c r="F30" s="1043"/>
      <c r="G30" s="671"/>
      <c r="H30" s="672"/>
      <c r="I30" s="672"/>
      <c r="J30" s="672"/>
      <c r="K30" s="673"/>
      <c r="L30" s="665"/>
      <c r="M30" s="666"/>
      <c r="N30" s="666"/>
      <c r="O30" s="666"/>
      <c r="P30" s="666"/>
      <c r="Q30" s="666"/>
      <c r="R30" s="666"/>
      <c r="S30" s="666"/>
      <c r="T30" s="666"/>
      <c r="U30" s="666"/>
      <c r="V30" s="666"/>
      <c r="W30" s="666"/>
      <c r="X30" s="667"/>
      <c r="Y30" s="385"/>
      <c r="Z30" s="386"/>
      <c r="AA30" s="386"/>
      <c r="AB30" s="802"/>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41"/>
      <c r="B31" s="1042"/>
      <c r="C31" s="1042"/>
      <c r="D31" s="1042"/>
      <c r="E31" s="1042"/>
      <c r="F31" s="104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1"/>
      <c r="B32" s="1042"/>
      <c r="C32" s="1042"/>
      <c r="D32" s="1042"/>
      <c r="E32" s="1042"/>
      <c r="F32" s="104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1"/>
      <c r="B33" s="1042"/>
      <c r="C33" s="1042"/>
      <c r="D33" s="1042"/>
      <c r="E33" s="1042"/>
      <c r="F33" s="104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1"/>
      <c r="B34" s="1042"/>
      <c r="C34" s="1042"/>
      <c r="D34" s="1042"/>
      <c r="E34" s="1042"/>
      <c r="F34" s="104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1"/>
      <c r="B35" s="1042"/>
      <c r="C35" s="1042"/>
      <c r="D35" s="1042"/>
      <c r="E35" s="1042"/>
      <c r="F35" s="104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1"/>
      <c r="B36" s="1042"/>
      <c r="C36" s="1042"/>
      <c r="D36" s="1042"/>
      <c r="E36" s="1042"/>
      <c r="F36" s="104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1"/>
      <c r="B37" s="1042"/>
      <c r="C37" s="1042"/>
      <c r="D37" s="1042"/>
      <c r="E37" s="1042"/>
      <c r="F37" s="104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1"/>
      <c r="B38" s="1042"/>
      <c r="C38" s="1042"/>
      <c r="D38" s="1042"/>
      <c r="E38" s="1042"/>
      <c r="F38" s="104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1"/>
      <c r="B39" s="1042"/>
      <c r="C39" s="1042"/>
      <c r="D39" s="1042"/>
      <c r="E39" s="1042"/>
      <c r="F39" s="104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1"/>
      <c r="B40" s="1042"/>
      <c r="C40" s="1042"/>
      <c r="D40" s="1042"/>
      <c r="E40" s="1042"/>
      <c r="F40" s="1043"/>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1"/>
      <c r="B41" s="1042"/>
      <c r="C41" s="1042"/>
      <c r="D41" s="1042"/>
      <c r="E41" s="1042"/>
      <c r="F41" s="104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0"/>
    </row>
    <row r="42" spans="1:50" ht="24.75" customHeight="1" x14ac:dyDescent="0.15">
      <c r="A42" s="1041"/>
      <c r="B42" s="1042"/>
      <c r="C42" s="1042"/>
      <c r="D42" s="1042"/>
      <c r="E42" s="1042"/>
      <c r="F42" s="1043"/>
      <c r="G42" s="809"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5"/>
      <c r="AC42" s="809"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row>
    <row r="43" spans="1:50" ht="24.75" customHeight="1" x14ac:dyDescent="0.15">
      <c r="A43" s="1041"/>
      <c r="B43" s="1042"/>
      <c r="C43" s="1042"/>
      <c r="D43" s="1042"/>
      <c r="E43" s="1042"/>
      <c r="F43" s="1043"/>
      <c r="G43" s="671"/>
      <c r="H43" s="672"/>
      <c r="I43" s="672"/>
      <c r="J43" s="672"/>
      <c r="K43" s="673"/>
      <c r="L43" s="665"/>
      <c r="M43" s="666"/>
      <c r="N43" s="666"/>
      <c r="O43" s="666"/>
      <c r="P43" s="666"/>
      <c r="Q43" s="666"/>
      <c r="R43" s="666"/>
      <c r="S43" s="666"/>
      <c r="T43" s="666"/>
      <c r="U43" s="666"/>
      <c r="V43" s="666"/>
      <c r="W43" s="666"/>
      <c r="X43" s="667"/>
      <c r="Y43" s="385"/>
      <c r="Z43" s="386"/>
      <c r="AA43" s="386"/>
      <c r="AB43" s="802"/>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41"/>
      <c r="B44" s="1042"/>
      <c r="C44" s="1042"/>
      <c r="D44" s="1042"/>
      <c r="E44" s="1042"/>
      <c r="F44" s="104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1"/>
      <c r="B45" s="1042"/>
      <c r="C45" s="1042"/>
      <c r="D45" s="1042"/>
      <c r="E45" s="1042"/>
      <c r="F45" s="104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1"/>
      <c r="B46" s="1042"/>
      <c r="C46" s="1042"/>
      <c r="D46" s="1042"/>
      <c r="E46" s="1042"/>
      <c r="F46" s="104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1"/>
      <c r="B47" s="1042"/>
      <c r="C47" s="1042"/>
      <c r="D47" s="1042"/>
      <c r="E47" s="1042"/>
      <c r="F47" s="104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1"/>
      <c r="B48" s="1042"/>
      <c r="C48" s="1042"/>
      <c r="D48" s="1042"/>
      <c r="E48" s="1042"/>
      <c r="F48" s="104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1"/>
      <c r="B49" s="1042"/>
      <c r="C49" s="1042"/>
      <c r="D49" s="1042"/>
      <c r="E49" s="1042"/>
      <c r="F49" s="104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1"/>
      <c r="B50" s="1042"/>
      <c r="C50" s="1042"/>
      <c r="D50" s="1042"/>
      <c r="E50" s="1042"/>
      <c r="F50" s="104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1"/>
      <c r="B51" s="1042"/>
      <c r="C51" s="1042"/>
      <c r="D51" s="1042"/>
      <c r="E51" s="1042"/>
      <c r="F51" s="104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1"/>
      <c r="B52" s="1042"/>
      <c r="C52" s="1042"/>
      <c r="D52" s="1042"/>
      <c r="E52" s="1042"/>
      <c r="F52" s="104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9" customFormat="1" ht="24.75" customHeight="1" thickBot="1" x14ac:dyDescent="0.2"/>
    <row r="55" spans="1:50" ht="30" customHeight="1" x14ac:dyDescent="0.15">
      <c r="A55" s="1047" t="s">
        <v>28</v>
      </c>
      <c r="B55" s="1048"/>
      <c r="C55" s="1048"/>
      <c r="D55" s="1048"/>
      <c r="E55" s="1048"/>
      <c r="F55" s="104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0"/>
    </row>
    <row r="56" spans="1:50" ht="24.75" customHeight="1" x14ac:dyDescent="0.15">
      <c r="A56" s="1041"/>
      <c r="B56" s="1042"/>
      <c r="C56" s="1042"/>
      <c r="D56" s="1042"/>
      <c r="E56" s="1042"/>
      <c r="F56" s="1043"/>
      <c r="G56" s="809"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5"/>
      <c r="AC56" s="809"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row>
    <row r="57" spans="1:50" ht="24.75" customHeight="1" x14ac:dyDescent="0.15">
      <c r="A57" s="1041"/>
      <c r="B57" s="1042"/>
      <c r="C57" s="1042"/>
      <c r="D57" s="1042"/>
      <c r="E57" s="1042"/>
      <c r="F57" s="1043"/>
      <c r="G57" s="671"/>
      <c r="H57" s="672"/>
      <c r="I57" s="672"/>
      <c r="J57" s="672"/>
      <c r="K57" s="673"/>
      <c r="L57" s="665"/>
      <c r="M57" s="666"/>
      <c r="N57" s="666"/>
      <c r="O57" s="666"/>
      <c r="P57" s="666"/>
      <c r="Q57" s="666"/>
      <c r="R57" s="666"/>
      <c r="S57" s="666"/>
      <c r="T57" s="666"/>
      <c r="U57" s="666"/>
      <c r="V57" s="666"/>
      <c r="W57" s="666"/>
      <c r="X57" s="667"/>
      <c r="Y57" s="385"/>
      <c r="Z57" s="386"/>
      <c r="AA57" s="386"/>
      <c r="AB57" s="802"/>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41"/>
      <c r="B58" s="1042"/>
      <c r="C58" s="1042"/>
      <c r="D58" s="1042"/>
      <c r="E58" s="1042"/>
      <c r="F58" s="104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1"/>
      <c r="B59" s="1042"/>
      <c r="C59" s="1042"/>
      <c r="D59" s="1042"/>
      <c r="E59" s="1042"/>
      <c r="F59" s="104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1"/>
      <c r="B60" s="1042"/>
      <c r="C60" s="1042"/>
      <c r="D60" s="1042"/>
      <c r="E60" s="1042"/>
      <c r="F60" s="104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1"/>
      <c r="B61" s="1042"/>
      <c r="C61" s="1042"/>
      <c r="D61" s="1042"/>
      <c r="E61" s="1042"/>
      <c r="F61" s="104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1"/>
      <c r="B62" s="1042"/>
      <c r="C62" s="1042"/>
      <c r="D62" s="1042"/>
      <c r="E62" s="1042"/>
      <c r="F62" s="104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1"/>
      <c r="B63" s="1042"/>
      <c r="C63" s="1042"/>
      <c r="D63" s="1042"/>
      <c r="E63" s="1042"/>
      <c r="F63" s="104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1"/>
      <c r="B64" s="1042"/>
      <c r="C64" s="1042"/>
      <c r="D64" s="1042"/>
      <c r="E64" s="1042"/>
      <c r="F64" s="104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1"/>
      <c r="B65" s="1042"/>
      <c r="C65" s="1042"/>
      <c r="D65" s="1042"/>
      <c r="E65" s="1042"/>
      <c r="F65" s="104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1"/>
      <c r="B66" s="1042"/>
      <c r="C66" s="1042"/>
      <c r="D66" s="1042"/>
      <c r="E66" s="1042"/>
      <c r="F66" s="104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1"/>
      <c r="B67" s="1042"/>
      <c r="C67" s="1042"/>
      <c r="D67" s="1042"/>
      <c r="E67" s="1042"/>
      <c r="F67" s="1043"/>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1"/>
      <c r="B68" s="1042"/>
      <c r="C68" s="1042"/>
      <c r="D68" s="1042"/>
      <c r="E68" s="1042"/>
      <c r="F68" s="104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0"/>
    </row>
    <row r="69" spans="1:50" ht="25.5" customHeight="1" x14ac:dyDescent="0.15">
      <c r="A69" s="1041"/>
      <c r="B69" s="1042"/>
      <c r="C69" s="1042"/>
      <c r="D69" s="1042"/>
      <c r="E69" s="1042"/>
      <c r="F69" s="1043"/>
      <c r="G69" s="809"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5"/>
      <c r="AC69" s="809"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row>
    <row r="70" spans="1:50" ht="24.75" customHeight="1" x14ac:dyDescent="0.15">
      <c r="A70" s="1041"/>
      <c r="B70" s="1042"/>
      <c r="C70" s="1042"/>
      <c r="D70" s="1042"/>
      <c r="E70" s="1042"/>
      <c r="F70" s="1043"/>
      <c r="G70" s="671"/>
      <c r="H70" s="672"/>
      <c r="I70" s="672"/>
      <c r="J70" s="672"/>
      <c r="K70" s="673"/>
      <c r="L70" s="665"/>
      <c r="M70" s="666"/>
      <c r="N70" s="666"/>
      <c r="O70" s="666"/>
      <c r="P70" s="666"/>
      <c r="Q70" s="666"/>
      <c r="R70" s="666"/>
      <c r="S70" s="666"/>
      <c r="T70" s="666"/>
      <c r="U70" s="666"/>
      <c r="V70" s="666"/>
      <c r="W70" s="666"/>
      <c r="X70" s="667"/>
      <c r="Y70" s="385"/>
      <c r="Z70" s="386"/>
      <c r="AA70" s="386"/>
      <c r="AB70" s="802"/>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41"/>
      <c r="B71" s="1042"/>
      <c r="C71" s="1042"/>
      <c r="D71" s="1042"/>
      <c r="E71" s="1042"/>
      <c r="F71" s="104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1"/>
      <c r="B72" s="1042"/>
      <c r="C72" s="1042"/>
      <c r="D72" s="1042"/>
      <c r="E72" s="1042"/>
      <c r="F72" s="104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1"/>
      <c r="B73" s="1042"/>
      <c r="C73" s="1042"/>
      <c r="D73" s="1042"/>
      <c r="E73" s="1042"/>
      <c r="F73" s="104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1"/>
      <c r="B74" s="1042"/>
      <c r="C74" s="1042"/>
      <c r="D74" s="1042"/>
      <c r="E74" s="1042"/>
      <c r="F74" s="104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1"/>
      <c r="B75" s="1042"/>
      <c r="C75" s="1042"/>
      <c r="D75" s="1042"/>
      <c r="E75" s="1042"/>
      <c r="F75" s="104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1"/>
      <c r="B76" s="1042"/>
      <c r="C76" s="1042"/>
      <c r="D76" s="1042"/>
      <c r="E76" s="1042"/>
      <c r="F76" s="104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1"/>
      <c r="B77" s="1042"/>
      <c r="C77" s="1042"/>
      <c r="D77" s="1042"/>
      <c r="E77" s="1042"/>
      <c r="F77" s="104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1"/>
      <c r="B78" s="1042"/>
      <c r="C78" s="1042"/>
      <c r="D78" s="1042"/>
      <c r="E78" s="1042"/>
      <c r="F78" s="104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1"/>
      <c r="B79" s="1042"/>
      <c r="C79" s="1042"/>
      <c r="D79" s="1042"/>
      <c r="E79" s="1042"/>
      <c r="F79" s="104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1"/>
      <c r="B80" s="1042"/>
      <c r="C80" s="1042"/>
      <c r="D80" s="1042"/>
      <c r="E80" s="1042"/>
      <c r="F80" s="1043"/>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1"/>
      <c r="B81" s="1042"/>
      <c r="C81" s="1042"/>
      <c r="D81" s="1042"/>
      <c r="E81" s="1042"/>
      <c r="F81" s="104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0"/>
    </row>
    <row r="82" spans="1:50" ht="24.75" customHeight="1" x14ac:dyDescent="0.15">
      <c r="A82" s="1041"/>
      <c r="B82" s="1042"/>
      <c r="C82" s="1042"/>
      <c r="D82" s="1042"/>
      <c r="E82" s="1042"/>
      <c r="F82" s="1043"/>
      <c r="G82" s="809"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5"/>
      <c r="AC82" s="809"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row>
    <row r="83" spans="1:50" ht="24.75" customHeight="1" x14ac:dyDescent="0.15">
      <c r="A83" s="1041"/>
      <c r="B83" s="1042"/>
      <c r="C83" s="1042"/>
      <c r="D83" s="1042"/>
      <c r="E83" s="1042"/>
      <c r="F83" s="1043"/>
      <c r="G83" s="671"/>
      <c r="H83" s="672"/>
      <c r="I83" s="672"/>
      <c r="J83" s="672"/>
      <c r="K83" s="673"/>
      <c r="L83" s="665"/>
      <c r="M83" s="666"/>
      <c r="N83" s="666"/>
      <c r="O83" s="666"/>
      <c r="P83" s="666"/>
      <c r="Q83" s="666"/>
      <c r="R83" s="666"/>
      <c r="S83" s="666"/>
      <c r="T83" s="666"/>
      <c r="U83" s="666"/>
      <c r="V83" s="666"/>
      <c r="W83" s="666"/>
      <c r="X83" s="667"/>
      <c r="Y83" s="385"/>
      <c r="Z83" s="386"/>
      <c r="AA83" s="386"/>
      <c r="AB83" s="802"/>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41"/>
      <c r="B84" s="1042"/>
      <c r="C84" s="1042"/>
      <c r="D84" s="1042"/>
      <c r="E84" s="1042"/>
      <c r="F84" s="104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1"/>
      <c r="B85" s="1042"/>
      <c r="C85" s="1042"/>
      <c r="D85" s="1042"/>
      <c r="E85" s="1042"/>
      <c r="F85" s="104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1"/>
      <c r="B86" s="1042"/>
      <c r="C86" s="1042"/>
      <c r="D86" s="1042"/>
      <c r="E86" s="1042"/>
      <c r="F86" s="104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1"/>
      <c r="B87" s="1042"/>
      <c r="C87" s="1042"/>
      <c r="D87" s="1042"/>
      <c r="E87" s="1042"/>
      <c r="F87" s="104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1"/>
      <c r="B88" s="1042"/>
      <c r="C88" s="1042"/>
      <c r="D88" s="1042"/>
      <c r="E88" s="1042"/>
      <c r="F88" s="104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1"/>
      <c r="B89" s="1042"/>
      <c r="C89" s="1042"/>
      <c r="D89" s="1042"/>
      <c r="E89" s="1042"/>
      <c r="F89" s="104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1"/>
      <c r="B90" s="1042"/>
      <c r="C90" s="1042"/>
      <c r="D90" s="1042"/>
      <c r="E90" s="1042"/>
      <c r="F90" s="104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1"/>
      <c r="B91" s="1042"/>
      <c r="C91" s="1042"/>
      <c r="D91" s="1042"/>
      <c r="E91" s="1042"/>
      <c r="F91" s="104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1"/>
      <c r="B92" s="1042"/>
      <c r="C92" s="1042"/>
      <c r="D92" s="1042"/>
      <c r="E92" s="1042"/>
      <c r="F92" s="104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1"/>
      <c r="B93" s="1042"/>
      <c r="C93" s="1042"/>
      <c r="D93" s="1042"/>
      <c r="E93" s="1042"/>
      <c r="F93" s="1043"/>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1"/>
      <c r="B94" s="1042"/>
      <c r="C94" s="1042"/>
      <c r="D94" s="1042"/>
      <c r="E94" s="1042"/>
      <c r="F94" s="104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0"/>
    </row>
    <row r="95" spans="1:50" ht="24.75" customHeight="1" x14ac:dyDescent="0.15">
      <c r="A95" s="1041"/>
      <c r="B95" s="1042"/>
      <c r="C95" s="1042"/>
      <c r="D95" s="1042"/>
      <c r="E95" s="1042"/>
      <c r="F95" s="1043"/>
      <c r="G95" s="809"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5"/>
      <c r="AC95" s="809"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row>
    <row r="96" spans="1:50" ht="24.75" customHeight="1" x14ac:dyDescent="0.15">
      <c r="A96" s="1041"/>
      <c r="B96" s="1042"/>
      <c r="C96" s="1042"/>
      <c r="D96" s="1042"/>
      <c r="E96" s="1042"/>
      <c r="F96" s="1043"/>
      <c r="G96" s="671"/>
      <c r="H96" s="672"/>
      <c r="I96" s="672"/>
      <c r="J96" s="672"/>
      <c r="K96" s="673"/>
      <c r="L96" s="665"/>
      <c r="M96" s="666"/>
      <c r="N96" s="666"/>
      <c r="O96" s="666"/>
      <c r="P96" s="666"/>
      <c r="Q96" s="666"/>
      <c r="R96" s="666"/>
      <c r="S96" s="666"/>
      <c r="T96" s="666"/>
      <c r="U96" s="666"/>
      <c r="V96" s="666"/>
      <c r="W96" s="666"/>
      <c r="X96" s="667"/>
      <c r="Y96" s="385"/>
      <c r="Z96" s="386"/>
      <c r="AA96" s="386"/>
      <c r="AB96" s="802"/>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41"/>
      <c r="B97" s="1042"/>
      <c r="C97" s="1042"/>
      <c r="D97" s="1042"/>
      <c r="E97" s="1042"/>
      <c r="F97" s="104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1"/>
      <c r="B98" s="1042"/>
      <c r="C98" s="1042"/>
      <c r="D98" s="1042"/>
      <c r="E98" s="1042"/>
      <c r="F98" s="104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1"/>
      <c r="B99" s="1042"/>
      <c r="C99" s="1042"/>
      <c r="D99" s="1042"/>
      <c r="E99" s="1042"/>
      <c r="F99" s="104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1"/>
      <c r="B100" s="1042"/>
      <c r="C100" s="1042"/>
      <c r="D100" s="1042"/>
      <c r="E100" s="1042"/>
      <c r="F100" s="104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1"/>
      <c r="B101" s="1042"/>
      <c r="C101" s="1042"/>
      <c r="D101" s="1042"/>
      <c r="E101" s="1042"/>
      <c r="F101" s="104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1"/>
      <c r="B102" s="1042"/>
      <c r="C102" s="1042"/>
      <c r="D102" s="1042"/>
      <c r="E102" s="1042"/>
      <c r="F102" s="104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1"/>
      <c r="B103" s="1042"/>
      <c r="C103" s="1042"/>
      <c r="D103" s="1042"/>
      <c r="E103" s="1042"/>
      <c r="F103" s="104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1"/>
      <c r="B104" s="1042"/>
      <c r="C104" s="1042"/>
      <c r="D104" s="1042"/>
      <c r="E104" s="1042"/>
      <c r="F104" s="104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1"/>
      <c r="B105" s="1042"/>
      <c r="C105" s="1042"/>
      <c r="D105" s="1042"/>
      <c r="E105" s="1042"/>
      <c r="F105" s="104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9" customFormat="1" ht="24.75" customHeight="1" thickBot="1" x14ac:dyDescent="0.2"/>
    <row r="108" spans="1:50" ht="30" customHeight="1" x14ac:dyDescent="0.15">
      <c r="A108" s="1047" t="s">
        <v>28</v>
      </c>
      <c r="B108" s="1048"/>
      <c r="C108" s="1048"/>
      <c r="D108" s="1048"/>
      <c r="E108" s="1048"/>
      <c r="F108" s="104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0"/>
    </row>
    <row r="109" spans="1:50" ht="24.75" customHeight="1" x14ac:dyDescent="0.15">
      <c r="A109" s="1041"/>
      <c r="B109" s="1042"/>
      <c r="C109" s="1042"/>
      <c r="D109" s="1042"/>
      <c r="E109" s="1042"/>
      <c r="F109" s="1043"/>
      <c r="G109" s="809"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5"/>
      <c r="AC109" s="809"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row>
    <row r="110" spans="1:50" ht="24.75" customHeight="1" x14ac:dyDescent="0.15">
      <c r="A110" s="1041"/>
      <c r="B110" s="1042"/>
      <c r="C110" s="1042"/>
      <c r="D110" s="1042"/>
      <c r="E110" s="1042"/>
      <c r="F110" s="1043"/>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2"/>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41"/>
      <c r="B111" s="1042"/>
      <c r="C111" s="1042"/>
      <c r="D111" s="1042"/>
      <c r="E111" s="1042"/>
      <c r="F111" s="104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1"/>
      <c r="B112" s="1042"/>
      <c r="C112" s="1042"/>
      <c r="D112" s="1042"/>
      <c r="E112" s="1042"/>
      <c r="F112" s="104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1"/>
      <c r="B113" s="1042"/>
      <c r="C113" s="1042"/>
      <c r="D113" s="1042"/>
      <c r="E113" s="1042"/>
      <c r="F113" s="104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1"/>
      <c r="B114" s="1042"/>
      <c r="C114" s="1042"/>
      <c r="D114" s="1042"/>
      <c r="E114" s="1042"/>
      <c r="F114" s="104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1"/>
      <c r="B115" s="1042"/>
      <c r="C115" s="1042"/>
      <c r="D115" s="1042"/>
      <c r="E115" s="1042"/>
      <c r="F115" s="104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1"/>
      <c r="B116" s="1042"/>
      <c r="C116" s="1042"/>
      <c r="D116" s="1042"/>
      <c r="E116" s="1042"/>
      <c r="F116" s="104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1"/>
      <c r="B117" s="1042"/>
      <c r="C117" s="1042"/>
      <c r="D117" s="1042"/>
      <c r="E117" s="1042"/>
      <c r="F117" s="104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1"/>
      <c r="B118" s="1042"/>
      <c r="C118" s="1042"/>
      <c r="D118" s="1042"/>
      <c r="E118" s="1042"/>
      <c r="F118" s="104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1"/>
      <c r="B119" s="1042"/>
      <c r="C119" s="1042"/>
      <c r="D119" s="1042"/>
      <c r="E119" s="1042"/>
      <c r="F119" s="104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1"/>
      <c r="B120" s="1042"/>
      <c r="C120" s="1042"/>
      <c r="D120" s="1042"/>
      <c r="E120" s="1042"/>
      <c r="F120" s="1043"/>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1"/>
      <c r="B121" s="1042"/>
      <c r="C121" s="1042"/>
      <c r="D121" s="1042"/>
      <c r="E121" s="1042"/>
      <c r="F121" s="104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0"/>
    </row>
    <row r="122" spans="1:50" ht="25.5" customHeight="1" x14ac:dyDescent="0.15">
      <c r="A122" s="1041"/>
      <c r="B122" s="1042"/>
      <c r="C122" s="1042"/>
      <c r="D122" s="1042"/>
      <c r="E122" s="1042"/>
      <c r="F122" s="1043"/>
      <c r="G122" s="809"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5"/>
      <c r="AC122" s="809"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row>
    <row r="123" spans="1:50" ht="24.75" customHeight="1" x14ac:dyDescent="0.15">
      <c r="A123" s="1041"/>
      <c r="B123" s="1042"/>
      <c r="C123" s="1042"/>
      <c r="D123" s="1042"/>
      <c r="E123" s="1042"/>
      <c r="F123" s="1043"/>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2"/>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41"/>
      <c r="B124" s="1042"/>
      <c r="C124" s="1042"/>
      <c r="D124" s="1042"/>
      <c r="E124" s="1042"/>
      <c r="F124" s="104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1"/>
      <c r="B125" s="1042"/>
      <c r="C125" s="1042"/>
      <c r="D125" s="1042"/>
      <c r="E125" s="1042"/>
      <c r="F125" s="104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1"/>
      <c r="B126" s="1042"/>
      <c r="C126" s="1042"/>
      <c r="D126" s="1042"/>
      <c r="E126" s="1042"/>
      <c r="F126" s="104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1"/>
      <c r="B127" s="1042"/>
      <c r="C127" s="1042"/>
      <c r="D127" s="1042"/>
      <c r="E127" s="1042"/>
      <c r="F127" s="104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1"/>
      <c r="B128" s="1042"/>
      <c r="C128" s="1042"/>
      <c r="D128" s="1042"/>
      <c r="E128" s="1042"/>
      <c r="F128" s="104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1"/>
      <c r="B129" s="1042"/>
      <c r="C129" s="1042"/>
      <c r="D129" s="1042"/>
      <c r="E129" s="1042"/>
      <c r="F129" s="104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1"/>
      <c r="B130" s="1042"/>
      <c r="C130" s="1042"/>
      <c r="D130" s="1042"/>
      <c r="E130" s="1042"/>
      <c r="F130" s="104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1"/>
      <c r="B131" s="1042"/>
      <c r="C131" s="1042"/>
      <c r="D131" s="1042"/>
      <c r="E131" s="1042"/>
      <c r="F131" s="104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1"/>
      <c r="B132" s="1042"/>
      <c r="C132" s="1042"/>
      <c r="D132" s="1042"/>
      <c r="E132" s="1042"/>
      <c r="F132" s="104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1"/>
      <c r="B133" s="1042"/>
      <c r="C133" s="1042"/>
      <c r="D133" s="1042"/>
      <c r="E133" s="1042"/>
      <c r="F133" s="1043"/>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1"/>
      <c r="B134" s="1042"/>
      <c r="C134" s="1042"/>
      <c r="D134" s="1042"/>
      <c r="E134" s="1042"/>
      <c r="F134" s="104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0"/>
    </row>
    <row r="135" spans="1:50" ht="24.75" customHeight="1" x14ac:dyDescent="0.15">
      <c r="A135" s="1041"/>
      <c r="B135" s="1042"/>
      <c r="C135" s="1042"/>
      <c r="D135" s="1042"/>
      <c r="E135" s="1042"/>
      <c r="F135" s="1043"/>
      <c r="G135" s="809"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5"/>
      <c r="AC135" s="809"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row>
    <row r="136" spans="1:50" ht="24.75" customHeight="1" x14ac:dyDescent="0.15">
      <c r="A136" s="1041"/>
      <c r="B136" s="1042"/>
      <c r="C136" s="1042"/>
      <c r="D136" s="1042"/>
      <c r="E136" s="1042"/>
      <c r="F136" s="1043"/>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2"/>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41"/>
      <c r="B137" s="1042"/>
      <c r="C137" s="1042"/>
      <c r="D137" s="1042"/>
      <c r="E137" s="1042"/>
      <c r="F137" s="104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1"/>
      <c r="B138" s="1042"/>
      <c r="C138" s="1042"/>
      <c r="D138" s="1042"/>
      <c r="E138" s="1042"/>
      <c r="F138" s="104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1"/>
      <c r="B139" s="1042"/>
      <c r="C139" s="1042"/>
      <c r="D139" s="1042"/>
      <c r="E139" s="1042"/>
      <c r="F139" s="104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1"/>
      <c r="B140" s="1042"/>
      <c r="C140" s="1042"/>
      <c r="D140" s="1042"/>
      <c r="E140" s="1042"/>
      <c r="F140" s="104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1"/>
      <c r="B141" s="1042"/>
      <c r="C141" s="1042"/>
      <c r="D141" s="1042"/>
      <c r="E141" s="1042"/>
      <c r="F141" s="104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1"/>
      <c r="B142" s="1042"/>
      <c r="C142" s="1042"/>
      <c r="D142" s="1042"/>
      <c r="E142" s="1042"/>
      <c r="F142" s="104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1"/>
      <c r="B143" s="1042"/>
      <c r="C143" s="1042"/>
      <c r="D143" s="1042"/>
      <c r="E143" s="1042"/>
      <c r="F143" s="104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1"/>
      <c r="B144" s="1042"/>
      <c r="C144" s="1042"/>
      <c r="D144" s="1042"/>
      <c r="E144" s="1042"/>
      <c r="F144" s="104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1"/>
      <c r="B145" s="1042"/>
      <c r="C145" s="1042"/>
      <c r="D145" s="1042"/>
      <c r="E145" s="1042"/>
      <c r="F145" s="104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1"/>
      <c r="B146" s="1042"/>
      <c r="C146" s="1042"/>
      <c r="D146" s="1042"/>
      <c r="E146" s="1042"/>
      <c r="F146" s="1043"/>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1"/>
      <c r="B147" s="1042"/>
      <c r="C147" s="1042"/>
      <c r="D147" s="1042"/>
      <c r="E147" s="1042"/>
      <c r="F147" s="104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0"/>
    </row>
    <row r="148" spans="1:50" ht="24.75" customHeight="1" x14ac:dyDescent="0.15">
      <c r="A148" s="1041"/>
      <c r="B148" s="1042"/>
      <c r="C148" s="1042"/>
      <c r="D148" s="1042"/>
      <c r="E148" s="1042"/>
      <c r="F148" s="1043"/>
      <c r="G148" s="809"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5"/>
      <c r="AC148" s="809"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row>
    <row r="149" spans="1:50" ht="24.75" customHeight="1" x14ac:dyDescent="0.15">
      <c r="A149" s="1041"/>
      <c r="B149" s="1042"/>
      <c r="C149" s="1042"/>
      <c r="D149" s="1042"/>
      <c r="E149" s="1042"/>
      <c r="F149" s="1043"/>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2"/>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41"/>
      <c r="B150" s="1042"/>
      <c r="C150" s="1042"/>
      <c r="D150" s="1042"/>
      <c r="E150" s="1042"/>
      <c r="F150" s="104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1"/>
      <c r="B151" s="1042"/>
      <c r="C151" s="1042"/>
      <c r="D151" s="1042"/>
      <c r="E151" s="1042"/>
      <c r="F151" s="104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1"/>
      <c r="B152" s="1042"/>
      <c r="C152" s="1042"/>
      <c r="D152" s="1042"/>
      <c r="E152" s="1042"/>
      <c r="F152" s="104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1"/>
      <c r="B153" s="1042"/>
      <c r="C153" s="1042"/>
      <c r="D153" s="1042"/>
      <c r="E153" s="1042"/>
      <c r="F153" s="104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1"/>
      <c r="B154" s="1042"/>
      <c r="C154" s="1042"/>
      <c r="D154" s="1042"/>
      <c r="E154" s="1042"/>
      <c r="F154" s="104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1"/>
      <c r="B155" s="1042"/>
      <c r="C155" s="1042"/>
      <c r="D155" s="1042"/>
      <c r="E155" s="1042"/>
      <c r="F155" s="104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1"/>
      <c r="B156" s="1042"/>
      <c r="C156" s="1042"/>
      <c r="D156" s="1042"/>
      <c r="E156" s="1042"/>
      <c r="F156" s="104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1"/>
      <c r="B157" s="1042"/>
      <c r="C157" s="1042"/>
      <c r="D157" s="1042"/>
      <c r="E157" s="1042"/>
      <c r="F157" s="104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1"/>
      <c r="B158" s="1042"/>
      <c r="C158" s="1042"/>
      <c r="D158" s="1042"/>
      <c r="E158" s="1042"/>
      <c r="F158" s="104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47" t="s">
        <v>28</v>
      </c>
      <c r="B161" s="1048"/>
      <c r="C161" s="1048"/>
      <c r="D161" s="1048"/>
      <c r="E161" s="1048"/>
      <c r="F161" s="104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0"/>
    </row>
    <row r="162" spans="1:50" ht="24.75" customHeight="1" x14ac:dyDescent="0.15">
      <c r="A162" s="1041"/>
      <c r="B162" s="1042"/>
      <c r="C162" s="1042"/>
      <c r="D162" s="1042"/>
      <c r="E162" s="1042"/>
      <c r="F162" s="1043"/>
      <c r="G162" s="809"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5"/>
      <c r="AC162" s="809"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row>
    <row r="163" spans="1:50" ht="24.75" customHeight="1" x14ac:dyDescent="0.15">
      <c r="A163" s="1041"/>
      <c r="B163" s="1042"/>
      <c r="C163" s="1042"/>
      <c r="D163" s="1042"/>
      <c r="E163" s="1042"/>
      <c r="F163" s="1043"/>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2"/>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41"/>
      <c r="B164" s="1042"/>
      <c r="C164" s="1042"/>
      <c r="D164" s="1042"/>
      <c r="E164" s="1042"/>
      <c r="F164" s="104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1"/>
      <c r="B165" s="1042"/>
      <c r="C165" s="1042"/>
      <c r="D165" s="1042"/>
      <c r="E165" s="1042"/>
      <c r="F165" s="104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1"/>
      <c r="B166" s="1042"/>
      <c r="C166" s="1042"/>
      <c r="D166" s="1042"/>
      <c r="E166" s="1042"/>
      <c r="F166" s="104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1"/>
      <c r="B167" s="1042"/>
      <c r="C167" s="1042"/>
      <c r="D167" s="1042"/>
      <c r="E167" s="1042"/>
      <c r="F167" s="104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1"/>
      <c r="B168" s="1042"/>
      <c r="C168" s="1042"/>
      <c r="D168" s="1042"/>
      <c r="E168" s="1042"/>
      <c r="F168" s="104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1"/>
      <c r="B169" s="1042"/>
      <c r="C169" s="1042"/>
      <c r="D169" s="1042"/>
      <c r="E169" s="1042"/>
      <c r="F169" s="104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1"/>
      <c r="B170" s="1042"/>
      <c r="C170" s="1042"/>
      <c r="D170" s="1042"/>
      <c r="E170" s="1042"/>
      <c r="F170" s="104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1"/>
      <c r="B171" s="1042"/>
      <c r="C171" s="1042"/>
      <c r="D171" s="1042"/>
      <c r="E171" s="1042"/>
      <c r="F171" s="104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1"/>
      <c r="B172" s="1042"/>
      <c r="C172" s="1042"/>
      <c r="D172" s="1042"/>
      <c r="E172" s="1042"/>
      <c r="F172" s="104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1"/>
      <c r="B173" s="1042"/>
      <c r="C173" s="1042"/>
      <c r="D173" s="1042"/>
      <c r="E173" s="1042"/>
      <c r="F173" s="1043"/>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1"/>
      <c r="B174" s="1042"/>
      <c r="C174" s="1042"/>
      <c r="D174" s="1042"/>
      <c r="E174" s="1042"/>
      <c r="F174" s="104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0"/>
    </row>
    <row r="175" spans="1:50" ht="25.5" customHeight="1" x14ac:dyDescent="0.15">
      <c r="A175" s="1041"/>
      <c r="B175" s="1042"/>
      <c r="C175" s="1042"/>
      <c r="D175" s="1042"/>
      <c r="E175" s="1042"/>
      <c r="F175" s="1043"/>
      <c r="G175" s="809"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5"/>
      <c r="AC175" s="809"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row>
    <row r="176" spans="1:50" ht="24.75" customHeight="1" x14ac:dyDescent="0.15">
      <c r="A176" s="1041"/>
      <c r="B176" s="1042"/>
      <c r="C176" s="1042"/>
      <c r="D176" s="1042"/>
      <c r="E176" s="1042"/>
      <c r="F176" s="1043"/>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2"/>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41"/>
      <c r="B177" s="1042"/>
      <c r="C177" s="1042"/>
      <c r="D177" s="1042"/>
      <c r="E177" s="1042"/>
      <c r="F177" s="104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1"/>
      <c r="B178" s="1042"/>
      <c r="C178" s="1042"/>
      <c r="D178" s="1042"/>
      <c r="E178" s="1042"/>
      <c r="F178" s="104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1"/>
      <c r="B179" s="1042"/>
      <c r="C179" s="1042"/>
      <c r="D179" s="1042"/>
      <c r="E179" s="1042"/>
      <c r="F179" s="104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1"/>
      <c r="B180" s="1042"/>
      <c r="C180" s="1042"/>
      <c r="D180" s="1042"/>
      <c r="E180" s="1042"/>
      <c r="F180" s="104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1"/>
      <c r="B181" s="1042"/>
      <c r="C181" s="1042"/>
      <c r="D181" s="1042"/>
      <c r="E181" s="1042"/>
      <c r="F181" s="104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1"/>
      <c r="B182" s="1042"/>
      <c r="C182" s="1042"/>
      <c r="D182" s="1042"/>
      <c r="E182" s="1042"/>
      <c r="F182" s="104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1"/>
      <c r="B183" s="1042"/>
      <c r="C183" s="1042"/>
      <c r="D183" s="1042"/>
      <c r="E183" s="1042"/>
      <c r="F183" s="104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1"/>
      <c r="B184" s="1042"/>
      <c r="C184" s="1042"/>
      <c r="D184" s="1042"/>
      <c r="E184" s="1042"/>
      <c r="F184" s="104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1"/>
      <c r="B185" s="1042"/>
      <c r="C185" s="1042"/>
      <c r="D185" s="1042"/>
      <c r="E185" s="1042"/>
      <c r="F185" s="104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1"/>
      <c r="B186" s="1042"/>
      <c r="C186" s="1042"/>
      <c r="D186" s="1042"/>
      <c r="E186" s="1042"/>
      <c r="F186" s="1043"/>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1"/>
      <c r="B187" s="1042"/>
      <c r="C187" s="1042"/>
      <c r="D187" s="1042"/>
      <c r="E187" s="1042"/>
      <c r="F187" s="104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0"/>
    </row>
    <row r="188" spans="1:50" ht="24.75" customHeight="1" x14ac:dyDescent="0.15">
      <c r="A188" s="1041"/>
      <c r="B188" s="1042"/>
      <c r="C188" s="1042"/>
      <c r="D188" s="1042"/>
      <c r="E188" s="1042"/>
      <c r="F188" s="1043"/>
      <c r="G188" s="809"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5"/>
      <c r="AC188" s="809"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row>
    <row r="189" spans="1:50" ht="24.75" customHeight="1" x14ac:dyDescent="0.15">
      <c r="A189" s="1041"/>
      <c r="B189" s="1042"/>
      <c r="C189" s="1042"/>
      <c r="D189" s="1042"/>
      <c r="E189" s="1042"/>
      <c r="F189" s="1043"/>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2"/>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41"/>
      <c r="B190" s="1042"/>
      <c r="C190" s="1042"/>
      <c r="D190" s="1042"/>
      <c r="E190" s="1042"/>
      <c r="F190" s="104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1"/>
      <c r="B191" s="1042"/>
      <c r="C191" s="1042"/>
      <c r="D191" s="1042"/>
      <c r="E191" s="1042"/>
      <c r="F191" s="104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1"/>
      <c r="B192" s="1042"/>
      <c r="C192" s="1042"/>
      <c r="D192" s="1042"/>
      <c r="E192" s="1042"/>
      <c r="F192" s="104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1"/>
      <c r="B193" s="1042"/>
      <c r="C193" s="1042"/>
      <c r="D193" s="1042"/>
      <c r="E193" s="1042"/>
      <c r="F193" s="104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1"/>
      <c r="B194" s="1042"/>
      <c r="C194" s="1042"/>
      <c r="D194" s="1042"/>
      <c r="E194" s="1042"/>
      <c r="F194" s="104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1"/>
      <c r="B195" s="1042"/>
      <c r="C195" s="1042"/>
      <c r="D195" s="1042"/>
      <c r="E195" s="1042"/>
      <c r="F195" s="104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1"/>
      <c r="B196" s="1042"/>
      <c r="C196" s="1042"/>
      <c r="D196" s="1042"/>
      <c r="E196" s="1042"/>
      <c r="F196" s="104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1"/>
      <c r="B197" s="1042"/>
      <c r="C197" s="1042"/>
      <c r="D197" s="1042"/>
      <c r="E197" s="1042"/>
      <c r="F197" s="104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1"/>
      <c r="B198" s="1042"/>
      <c r="C198" s="1042"/>
      <c r="D198" s="1042"/>
      <c r="E198" s="1042"/>
      <c r="F198" s="104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1"/>
      <c r="B199" s="1042"/>
      <c r="C199" s="1042"/>
      <c r="D199" s="1042"/>
      <c r="E199" s="1042"/>
      <c r="F199" s="1043"/>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1"/>
      <c r="B200" s="1042"/>
      <c r="C200" s="1042"/>
      <c r="D200" s="1042"/>
      <c r="E200" s="1042"/>
      <c r="F200" s="104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0"/>
    </row>
    <row r="201" spans="1:50" ht="24.75" customHeight="1" x14ac:dyDescent="0.15">
      <c r="A201" s="1041"/>
      <c r="B201" s="1042"/>
      <c r="C201" s="1042"/>
      <c r="D201" s="1042"/>
      <c r="E201" s="1042"/>
      <c r="F201" s="1043"/>
      <c r="G201" s="809"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5"/>
      <c r="AC201" s="809"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row>
    <row r="202" spans="1:50" ht="24.75" customHeight="1" x14ac:dyDescent="0.15">
      <c r="A202" s="1041"/>
      <c r="B202" s="1042"/>
      <c r="C202" s="1042"/>
      <c r="D202" s="1042"/>
      <c r="E202" s="1042"/>
      <c r="F202" s="1043"/>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2"/>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41"/>
      <c r="B203" s="1042"/>
      <c r="C203" s="1042"/>
      <c r="D203" s="1042"/>
      <c r="E203" s="1042"/>
      <c r="F203" s="104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1"/>
      <c r="B204" s="1042"/>
      <c r="C204" s="1042"/>
      <c r="D204" s="1042"/>
      <c r="E204" s="1042"/>
      <c r="F204" s="104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1"/>
      <c r="B205" s="1042"/>
      <c r="C205" s="1042"/>
      <c r="D205" s="1042"/>
      <c r="E205" s="1042"/>
      <c r="F205" s="104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1"/>
      <c r="B206" s="1042"/>
      <c r="C206" s="1042"/>
      <c r="D206" s="1042"/>
      <c r="E206" s="1042"/>
      <c r="F206" s="104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1"/>
      <c r="B207" s="1042"/>
      <c r="C207" s="1042"/>
      <c r="D207" s="1042"/>
      <c r="E207" s="1042"/>
      <c r="F207" s="104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1"/>
      <c r="B208" s="1042"/>
      <c r="C208" s="1042"/>
      <c r="D208" s="1042"/>
      <c r="E208" s="1042"/>
      <c r="F208" s="104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1"/>
      <c r="B209" s="1042"/>
      <c r="C209" s="1042"/>
      <c r="D209" s="1042"/>
      <c r="E209" s="1042"/>
      <c r="F209" s="104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1"/>
      <c r="B210" s="1042"/>
      <c r="C210" s="1042"/>
      <c r="D210" s="1042"/>
      <c r="E210" s="1042"/>
      <c r="F210" s="104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1"/>
      <c r="B211" s="1042"/>
      <c r="C211" s="1042"/>
      <c r="D211" s="1042"/>
      <c r="E211" s="1042"/>
      <c r="F211" s="104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38" t="s">
        <v>28</v>
      </c>
      <c r="B214" s="1039"/>
      <c r="C214" s="1039"/>
      <c r="D214" s="1039"/>
      <c r="E214" s="1039"/>
      <c r="F214" s="104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0"/>
    </row>
    <row r="215" spans="1:50" ht="24.75" customHeight="1" x14ac:dyDescent="0.15">
      <c r="A215" s="1041"/>
      <c r="B215" s="1042"/>
      <c r="C215" s="1042"/>
      <c r="D215" s="1042"/>
      <c r="E215" s="1042"/>
      <c r="F215" s="1043"/>
      <c r="G215" s="809"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5"/>
      <c r="AC215" s="809"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row>
    <row r="216" spans="1:50" ht="24.75" customHeight="1" x14ac:dyDescent="0.15">
      <c r="A216" s="1041"/>
      <c r="B216" s="1042"/>
      <c r="C216" s="1042"/>
      <c r="D216" s="1042"/>
      <c r="E216" s="1042"/>
      <c r="F216" s="1043"/>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2"/>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41"/>
      <c r="B217" s="1042"/>
      <c r="C217" s="1042"/>
      <c r="D217" s="1042"/>
      <c r="E217" s="1042"/>
      <c r="F217" s="104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1"/>
      <c r="B218" s="1042"/>
      <c r="C218" s="1042"/>
      <c r="D218" s="1042"/>
      <c r="E218" s="1042"/>
      <c r="F218" s="104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1"/>
      <c r="B219" s="1042"/>
      <c r="C219" s="1042"/>
      <c r="D219" s="1042"/>
      <c r="E219" s="1042"/>
      <c r="F219" s="104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1"/>
      <c r="B220" s="1042"/>
      <c r="C220" s="1042"/>
      <c r="D220" s="1042"/>
      <c r="E220" s="1042"/>
      <c r="F220" s="104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1"/>
      <c r="B221" s="1042"/>
      <c r="C221" s="1042"/>
      <c r="D221" s="1042"/>
      <c r="E221" s="1042"/>
      <c r="F221" s="104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1"/>
      <c r="B222" s="1042"/>
      <c r="C222" s="1042"/>
      <c r="D222" s="1042"/>
      <c r="E222" s="1042"/>
      <c r="F222" s="104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1"/>
      <c r="B223" s="1042"/>
      <c r="C223" s="1042"/>
      <c r="D223" s="1042"/>
      <c r="E223" s="1042"/>
      <c r="F223" s="104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1"/>
      <c r="B224" s="1042"/>
      <c r="C224" s="1042"/>
      <c r="D224" s="1042"/>
      <c r="E224" s="1042"/>
      <c r="F224" s="104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1"/>
      <c r="B225" s="1042"/>
      <c r="C225" s="1042"/>
      <c r="D225" s="1042"/>
      <c r="E225" s="1042"/>
      <c r="F225" s="104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1"/>
      <c r="B226" s="1042"/>
      <c r="C226" s="1042"/>
      <c r="D226" s="1042"/>
      <c r="E226" s="1042"/>
      <c r="F226" s="1043"/>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1"/>
      <c r="B227" s="1042"/>
      <c r="C227" s="1042"/>
      <c r="D227" s="1042"/>
      <c r="E227" s="1042"/>
      <c r="F227" s="104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0"/>
    </row>
    <row r="228" spans="1:50" ht="25.5" customHeight="1" x14ac:dyDescent="0.15">
      <c r="A228" s="1041"/>
      <c r="B228" s="1042"/>
      <c r="C228" s="1042"/>
      <c r="D228" s="1042"/>
      <c r="E228" s="1042"/>
      <c r="F228" s="1043"/>
      <c r="G228" s="809"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5"/>
      <c r="AC228" s="809"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row>
    <row r="229" spans="1:50" ht="24.75" customHeight="1" x14ac:dyDescent="0.15">
      <c r="A229" s="1041"/>
      <c r="B229" s="1042"/>
      <c r="C229" s="1042"/>
      <c r="D229" s="1042"/>
      <c r="E229" s="1042"/>
      <c r="F229" s="1043"/>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2"/>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41"/>
      <c r="B230" s="1042"/>
      <c r="C230" s="1042"/>
      <c r="D230" s="1042"/>
      <c r="E230" s="1042"/>
      <c r="F230" s="104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1"/>
      <c r="B231" s="1042"/>
      <c r="C231" s="1042"/>
      <c r="D231" s="1042"/>
      <c r="E231" s="1042"/>
      <c r="F231" s="104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1"/>
      <c r="B232" s="1042"/>
      <c r="C232" s="1042"/>
      <c r="D232" s="1042"/>
      <c r="E232" s="1042"/>
      <c r="F232" s="104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1"/>
      <c r="B233" s="1042"/>
      <c r="C233" s="1042"/>
      <c r="D233" s="1042"/>
      <c r="E233" s="1042"/>
      <c r="F233" s="104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1"/>
      <c r="B234" s="1042"/>
      <c r="C234" s="1042"/>
      <c r="D234" s="1042"/>
      <c r="E234" s="1042"/>
      <c r="F234" s="104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1"/>
      <c r="B235" s="1042"/>
      <c r="C235" s="1042"/>
      <c r="D235" s="1042"/>
      <c r="E235" s="1042"/>
      <c r="F235" s="104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1"/>
      <c r="B236" s="1042"/>
      <c r="C236" s="1042"/>
      <c r="D236" s="1042"/>
      <c r="E236" s="1042"/>
      <c r="F236" s="104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1"/>
      <c r="B237" s="1042"/>
      <c r="C237" s="1042"/>
      <c r="D237" s="1042"/>
      <c r="E237" s="1042"/>
      <c r="F237" s="104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1"/>
      <c r="B238" s="1042"/>
      <c r="C238" s="1042"/>
      <c r="D238" s="1042"/>
      <c r="E238" s="1042"/>
      <c r="F238" s="104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1"/>
      <c r="B239" s="1042"/>
      <c r="C239" s="1042"/>
      <c r="D239" s="1042"/>
      <c r="E239" s="1042"/>
      <c r="F239" s="1043"/>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1"/>
      <c r="B240" s="1042"/>
      <c r="C240" s="1042"/>
      <c r="D240" s="1042"/>
      <c r="E240" s="1042"/>
      <c r="F240" s="104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0"/>
    </row>
    <row r="241" spans="1:50" ht="24.75" customHeight="1" x14ac:dyDescent="0.15">
      <c r="A241" s="1041"/>
      <c r="B241" s="1042"/>
      <c r="C241" s="1042"/>
      <c r="D241" s="1042"/>
      <c r="E241" s="1042"/>
      <c r="F241" s="1043"/>
      <c r="G241" s="809"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5"/>
      <c r="AC241" s="809"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row>
    <row r="242" spans="1:50" ht="24.75" customHeight="1" x14ac:dyDescent="0.15">
      <c r="A242" s="1041"/>
      <c r="B242" s="1042"/>
      <c r="C242" s="1042"/>
      <c r="D242" s="1042"/>
      <c r="E242" s="1042"/>
      <c r="F242" s="1043"/>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2"/>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41"/>
      <c r="B243" s="1042"/>
      <c r="C243" s="1042"/>
      <c r="D243" s="1042"/>
      <c r="E243" s="1042"/>
      <c r="F243" s="104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1"/>
      <c r="B244" s="1042"/>
      <c r="C244" s="1042"/>
      <c r="D244" s="1042"/>
      <c r="E244" s="1042"/>
      <c r="F244" s="104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1"/>
      <c r="B245" s="1042"/>
      <c r="C245" s="1042"/>
      <c r="D245" s="1042"/>
      <c r="E245" s="1042"/>
      <c r="F245" s="104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1"/>
      <c r="B246" s="1042"/>
      <c r="C246" s="1042"/>
      <c r="D246" s="1042"/>
      <c r="E246" s="1042"/>
      <c r="F246" s="104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1"/>
      <c r="B247" s="1042"/>
      <c r="C247" s="1042"/>
      <c r="D247" s="1042"/>
      <c r="E247" s="1042"/>
      <c r="F247" s="104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1"/>
      <c r="B248" s="1042"/>
      <c r="C248" s="1042"/>
      <c r="D248" s="1042"/>
      <c r="E248" s="1042"/>
      <c r="F248" s="104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1"/>
      <c r="B249" s="1042"/>
      <c r="C249" s="1042"/>
      <c r="D249" s="1042"/>
      <c r="E249" s="1042"/>
      <c r="F249" s="104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1"/>
      <c r="B250" s="1042"/>
      <c r="C250" s="1042"/>
      <c r="D250" s="1042"/>
      <c r="E250" s="1042"/>
      <c r="F250" s="104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1"/>
      <c r="B251" s="1042"/>
      <c r="C251" s="1042"/>
      <c r="D251" s="1042"/>
      <c r="E251" s="1042"/>
      <c r="F251" s="104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1"/>
      <c r="B252" s="1042"/>
      <c r="C252" s="1042"/>
      <c r="D252" s="1042"/>
      <c r="E252" s="1042"/>
      <c r="F252" s="1043"/>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1"/>
      <c r="B253" s="1042"/>
      <c r="C253" s="1042"/>
      <c r="D253" s="1042"/>
      <c r="E253" s="1042"/>
      <c r="F253" s="104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0"/>
    </row>
    <row r="254" spans="1:50" ht="24.75" customHeight="1" x14ac:dyDescent="0.15">
      <c r="A254" s="1041"/>
      <c r="B254" s="1042"/>
      <c r="C254" s="1042"/>
      <c r="D254" s="1042"/>
      <c r="E254" s="1042"/>
      <c r="F254" s="1043"/>
      <c r="G254" s="809"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5"/>
      <c r="AC254" s="809"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row>
    <row r="255" spans="1:50" ht="24.75" customHeight="1" x14ac:dyDescent="0.15">
      <c r="A255" s="1041"/>
      <c r="B255" s="1042"/>
      <c r="C255" s="1042"/>
      <c r="D255" s="1042"/>
      <c r="E255" s="1042"/>
      <c r="F255" s="1043"/>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2"/>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41"/>
      <c r="B256" s="1042"/>
      <c r="C256" s="1042"/>
      <c r="D256" s="1042"/>
      <c r="E256" s="1042"/>
      <c r="F256" s="104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1"/>
      <c r="B257" s="1042"/>
      <c r="C257" s="1042"/>
      <c r="D257" s="1042"/>
      <c r="E257" s="1042"/>
      <c r="F257" s="104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1"/>
      <c r="B258" s="1042"/>
      <c r="C258" s="1042"/>
      <c r="D258" s="1042"/>
      <c r="E258" s="1042"/>
      <c r="F258" s="104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1"/>
      <c r="B259" s="1042"/>
      <c r="C259" s="1042"/>
      <c r="D259" s="1042"/>
      <c r="E259" s="1042"/>
      <c r="F259" s="104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1"/>
      <c r="B260" s="1042"/>
      <c r="C260" s="1042"/>
      <c r="D260" s="1042"/>
      <c r="E260" s="1042"/>
      <c r="F260" s="104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1"/>
      <c r="B261" s="1042"/>
      <c r="C261" s="1042"/>
      <c r="D261" s="1042"/>
      <c r="E261" s="1042"/>
      <c r="F261" s="104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1"/>
      <c r="B262" s="1042"/>
      <c r="C262" s="1042"/>
      <c r="D262" s="1042"/>
      <c r="E262" s="1042"/>
      <c r="F262" s="104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1"/>
      <c r="B263" s="1042"/>
      <c r="C263" s="1042"/>
      <c r="D263" s="1042"/>
      <c r="E263" s="1042"/>
      <c r="F263" s="104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1"/>
      <c r="B264" s="1042"/>
      <c r="C264" s="1042"/>
      <c r="D264" s="1042"/>
      <c r="E264" s="1042"/>
      <c r="F264" s="104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2">
        <v>1</v>
      </c>
      <c r="B4" s="105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2">
        <v>2</v>
      </c>
      <c r="B5" s="105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2">
        <v>3</v>
      </c>
      <c r="B6" s="105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2">
        <v>4</v>
      </c>
      <c r="B7" s="105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2">
        <v>5</v>
      </c>
      <c r="B8" s="105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2">
        <v>6</v>
      </c>
      <c r="B9" s="105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2">
        <v>7</v>
      </c>
      <c r="B10" s="105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2">
        <v>8</v>
      </c>
      <c r="B11" s="105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2">
        <v>9</v>
      </c>
      <c r="B12" s="105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2">
        <v>10</v>
      </c>
      <c r="B13" s="105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2">
        <v>11</v>
      </c>
      <c r="B14" s="105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2">
        <v>12</v>
      </c>
      <c r="B15" s="105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2">
        <v>13</v>
      </c>
      <c r="B16" s="105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2">
        <v>14</v>
      </c>
      <c r="B17" s="105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2">
        <v>15</v>
      </c>
      <c r="B18" s="105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2">
        <v>16</v>
      </c>
      <c r="B19" s="105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2">
        <v>17</v>
      </c>
      <c r="B20" s="105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2">
        <v>18</v>
      </c>
      <c r="B21" s="105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2">
        <v>19</v>
      </c>
      <c r="B22" s="105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2">
        <v>20</v>
      </c>
      <c r="B23" s="105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2">
        <v>21</v>
      </c>
      <c r="B24" s="105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2">
        <v>22</v>
      </c>
      <c r="B25" s="105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2">
        <v>23</v>
      </c>
      <c r="B26" s="105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2">
        <v>24</v>
      </c>
      <c r="B27" s="105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2">
        <v>25</v>
      </c>
      <c r="B28" s="105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2">
        <v>26</v>
      </c>
      <c r="B29" s="105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2">
        <v>27</v>
      </c>
      <c r="B30" s="105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2">
        <v>28</v>
      </c>
      <c r="B31" s="105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2">
        <v>29</v>
      </c>
      <c r="B32" s="105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2">
        <v>30</v>
      </c>
      <c r="B33" s="105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2">
        <v>1</v>
      </c>
      <c r="B37" s="105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2">
        <v>2</v>
      </c>
      <c r="B38" s="105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2">
        <v>3</v>
      </c>
      <c r="B39" s="105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2">
        <v>4</v>
      </c>
      <c r="B40" s="105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2">
        <v>5</v>
      </c>
      <c r="B41" s="105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2">
        <v>6</v>
      </c>
      <c r="B42" s="105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2">
        <v>7</v>
      </c>
      <c r="B43" s="105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2">
        <v>8</v>
      </c>
      <c r="B44" s="105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2">
        <v>9</v>
      </c>
      <c r="B45" s="105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2">
        <v>10</v>
      </c>
      <c r="B46" s="105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2">
        <v>11</v>
      </c>
      <c r="B47" s="105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2">
        <v>12</v>
      </c>
      <c r="B48" s="105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2">
        <v>13</v>
      </c>
      <c r="B49" s="105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2">
        <v>14</v>
      </c>
      <c r="B50" s="105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2">
        <v>15</v>
      </c>
      <c r="B51" s="105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2">
        <v>16</v>
      </c>
      <c r="B52" s="105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2">
        <v>17</v>
      </c>
      <c r="B53" s="105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2">
        <v>18</v>
      </c>
      <c r="B54" s="105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2">
        <v>19</v>
      </c>
      <c r="B55" s="105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2">
        <v>20</v>
      </c>
      <c r="B56" s="105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2">
        <v>21</v>
      </c>
      <c r="B57" s="105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2">
        <v>22</v>
      </c>
      <c r="B58" s="105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2">
        <v>23</v>
      </c>
      <c r="B59" s="105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2">
        <v>24</v>
      </c>
      <c r="B60" s="105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2">
        <v>25</v>
      </c>
      <c r="B61" s="105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2">
        <v>26</v>
      </c>
      <c r="B62" s="105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2">
        <v>27</v>
      </c>
      <c r="B63" s="105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2">
        <v>28</v>
      </c>
      <c r="B64" s="105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2">
        <v>29</v>
      </c>
      <c r="B65" s="105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2">
        <v>30</v>
      </c>
      <c r="B66" s="105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2">
        <v>1</v>
      </c>
      <c r="B70" s="105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2">
        <v>2</v>
      </c>
      <c r="B71" s="105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2">
        <v>3</v>
      </c>
      <c r="B72" s="105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2">
        <v>4</v>
      </c>
      <c r="B73" s="105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2">
        <v>5</v>
      </c>
      <c r="B74" s="105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2">
        <v>6</v>
      </c>
      <c r="B75" s="105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2">
        <v>7</v>
      </c>
      <c r="B76" s="105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2">
        <v>8</v>
      </c>
      <c r="B77" s="105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2">
        <v>9</v>
      </c>
      <c r="B78" s="105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2">
        <v>10</v>
      </c>
      <c r="B79" s="105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2">
        <v>11</v>
      </c>
      <c r="B80" s="105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2">
        <v>12</v>
      </c>
      <c r="B81" s="105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2">
        <v>13</v>
      </c>
      <c r="B82" s="105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2">
        <v>14</v>
      </c>
      <c r="B83" s="105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2">
        <v>15</v>
      </c>
      <c r="B84" s="105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2">
        <v>16</v>
      </c>
      <c r="B85" s="105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2">
        <v>17</v>
      </c>
      <c r="B86" s="105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2">
        <v>18</v>
      </c>
      <c r="B87" s="105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2">
        <v>19</v>
      </c>
      <c r="B88" s="105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2">
        <v>20</v>
      </c>
      <c r="B89" s="105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2">
        <v>21</v>
      </c>
      <c r="B90" s="105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2">
        <v>22</v>
      </c>
      <c r="B91" s="105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2">
        <v>23</v>
      </c>
      <c r="B92" s="105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2">
        <v>24</v>
      </c>
      <c r="B93" s="105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2">
        <v>25</v>
      </c>
      <c r="B94" s="105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2">
        <v>26</v>
      </c>
      <c r="B95" s="105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2">
        <v>27</v>
      </c>
      <c r="B96" s="105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2">
        <v>28</v>
      </c>
      <c r="B97" s="105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2">
        <v>29</v>
      </c>
      <c r="B98" s="105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2">
        <v>30</v>
      </c>
      <c r="B99" s="105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2">
        <v>1</v>
      </c>
      <c r="B103" s="105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2">
        <v>2</v>
      </c>
      <c r="B104" s="105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2">
        <v>3</v>
      </c>
      <c r="B105" s="105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2">
        <v>4</v>
      </c>
      <c r="B106" s="105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2">
        <v>5</v>
      </c>
      <c r="B107" s="105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2">
        <v>6</v>
      </c>
      <c r="B108" s="105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2">
        <v>7</v>
      </c>
      <c r="B109" s="105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2">
        <v>8</v>
      </c>
      <c r="B110" s="105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2">
        <v>9</v>
      </c>
      <c r="B111" s="105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2">
        <v>10</v>
      </c>
      <c r="B112" s="105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2">
        <v>11</v>
      </c>
      <c r="B113" s="105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2">
        <v>12</v>
      </c>
      <c r="B114" s="105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2">
        <v>13</v>
      </c>
      <c r="B115" s="105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2">
        <v>14</v>
      </c>
      <c r="B116" s="105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2">
        <v>15</v>
      </c>
      <c r="B117" s="105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2">
        <v>16</v>
      </c>
      <c r="B118" s="105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2">
        <v>17</v>
      </c>
      <c r="B119" s="105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2">
        <v>18</v>
      </c>
      <c r="B120" s="105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2">
        <v>19</v>
      </c>
      <c r="B121" s="105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2">
        <v>20</v>
      </c>
      <c r="B122" s="105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2">
        <v>21</v>
      </c>
      <c r="B123" s="105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2">
        <v>22</v>
      </c>
      <c r="B124" s="105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2">
        <v>23</v>
      </c>
      <c r="B125" s="105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2">
        <v>24</v>
      </c>
      <c r="B126" s="105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2">
        <v>25</v>
      </c>
      <c r="B127" s="105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2">
        <v>26</v>
      </c>
      <c r="B128" s="105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2">
        <v>27</v>
      </c>
      <c r="B129" s="105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2">
        <v>28</v>
      </c>
      <c r="B130" s="105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2">
        <v>29</v>
      </c>
      <c r="B131" s="105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2">
        <v>30</v>
      </c>
      <c r="B132" s="105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2">
        <v>1</v>
      </c>
      <c r="B136" s="105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2">
        <v>2</v>
      </c>
      <c r="B137" s="105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2">
        <v>3</v>
      </c>
      <c r="B138" s="105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2">
        <v>4</v>
      </c>
      <c r="B139" s="105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2">
        <v>5</v>
      </c>
      <c r="B140" s="105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2">
        <v>6</v>
      </c>
      <c r="B141" s="105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2">
        <v>7</v>
      </c>
      <c r="B142" s="105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2">
        <v>8</v>
      </c>
      <c r="B143" s="105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2">
        <v>9</v>
      </c>
      <c r="B144" s="105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2">
        <v>10</v>
      </c>
      <c r="B145" s="105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2">
        <v>11</v>
      </c>
      <c r="B146" s="105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2">
        <v>12</v>
      </c>
      <c r="B147" s="105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2">
        <v>13</v>
      </c>
      <c r="B148" s="105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2">
        <v>14</v>
      </c>
      <c r="B149" s="105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2">
        <v>15</v>
      </c>
      <c r="B150" s="105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2">
        <v>16</v>
      </c>
      <c r="B151" s="105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2">
        <v>17</v>
      </c>
      <c r="B152" s="105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2">
        <v>18</v>
      </c>
      <c r="B153" s="105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2">
        <v>19</v>
      </c>
      <c r="B154" s="105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2">
        <v>20</v>
      </c>
      <c r="B155" s="105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2">
        <v>21</v>
      </c>
      <c r="B156" s="105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2">
        <v>22</v>
      </c>
      <c r="B157" s="105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2">
        <v>23</v>
      </c>
      <c r="B158" s="105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2">
        <v>24</v>
      </c>
      <c r="B159" s="105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2">
        <v>25</v>
      </c>
      <c r="B160" s="105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2">
        <v>26</v>
      </c>
      <c r="B161" s="105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2">
        <v>27</v>
      </c>
      <c r="B162" s="105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2">
        <v>28</v>
      </c>
      <c r="B163" s="105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2">
        <v>29</v>
      </c>
      <c r="B164" s="105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2">
        <v>30</v>
      </c>
      <c r="B165" s="105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2">
        <v>1</v>
      </c>
      <c r="B169" s="105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2">
        <v>2</v>
      </c>
      <c r="B170" s="105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2">
        <v>3</v>
      </c>
      <c r="B171" s="105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2">
        <v>4</v>
      </c>
      <c r="B172" s="105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2">
        <v>5</v>
      </c>
      <c r="B173" s="105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2">
        <v>6</v>
      </c>
      <c r="B174" s="105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2">
        <v>7</v>
      </c>
      <c r="B175" s="105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2">
        <v>8</v>
      </c>
      <c r="B176" s="105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2">
        <v>9</v>
      </c>
      <c r="B177" s="105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2">
        <v>10</v>
      </c>
      <c r="B178" s="105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2">
        <v>11</v>
      </c>
      <c r="B179" s="105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2">
        <v>12</v>
      </c>
      <c r="B180" s="105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2">
        <v>13</v>
      </c>
      <c r="B181" s="105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2">
        <v>14</v>
      </c>
      <c r="B182" s="105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2">
        <v>15</v>
      </c>
      <c r="B183" s="105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2">
        <v>16</v>
      </c>
      <c r="B184" s="105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2">
        <v>17</v>
      </c>
      <c r="B185" s="105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2">
        <v>18</v>
      </c>
      <c r="B186" s="105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2">
        <v>19</v>
      </c>
      <c r="B187" s="105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2">
        <v>20</v>
      </c>
      <c r="B188" s="105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2">
        <v>21</v>
      </c>
      <c r="B189" s="105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2">
        <v>22</v>
      </c>
      <c r="B190" s="105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2">
        <v>23</v>
      </c>
      <c r="B191" s="105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2">
        <v>24</v>
      </c>
      <c r="B192" s="105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2">
        <v>25</v>
      </c>
      <c r="B193" s="105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2">
        <v>26</v>
      </c>
      <c r="B194" s="105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2">
        <v>27</v>
      </c>
      <c r="B195" s="105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2">
        <v>28</v>
      </c>
      <c r="B196" s="105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2">
        <v>29</v>
      </c>
      <c r="B197" s="105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2">
        <v>30</v>
      </c>
      <c r="B198" s="105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2">
        <v>1</v>
      </c>
      <c r="B202" s="105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2">
        <v>2</v>
      </c>
      <c r="B203" s="105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2">
        <v>3</v>
      </c>
      <c r="B204" s="105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2">
        <v>4</v>
      </c>
      <c r="B205" s="105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2">
        <v>5</v>
      </c>
      <c r="B206" s="105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2">
        <v>6</v>
      </c>
      <c r="B207" s="105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2">
        <v>7</v>
      </c>
      <c r="B208" s="105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2">
        <v>8</v>
      </c>
      <c r="B209" s="105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2">
        <v>9</v>
      </c>
      <c r="B210" s="105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2">
        <v>10</v>
      </c>
      <c r="B211" s="105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2">
        <v>11</v>
      </c>
      <c r="B212" s="105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2">
        <v>12</v>
      </c>
      <c r="B213" s="105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2">
        <v>13</v>
      </c>
      <c r="B214" s="105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2">
        <v>14</v>
      </c>
      <c r="B215" s="105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2">
        <v>15</v>
      </c>
      <c r="B216" s="105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2">
        <v>16</v>
      </c>
      <c r="B217" s="105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2">
        <v>17</v>
      </c>
      <c r="B218" s="105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2">
        <v>18</v>
      </c>
      <c r="B219" s="105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2">
        <v>19</v>
      </c>
      <c r="B220" s="105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2">
        <v>20</v>
      </c>
      <c r="B221" s="105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2">
        <v>21</v>
      </c>
      <c r="B222" s="105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2">
        <v>22</v>
      </c>
      <c r="B223" s="105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2">
        <v>23</v>
      </c>
      <c r="B224" s="105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2">
        <v>24</v>
      </c>
      <c r="B225" s="105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2">
        <v>25</v>
      </c>
      <c r="B226" s="105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2">
        <v>26</v>
      </c>
      <c r="B227" s="105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2">
        <v>27</v>
      </c>
      <c r="B228" s="105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2">
        <v>28</v>
      </c>
      <c r="B229" s="105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2">
        <v>29</v>
      </c>
      <c r="B230" s="105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2">
        <v>30</v>
      </c>
      <c r="B231" s="105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2">
        <v>1</v>
      </c>
      <c r="B235" s="105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2">
        <v>2</v>
      </c>
      <c r="B236" s="105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2">
        <v>3</v>
      </c>
      <c r="B237" s="105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2">
        <v>4</v>
      </c>
      <c r="B238" s="105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2">
        <v>5</v>
      </c>
      <c r="B239" s="105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2">
        <v>6</v>
      </c>
      <c r="B240" s="105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2">
        <v>7</v>
      </c>
      <c r="B241" s="105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2">
        <v>8</v>
      </c>
      <c r="B242" s="105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2">
        <v>9</v>
      </c>
      <c r="B243" s="105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2">
        <v>10</v>
      </c>
      <c r="B244" s="105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2">
        <v>11</v>
      </c>
      <c r="B245" s="105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2">
        <v>12</v>
      </c>
      <c r="B246" s="105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2">
        <v>13</v>
      </c>
      <c r="B247" s="105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2">
        <v>14</v>
      </c>
      <c r="B248" s="105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2">
        <v>15</v>
      </c>
      <c r="B249" s="105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2">
        <v>16</v>
      </c>
      <c r="B250" s="105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2">
        <v>17</v>
      </c>
      <c r="B251" s="105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2">
        <v>18</v>
      </c>
      <c r="B252" s="105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2">
        <v>19</v>
      </c>
      <c r="B253" s="105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2">
        <v>20</v>
      </c>
      <c r="B254" s="105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2">
        <v>21</v>
      </c>
      <c r="B255" s="105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2">
        <v>22</v>
      </c>
      <c r="B256" s="105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2">
        <v>23</v>
      </c>
      <c r="B257" s="105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2">
        <v>24</v>
      </c>
      <c r="B258" s="105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2">
        <v>25</v>
      </c>
      <c r="B259" s="105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2">
        <v>26</v>
      </c>
      <c r="B260" s="105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2">
        <v>27</v>
      </c>
      <c r="B261" s="105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2">
        <v>28</v>
      </c>
      <c r="B262" s="105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2">
        <v>29</v>
      </c>
      <c r="B263" s="105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2">
        <v>30</v>
      </c>
      <c r="B264" s="105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2">
        <v>1</v>
      </c>
      <c r="B268" s="105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2">
        <v>2</v>
      </c>
      <c r="B269" s="105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2">
        <v>3</v>
      </c>
      <c r="B270" s="105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2">
        <v>4</v>
      </c>
      <c r="B271" s="105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2">
        <v>5</v>
      </c>
      <c r="B272" s="105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2">
        <v>6</v>
      </c>
      <c r="B273" s="105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2">
        <v>7</v>
      </c>
      <c r="B274" s="105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2">
        <v>8</v>
      </c>
      <c r="B275" s="105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2">
        <v>9</v>
      </c>
      <c r="B276" s="105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2">
        <v>10</v>
      </c>
      <c r="B277" s="105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2">
        <v>11</v>
      </c>
      <c r="B278" s="105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2">
        <v>12</v>
      </c>
      <c r="B279" s="105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2">
        <v>13</v>
      </c>
      <c r="B280" s="105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2">
        <v>14</v>
      </c>
      <c r="B281" s="105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2">
        <v>15</v>
      </c>
      <c r="B282" s="105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2">
        <v>16</v>
      </c>
      <c r="B283" s="105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2">
        <v>17</v>
      </c>
      <c r="B284" s="105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2">
        <v>18</v>
      </c>
      <c r="B285" s="105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2">
        <v>19</v>
      </c>
      <c r="B286" s="105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2">
        <v>20</v>
      </c>
      <c r="B287" s="105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2">
        <v>21</v>
      </c>
      <c r="B288" s="105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2">
        <v>22</v>
      </c>
      <c r="B289" s="105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2">
        <v>23</v>
      </c>
      <c r="B290" s="105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2">
        <v>24</v>
      </c>
      <c r="B291" s="105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2">
        <v>25</v>
      </c>
      <c r="B292" s="105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2">
        <v>26</v>
      </c>
      <c r="B293" s="105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2">
        <v>27</v>
      </c>
      <c r="B294" s="105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2">
        <v>28</v>
      </c>
      <c r="B295" s="105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2">
        <v>29</v>
      </c>
      <c r="B296" s="105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2">
        <v>30</v>
      </c>
      <c r="B297" s="105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2">
        <v>1</v>
      </c>
      <c r="B301" s="105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2">
        <v>2</v>
      </c>
      <c r="B302" s="105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2">
        <v>3</v>
      </c>
      <c r="B303" s="105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2">
        <v>4</v>
      </c>
      <c r="B304" s="105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2">
        <v>5</v>
      </c>
      <c r="B305" s="105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2">
        <v>6</v>
      </c>
      <c r="B306" s="105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2">
        <v>7</v>
      </c>
      <c r="B307" s="105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2">
        <v>8</v>
      </c>
      <c r="B308" s="105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2">
        <v>9</v>
      </c>
      <c r="B309" s="105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2">
        <v>10</v>
      </c>
      <c r="B310" s="105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2">
        <v>11</v>
      </c>
      <c r="B311" s="105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2">
        <v>12</v>
      </c>
      <c r="B312" s="105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2">
        <v>13</v>
      </c>
      <c r="B313" s="105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2">
        <v>14</v>
      </c>
      <c r="B314" s="105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2">
        <v>15</v>
      </c>
      <c r="B315" s="105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2">
        <v>16</v>
      </c>
      <c r="B316" s="105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2">
        <v>17</v>
      </c>
      <c r="B317" s="105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2">
        <v>18</v>
      </c>
      <c r="B318" s="105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2">
        <v>19</v>
      </c>
      <c r="B319" s="105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2">
        <v>20</v>
      </c>
      <c r="B320" s="105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2">
        <v>21</v>
      </c>
      <c r="B321" s="105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2">
        <v>22</v>
      </c>
      <c r="B322" s="105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2">
        <v>23</v>
      </c>
      <c r="B323" s="105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2">
        <v>24</v>
      </c>
      <c r="B324" s="105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2">
        <v>25</v>
      </c>
      <c r="B325" s="105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2">
        <v>26</v>
      </c>
      <c r="B326" s="105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2">
        <v>27</v>
      </c>
      <c r="B327" s="105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2">
        <v>28</v>
      </c>
      <c r="B328" s="105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2">
        <v>29</v>
      </c>
      <c r="B329" s="105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2">
        <v>30</v>
      </c>
      <c r="B330" s="105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2">
        <v>1</v>
      </c>
      <c r="B334" s="105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2">
        <v>2</v>
      </c>
      <c r="B335" s="105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2">
        <v>3</v>
      </c>
      <c r="B336" s="105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2">
        <v>4</v>
      </c>
      <c r="B337" s="105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2">
        <v>5</v>
      </c>
      <c r="B338" s="105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2">
        <v>6</v>
      </c>
      <c r="B339" s="105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2">
        <v>7</v>
      </c>
      <c r="B340" s="105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2">
        <v>8</v>
      </c>
      <c r="B341" s="105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2">
        <v>9</v>
      </c>
      <c r="B342" s="105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2">
        <v>10</v>
      </c>
      <c r="B343" s="105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2">
        <v>11</v>
      </c>
      <c r="B344" s="105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2">
        <v>12</v>
      </c>
      <c r="B345" s="105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2">
        <v>13</v>
      </c>
      <c r="B346" s="105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2">
        <v>14</v>
      </c>
      <c r="B347" s="105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2">
        <v>15</v>
      </c>
      <c r="B348" s="105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2">
        <v>16</v>
      </c>
      <c r="B349" s="105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2">
        <v>17</v>
      </c>
      <c r="B350" s="105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2">
        <v>18</v>
      </c>
      <c r="B351" s="105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2">
        <v>19</v>
      </c>
      <c r="B352" s="105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2">
        <v>20</v>
      </c>
      <c r="B353" s="105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2">
        <v>21</v>
      </c>
      <c r="B354" s="105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2">
        <v>22</v>
      </c>
      <c r="B355" s="105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2">
        <v>23</v>
      </c>
      <c r="B356" s="105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2">
        <v>24</v>
      </c>
      <c r="B357" s="105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2">
        <v>25</v>
      </c>
      <c r="B358" s="105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2">
        <v>26</v>
      </c>
      <c r="B359" s="105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2">
        <v>27</v>
      </c>
      <c r="B360" s="105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2">
        <v>28</v>
      </c>
      <c r="B361" s="105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2">
        <v>29</v>
      </c>
      <c r="B362" s="105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2">
        <v>30</v>
      </c>
      <c r="B363" s="105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2">
        <v>1</v>
      </c>
      <c r="B367" s="105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2">
        <v>2</v>
      </c>
      <c r="B368" s="105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2">
        <v>3</v>
      </c>
      <c r="B369" s="105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2">
        <v>4</v>
      </c>
      <c r="B370" s="105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2">
        <v>5</v>
      </c>
      <c r="B371" s="105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2">
        <v>6</v>
      </c>
      <c r="B372" s="105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2">
        <v>7</v>
      </c>
      <c r="B373" s="105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2">
        <v>8</v>
      </c>
      <c r="B374" s="105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2">
        <v>9</v>
      </c>
      <c r="B375" s="105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2">
        <v>10</v>
      </c>
      <c r="B376" s="105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2">
        <v>11</v>
      </c>
      <c r="B377" s="105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2">
        <v>12</v>
      </c>
      <c r="B378" s="105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2">
        <v>13</v>
      </c>
      <c r="B379" s="105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2">
        <v>14</v>
      </c>
      <c r="B380" s="105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2">
        <v>15</v>
      </c>
      <c r="B381" s="105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2">
        <v>16</v>
      </c>
      <c r="B382" s="105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2">
        <v>17</v>
      </c>
      <c r="B383" s="105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2">
        <v>18</v>
      </c>
      <c r="B384" s="105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2">
        <v>19</v>
      </c>
      <c r="B385" s="105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2">
        <v>20</v>
      </c>
      <c r="B386" s="105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2">
        <v>21</v>
      </c>
      <c r="B387" s="105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2">
        <v>22</v>
      </c>
      <c r="B388" s="105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2">
        <v>23</v>
      </c>
      <c r="B389" s="105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2">
        <v>24</v>
      </c>
      <c r="B390" s="105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2">
        <v>25</v>
      </c>
      <c r="B391" s="105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2">
        <v>26</v>
      </c>
      <c r="B392" s="105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2">
        <v>27</v>
      </c>
      <c r="B393" s="105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2">
        <v>28</v>
      </c>
      <c r="B394" s="105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2">
        <v>29</v>
      </c>
      <c r="B395" s="105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2">
        <v>30</v>
      </c>
      <c r="B396" s="105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2">
        <v>1</v>
      </c>
      <c r="B400" s="105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2">
        <v>2</v>
      </c>
      <c r="B401" s="105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2">
        <v>3</v>
      </c>
      <c r="B402" s="105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2">
        <v>4</v>
      </c>
      <c r="B403" s="105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2">
        <v>5</v>
      </c>
      <c r="B404" s="105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2">
        <v>6</v>
      </c>
      <c r="B405" s="105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2">
        <v>7</v>
      </c>
      <c r="B406" s="105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2">
        <v>8</v>
      </c>
      <c r="B407" s="105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2">
        <v>9</v>
      </c>
      <c r="B408" s="105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2">
        <v>10</v>
      </c>
      <c r="B409" s="105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2">
        <v>11</v>
      </c>
      <c r="B410" s="105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2">
        <v>12</v>
      </c>
      <c r="B411" s="105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2">
        <v>13</v>
      </c>
      <c r="B412" s="105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2">
        <v>14</v>
      </c>
      <c r="B413" s="105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2">
        <v>15</v>
      </c>
      <c r="B414" s="105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2">
        <v>16</v>
      </c>
      <c r="B415" s="105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2">
        <v>17</v>
      </c>
      <c r="B416" s="105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2">
        <v>18</v>
      </c>
      <c r="B417" s="105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2">
        <v>19</v>
      </c>
      <c r="B418" s="105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2">
        <v>20</v>
      </c>
      <c r="B419" s="105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2">
        <v>21</v>
      </c>
      <c r="B420" s="105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2">
        <v>22</v>
      </c>
      <c r="B421" s="105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2">
        <v>23</v>
      </c>
      <c r="B422" s="105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2">
        <v>24</v>
      </c>
      <c r="B423" s="105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2">
        <v>25</v>
      </c>
      <c r="B424" s="105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2">
        <v>26</v>
      </c>
      <c r="B425" s="105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2">
        <v>27</v>
      </c>
      <c r="B426" s="105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2">
        <v>28</v>
      </c>
      <c r="B427" s="105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2">
        <v>29</v>
      </c>
      <c r="B428" s="105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2">
        <v>30</v>
      </c>
      <c r="B429" s="105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2">
        <v>1</v>
      </c>
      <c r="B433" s="105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2">
        <v>2</v>
      </c>
      <c r="B434" s="105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2">
        <v>3</v>
      </c>
      <c r="B435" s="105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2">
        <v>4</v>
      </c>
      <c r="B436" s="105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2">
        <v>5</v>
      </c>
      <c r="B437" s="105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2">
        <v>6</v>
      </c>
      <c r="B438" s="105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2">
        <v>7</v>
      </c>
      <c r="B439" s="105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2">
        <v>8</v>
      </c>
      <c r="B440" s="105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2">
        <v>9</v>
      </c>
      <c r="B441" s="105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2">
        <v>10</v>
      </c>
      <c r="B442" s="105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2">
        <v>11</v>
      </c>
      <c r="B443" s="105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2">
        <v>12</v>
      </c>
      <c r="B444" s="105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2">
        <v>13</v>
      </c>
      <c r="B445" s="105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2">
        <v>14</v>
      </c>
      <c r="B446" s="105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2">
        <v>15</v>
      </c>
      <c r="B447" s="105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2">
        <v>16</v>
      </c>
      <c r="B448" s="105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2">
        <v>17</v>
      </c>
      <c r="B449" s="105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2">
        <v>18</v>
      </c>
      <c r="B450" s="105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2">
        <v>19</v>
      </c>
      <c r="B451" s="105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2">
        <v>20</v>
      </c>
      <c r="B452" s="105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2">
        <v>21</v>
      </c>
      <c r="B453" s="105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2">
        <v>22</v>
      </c>
      <c r="B454" s="105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2">
        <v>23</v>
      </c>
      <c r="B455" s="105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2">
        <v>24</v>
      </c>
      <c r="B456" s="105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2">
        <v>25</v>
      </c>
      <c r="B457" s="105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2">
        <v>26</v>
      </c>
      <c r="B458" s="105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2">
        <v>27</v>
      </c>
      <c r="B459" s="105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2">
        <v>28</v>
      </c>
      <c r="B460" s="105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2">
        <v>29</v>
      </c>
      <c r="B461" s="105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2">
        <v>30</v>
      </c>
      <c r="B462" s="105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2">
        <v>1</v>
      </c>
      <c r="B466" s="105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2">
        <v>2</v>
      </c>
      <c r="B467" s="105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2">
        <v>3</v>
      </c>
      <c r="B468" s="105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2">
        <v>4</v>
      </c>
      <c r="B469" s="105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2">
        <v>5</v>
      </c>
      <c r="B470" s="105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2">
        <v>6</v>
      </c>
      <c r="B471" s="105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2">
        <v>7</v>
      </c>
      <c r="B472" s="105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2">
        <v>8</v>
      </c>
      <c r="B473" s="105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2">
        <v>9</v>
      </c>
      <c r="B474" s="105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2">
        <v>10</v>
      </c>
      <c r="B475" s="105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2">
        <v>11</v>
      </c>
      <c r="B476" s="105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2">
        <v>12</v>
      </c>
      <c r="B477" s="105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2">
        <v>13</v>
      </c>
      <c r="B478" s="105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2">
        <v>14</v>
      </c>
      <c r="B479" s="105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2">
        <v>15</v>
      </c>
      <c r="B480" s="105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2">
        <v>16</v>
      </c>
      <c r="B481" s="105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2">
        <v>17</v>
      </c>
      <c r="B482" s="105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2">
        <v>18</v>
      </c>
      <c r="B483" s="105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2">
        <v>19</v>
      </c>
      <c r="B484" s="105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2">
        <v>20</v>
      </c>
      <c r="B485" s="105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2">
        <v>21</v>
      </c>
      <c r="B486" s="105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2">
        <v>22</v>
      </c>
      <c r="B487" s="105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2">
        <v>23</v>
      </c>
      <c r="B488" s="105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2">
        <v>24</v>
      </c>
      <c r="B489" s="105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2">
        <v>25</v>
      </c>
      <c r="B490" s="105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2">
        <v>26</v>
      </c>
      <c r="B491" s="105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2">
        <v>27</v>
      </c>
      <c r="B492" s="105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2">
        <v>28</v>
      </c>
      <c r="B493" s="105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2">
        <v>29</v>
      </c>
      <c r="B494" s="105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2">
        <v>30</v>
      </c>
      <c r="B495" s="105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2">
        <v>1</v>
      </c>
      <c r="B499" s="105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2">
        <v>2</v>
      </c>
      <c r="B500" s="105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2">
        <v>3</v>
      </c>
      <c r="B501" s="105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2">
        <v>4</v>
      </c>
      <c r="B502" s="105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2">
        <v>5</v>
      </c>
      <c r="B503" s="105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2">
        <v>6</v>
      </c>
      <c r="B504" s="105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2">
        <v>7</v>
      </c>
      <c r="B505" s="105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2">
        <v>8</v>
      </c>
      <c r="B506" s="105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2">
        <v>9</v>
      </c>
      <c r="B507" s="105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2">
        <v>10</v>
      </c>
      <c r="B508" s="105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2">
        <v>11</v>
      </c>
      <c r="B509" s="105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2">
        <v>12</v>
      </c>
      <c r="B510" s="105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2">
        <v>13</v>
      </c>
      <c r="B511" s="105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2">
        <v>14</v>
      </c>
      <c r="B512" s="105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2">
        <v>15</v>
      </c>
      <c r="B513" s="105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2">
        <v>16</v>
      </c>
      <c r="B514" s="105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2">
        <v>17</v>
      </c>
      <c r="B515" s="105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2">
        <v>18</v>
      </c>
      <c r="B516" s="105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2">
        <v>19</v>
      </c>
      <c r="B517" s="105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2">
        <v>20</v>
      </c>
      <c r="B518" s="105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2">
        <v>21</v>
      </c>
      <c r="B519" s="105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2">
        <v>22</v>
      </c>
      <c r="B520" s="105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2">
        <v>23</v>
      </c>
      <c r="B521" s="105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2">
        <v>24</v>
      </c>
      <c r="B522" s="105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2">
        <v>25</v>
      </c>
      <c r="B523" s="105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2">
        <v>26</v>
      </c>
      <c r="B524" s="105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2">
        <v>27</v>
      </c>
      <c r="B525" s="105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2">
        <v>28</v>
      </c>
      <c r="B526" s="105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2">
        <v>29</v>
      </c>
      <c r="B527" s="105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2">
        <v>30</v>
      </c>
      <c r="B528" s="105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2">
        <v>1</v>
      </c>
      <c r="B532" s="105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2">
        <v>2</v>
      </c>
      <c r="B533" s="105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2">
        <v>3</v>
      </c>
      <c r="B534" s="105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2">
        <v>4</v>
      </c>
      <c r="B535" s="105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2">
        <v>5</v>
      </c>
      <c r="B536" s="105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2">
        <v>6</v>
      </c>
      <c r="B537" s="105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2">
        <v>7</v>
      </c>
      <c r="B538" s="105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2">
        <v>8</v>
      </c>
      <c r="B539" s="105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2">
        <v>9</v>
      </c>
      <c r="B540" s="105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2">
        <v>10</v>
      </c>
      <c r="B541" s="105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2">
        <v>11</v>
      </c>
      <c r="B542" s="105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2">
        <v>12</v>
      </c>
      <c r="B543" s="105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2">
        <v>13</v>
      </c>
      <c r="B544" s="105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2">
        <v>14</v>
      </c>
      <c r="B545" s="105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2">
        <v>15</v>
      </c>
      <c r="B546" s="105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2">
        <v>16</v>
      </c>
      <c r="B547" s="105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2">
        <v>17</v>
      </c>
      <c r="B548" s="105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2">
        <v>18</v>
      </c>
      <c r="B549" s="105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2">
        <v>19</v>
      </c>
      <c r="B550" s="105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2">
        <v>20</v>
      </c>
      <c r="B551" s="105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2">
        <v>21</v>
      </c>
      <c r="B552" s="105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2">
        <v>22</v>
      </c>
      <c r="B553" s="105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2">
        <v>23</v>
      </c>
      <c r="B554" s="105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2">
        <v>24</v>
      </c>
      <c r="B555" s="105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2">
        <v>25</v>
      </c>
      <c r="B556" s="105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2">
        <v>26</v>
      </c>
      <c r="B557" s="105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2">
        <v>27</v>
      </c>
      <c r="B558" s="105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2">
        <v>28</v>
      </c>
      <c r="B559" s="105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2">
        <v>29</v>
      </c>
      <c r="B560" s="105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2">
        <v>30</v>
      </c>
      <c r="B561" s="105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2">
        <v>1</v>
      </c>
      <c r="B565" s="105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2">
        <v>2</v>
      </c>
      <c r="B566" s="105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2">
        <v>3</v>
      </c>
      <c r="B567" s="105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2">
        <v>4</v>
      </c>
      <c r="B568" s="105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2">
        <v>5</v>
      </c>
      <c r="B569" s="105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2">
        <v>6</v>
      </c>
      <c r="B570" s="105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2">
        <v>7</v>
      </c>
      <c r="B571" s="105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2">
        <v>8</v>
      </c>
      <c r="B572" s="105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2">
        <v>9</v>
      </c>
      <c r="B573" s="105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2">
        <v>10</v>
      </c>
      <c r="B574" s="105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2">
        <v>11</v>
      </c>
      <c r="B575" s="105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2">
        <v>12</v>
      </c>
      <c r="B576" s="105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2">
        <v>13</v>
      </c>
      <c r="B577" s="105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2">
        <v>14</v>
      </c>
      <c r="B578" s="105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2">
        <v>15</v>
      </c>
      <c r="B579" s="105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2">
        <v>16</v>
      </c>
      <c r="B580" s="105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2">
        <v>17</v>
      </c>
      <c r="B581" s="105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2">
        <v>18</v>
      </c>
      <c r="B582" s="105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2">
        <v>19</v>
      </c>
      <c r="B583" s="105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2">
        <v>20</v>
      </c>
      <c r="B584" s="105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2">
        <v>21</v>
      </c>
      <c r="B585" s="105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2">
        <v>22</v>
      </c>
      <c r="B586" s="105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2">
        <v>23</v>
      </c>
      <c r="B587" s="105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2">
        <v>24</v>
      </c>
      <c r="B588" s="105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2">
        <v>25</v>
      </c>
      <c r="B589" s="105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2">
        <v>26</v>
      </c>
      <c r="B590" s="105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2">
        <v>27</v>
      </c>
      <c r="B591" s="105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2">
        <v>28</v>
      </c>
      <c r="B592" s="105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2">
        <v>29</v>
      </c>
      <c r="B593" s="105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2">
        <v>30</v>
      </c>
      <c r="B594" s="105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2">
        <v>1</v>
      </c>
      <c r="B598" s="105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2">
        <v>2</v>
      </c>
      <c r="B599" s="105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2">
        <v>3</v>
      </c>
      <c r="B600" s="105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2">
        <v>4</v>
      </c>
      <c r="B601" s="105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2">
        <v>5</v>
      </c>
      <c r="B602" s="105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2">
        <v>6</v>
      </c>
      <c r="B603" s="105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2">
        <v>7</v>
      </c>
      <c r="B604" s="105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2">
        <v>8</v>
      </c>
      <c r="B605" s="105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2">
        <v>9</v>
      </c>
      <c r="B606" s="105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2">
        <v>10</v>
      </c>
      <c r="B607" s="105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2">
        <v>11</v>
      </c>
      <c r="B608" s="105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2">
        <v>12</v>
      </c>
      <c r="B609" s="105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2">
        <v>13</v>
      </c>
      <c r="B610" s="105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2">
        <v>14</v>
      </c>
      <c r="B611" s="105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2">
        <v>15</v>
      </c>
      <c r="B612" s="105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2">
        <v>16</v>
      </c>
      <c r="B613" s="105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2">
        <v>17</v>
      </c>
      <c r="B614" s="105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2">
        <v>18</v>
      </c>
      <c r="B615" s="105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2">
        <v>19</v>
      </c>
      <c r="B616" s="105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2">
        <v>20</v>
      </c>
      <c r="B617" s="105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2">
        <v>21</v>
      </c>
      <c r="B618" s="105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2">
        <v>22</v>
      </c>
      <c r="B619" s="105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2">
        <v>23</v>
      </c>
      <c r="B620" s="105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2">
        <v>24</v>
      </c>
      <c r="B621" s="105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2">
        <v>25</v>
      </c>
      <c r="B622" s="105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2">
        <v>26</v>
      </c>
      <c r="B623" s="105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2">
        <v>27</v>
      </c>
      <c r="B624" s="105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2">
        <v>28</v>
      </c>
      <c r="B625" s="105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2">
        <v>29</v>
      </c>
      <c r="B626" s="105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2">
        <v>30</v>
      </c>
      <c r="B627" s="105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2">
        <v>1</v>
      </c>
      <c r="B631" s="105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2">
        <v>2</v>
      </c>
      <c r="B632" s="105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2">
        <v>3</v>
      </c>
      <c r="B633" s="105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2">
        <v>4</v>
      </c>
      <c r="B634" s="105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2">
        <v>5</v>
      </c>
      <c r="B635" s="105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2">
        <v>6</v>
      </c>
      <c r="B636" s="105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2">
        <v>7</v>
      </c>
      <c r="B637" s="105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2">
        <v>8</v>
      </c>
      <c r="B638" s="105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2">
        <v>9</v>
      </c>
      <c r="B639" s="105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2">
        <v>10</v>
      </c>
      <c r="B640" s="105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2">
        <v>11</v>
      </c>
      <c r="B641" s="105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2">
        <v>12</v>
      </c>
      <c r="B642" s="105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2">
        <v>13</v>
      </c>
      <c r="B643" s="105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2">
        <v>14</v>
      </c>
      <c r="B644" s="105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2">
        <v>15</v>
      </c>
      <c r="B645" s="105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2">
        <v>16</v>
      </c>
      <c r="B646" s="105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2">
        <v>17</v>
      </c>
      <c r="B647" s="105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2">
        <v>18</v>
      </c>
      <c r="B648" s="105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2">
        <v>19</v>
      </c>
      <c r="B649" s="105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2">
        <v>20</v>
      </c>
      <c r="B650" s="105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2">
        <v>21</v>
      </c>
      <c r="B651" s="105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2">
        <v>22</v>
      </c>
      <c r="B652" s="105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2">
        <v>23</v>
      </c>
      <c r="B653" s="105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2">
        <v>24</v>
      </c>
      <c r="B654" s="105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2">
        <v>25</v>
      </c>
      <c r="B655" s="105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2">
        <v>26</v>
      </c>
      <c r="B656" s="105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2">
        <v>27</v>
      </c>
      <c r="B657" s="105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2">
        <v>28</v>
      </c>
      <c r="B658" s="105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2">
        <v>29</v>
      </c>
      <c r="B659" s="105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2">
        <v>30</v>
      </c>
      <c r="B660" s="105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2">
        <v>1</v>
      </c>
      <c r="B664" s="105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2">
        <v>2</v>
      </c>
      <c r="B665" s="105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2">
        <v>3</v>
      </c>
      <c r="B666" s="105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2">
        <v>4</v>
      </c>
      <c r="B667" s="105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2">
        <v>5</v>
      </c>
      <c r="B668" s="105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2">
        <v>6</v>
      </c>
      <c r="B669" s="105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2">
        <v>7</v>
      </c>
      <c r="B670" s="105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2">
        <v>8</v>
      </c>
      <c r="B671" s="105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2">
        <v>9</v>
      </c>
      <c r="B672" s="105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2">
        <v>10</v>
      </c>
      <c r="B673" s="105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2">
        <v>11</v>
      </c>
      <c r="B674" s="105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2">
        <v>12</v>
      </c>
      <c r="B675" s="105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2">
        <v>13</v>
      </c>
      <c r="B676" s="105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2">
        <v>14</v>
      </c>
      <c r="B677" s="105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2">
        <v>15</v>
      </c>
      <c r="B678" s="105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2">
        <v>16</v>
      </c>
      <c r="B679" s="105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2">
        <v>17</v>
      </c>
      <c r="B680" s="105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2">
        <v>18</v>
      </c>
      <c r="B681" s="105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2">
        <v>19</v>
      </c>
      <c r="B682" s="105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2">
        <v>20</v>
      </c>
      <c r="B683" s="105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2">
        <v>21</v>
      </c>
      <c r="B684" s="105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2">
        <v>22</v>
      </c>
      <c r="B685" s="105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2">
        <v>23</v>
      </c>
      <c r="B686" s="105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2">
        <v>24</v>
      </c>
      <c r="B687" s="105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2">
        <v>25</v>
      </c>
      <c r="B688" s="105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2">
        <v>26</v>
      </c>
      <c r="B689" s="105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2">
        <v>27</v>
      </c>
      <c r="B690" s="105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2">
        <v>28</v>
      </c>
      <c r="B691" s="105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2">
        <v>29</v>
      </c>
      <c r="B692" s="105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2">
        <v>30</v>
      </c>
      <c r="B693" s="105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2">
        <v>1</v>
      </c>
      <c r="B697" s="105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2">
        <v>2</v>
      </c>
      <c r="B698" s="105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2">
        <v>3</v>
      </c>
      <c r="B699" s="105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2">
        <v>4</v>
      </c>
      <c r="B700" s="105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2">
        <v>5</v>
      </c>
      <c r="B701" s="105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2">
        <v>6</v>
      </c>
      <c r="B702" s="105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2">
        <v>7</v>
      </c>
      <c r="B703" s="105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2">
        <v>8</v>
      </c>
      <c r="B704" s="105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2">
        <v>9</v>
      </c>
      <c r="B705" s="105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2">
        <v>10</v>
      </c>
      <c r="B706" s="105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2">
        <v>11</v>
      </c>
      <c r="B707" s="105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2">
        <v>12</v>
      </c>
      <c r="B708" s="105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2">
        <v>13</v>
      </c>
      <c r="B709" s="105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2">
        <v>14</v>
      </c>
      <c r="B710" s="105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2">
        <v>15</v>
      </c>
      <c r="B711" s="105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2">
        <v>16</v>
      </c>
      <c r="B712" s="105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2">
        <v>17</v>
      </c>
      <c r="B713" s="105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2">
        <v>18</v>
      </c>
      <c r="B714" s="105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2">
        <v>19</v>
      </c>
      <c r="B715" s="105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2">
        <v>20</v>
      </c>
      <c r="B716" s="105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2">
        <v>21</v>
      </c>
      <c r="B717" s="105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2">
        <v>22</v>
      </c>
      <c r="B718" s="105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2">
        <v>23</v>
      </c>
      <c r="B719" s="105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2">
        <v>24</v>
      </c>
      <c r="B720" s="105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2">
        <v>25</v>
      </c>
      <c r="B721" s="105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2">
        <v>26</v>
      </c>
      <c r="B722" s="105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2">
        <v>27</v>
      </c>
      <c r="B723" s="105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2">
        <v>28</v>
      </c>
      <c r="B724" s="105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2">
        <v>29</v>
      </c>
      <c r="B725" s="105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2">
        <v>30</v>
      </c>
      <c r="B726" s="105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2">
        <v>1</v>
      </c>
      <c r="B730" s="105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2">
        <v>2</v>
      </c>
      <c r="B731" s="105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2">
        <v>3</v>
      </c>
      <c r="B732" s="105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2">
        <v>4</v>
      </c>
      <c r="B733" s="105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2">
        <v>5</v>
      </c>
      <c r="B734" s="105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2">
        <v>6</v>
      </c>
      <c r="B735" s="105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2">
        <v>7</v>
      </c>
      <c r="B736" s="105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2">
        <v>8</v>
      </c>
      <c r="B737" s="105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2">
        <v>9</v>
      </c>
      <c r="B738" s="105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2">
        <v>10</v>
      </c>
      <c r="B739" s="105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2">
        <v>11</v>
      </c>
      <c r="B740" s="105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2">
        <v>12</v>
      </c>
      <c r="B741" s="105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2">
        <v>13</v>
      </c>
      <c r="B742" s="105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2">
        <v>14</v>
      </c>
      <c r="B743" s="105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2">
        <v>15</v>
      </c>
      <c r="B744" s="105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2">
        <v>16</v>
      </c>
      <c r="B745" s="105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2">
        <v>17</v>
      </c>
      <c r="B746" s="105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2">
        <v>18</v>
      </c>
      <c r="B747" s="105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2">
        <v>19</v>
      </c>
      <c r="B748" s="105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2">
        <v>20</v>
      </c>
      <c r="B749" s="105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2">
        <v>21</v>
      </c>
      <c r="B750" s="105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2">
        <v>22</v>
      </c>
      <c r="B751" s="105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2">
        <v>23</v>
      </c>
      <c r="B752" s="105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2">
        <v>24</v>
      </c>
      <c r="B753" s="105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2">
        <v>25</v>
      </c>
      <c r="B754" s="105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2">
        <v>26</v>
      </c>
      <c r="B755" s="105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2">
        <v>27</v>
      </c>
      <c r="B756" s="105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2">
        <v>28</v>
      </c>
      <c r="B757" s="105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2">
        <v>29</v>
      </c>
      <c r="B758" s="105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2">
        <v>30</v>
      </c>
      <c r="B759" s="105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2">
        <v>1</v>
      </c>
      <c r="B763" s="105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2">
        <v>2</v>
      </c>
      <c r="B764" s="105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2">
        <v>3</v>
      </c>
      <c r="B765" s="105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2">
        <v>4</v>
      </c>
      <c r="B766" s="105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2">
        <v>5</v>
      </c>
      <c r="B767" s="105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2">
        <v>6</v>
      </c>
      <c r="B768" s="105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2">
        <v>7</v>
      </c>
      <c r="B769" s="105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2">
        <v>8</v>
      </c>
      <c r="B770" s="105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2">
        <v>9</v>
      </c>
      <c r="B771" s="105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2">
        <v>10</v>
      </c>
      <c r="B772" s="105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2">
        <v>11</v>
      </c>
      <c r="B773" s="105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2">
        <v>12</v>
      </c>
      <c r="B774" s="105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2">
        <v>13</v>
      </c>
      <c r="B775" s="105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2">
        <v>14</v>
      </c>
      <c r="B776" s="105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2">
        <v>15</v>
      </c>
      <c r="B777" s="105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2">
        <v>16</v>
      </c>
      <c r="B778" s="105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2">
        <v>17</v>
      </c>
      <c r="B779" s="105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2">
        <v>18</v>
      </c>
      <c r="B780" s="105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2">
        <v>19</v>
      </c>
      <c r="B781" s="105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2">
        <v>20</v>
      </c>
      <c r="B782" s="105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2">
        <v>21</v>
      </c>
      <c r="B783" s="105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2">
        <v>22</v>
      </c>
      <c r="B784" s="105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2">
        <v>23</v>
      </c>
      <c r="B785" s="105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2">
        <v>24</v>
      </c>
      <c r="B786" s="105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2">
        <v>25</v>
      </c>
      <c r="B787" s="105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2">
        <v>26</v>
      </c>
      <c r="B788" s="105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2">
        <v>27</v>
      </c>
      <c r="B789" s="105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2">
        <v>28</v>
      </c>
      <c r="B790" s="105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2">
        <v>29</v>
      </c>
      <c r="B791" s="105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2">
        <v>30</v>
      </c>
      <c r="B792" s="105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2">
        <v>1</v>
      </c>
      <c r="B796" s="105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2">
        <v>2</v>
      </c>
      <c r="B797" s="105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2">
        <v>3</v>
      </c>
      <c r="B798" s="105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2">
        <v>4</v>
      </c>
      <c r="B799" s="105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2">
        <v>5</v>
      </c>
      <c r="B800" s="105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2">
        <v>6</v>
      </c>
      <c r="B801" s="105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2">
        <v>7</v>
      </c>
      <c r="B802" s="105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2">
        <v>8</v>
      </c>
      <c r="B803" s="105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2">
        <v>9</v>
      </c>
      <c r="B804" s="105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2">
        <v>10</v>
      </c>
      <c r="B805" s="105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2">
        <v>11</v>
      </c>
      <c r="B806" s="105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2">
        <v>12</v>
      </c>
      <c r="B807" s="105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2">
        <v>13</v>
      </c>
      <c r="B808" s="105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2">
        <v>14</v>
      </c>
      <c r="B809" s="105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2">
        <v>15</v>
      </c>
      <c r="B810" s="105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2">
        <v>16</v>
      </c>
      <c r="B811" s="105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2">
        <v>17</v>
      </c>
      <c r="B812" s="105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2">
        <v>18</v>
      </c>
      <c r="B813" s="105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2">
        <v>19</v>
      </c>
      <c r="B814" s="105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2">
        <v>20</v>
      </c>
      <c r="B815" s="105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2">
        <v>21</v>
      </c>
      <c r="B816" s="105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2">
        <v>22</v>
      </c>
      <c r="B817" s="105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2">
        <v>23</v>
      </c>
      <c r="B818" s="105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2">
        <v>24</v>
      </c>
      <c r="B819" s="105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2">
        <v>25</v>
      </c>
      <c r="B820" s="105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2">
        <v>26</v>
      </c>
      <c r="B821" s="105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2">
        <v>27</v>
      </c>
      <c r="B822" s="105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2">
        <v>28</v>
      </c>
      <c r="B823" s="105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2">
        <v>29</v>
      </c>
      <c r="B824" s="105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2">
        <v>30</v>
      </c>
      <c r="B825" s="105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2">
        <v>1</v>
      </c>
      <c r="B829" s="105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2">
        <v>2</v>
      </c>
      <c r="B830" s="105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2">
        <v>3</v>
      </c>
      <c r="B831" s="105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2">
        <v>4</v>
      </c>
      <c r="B832" s="105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2">
        <v>5</v>
      </c>
      <c r="B833" s="105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2">
        <v>6</v>
      </c>
      <c r="B834" s="105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2">
        <v>7</v>
      </c>
      <c r="B835" s="105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2">
        <v>8</v>
      </c>
      <c r="B836" s="105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2">
        <v>9</v>
      </c>
      <c r="B837" s="105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2">
        <v>10</v>
      </c>
      <c r="B838" s="105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2">
        <v>11</v>
      </c>
      <c r="B839" s="105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2">
        <v>12</v>
      </c>
      <c r="B840" s="105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2">
        <v>13</v>
      </c>
      <c r="B841" s="105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2">
        <v>14</v>
      </c>
      <c r="B842" s="105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2">
        <v>15</v>
      </c>
      <c r="B843" s="105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2">
        <v>16</v>
      </c>
      <c r="B844" s="105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2">
        <v>17</v>
      </c>
      <c r="B845" s="105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2">
        <v>18</v>
      </c>
      <c r="B846" s="105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2">
        <v>19</v>
      </c>
      <c r="B847" s="105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2">
        <v>20</v>
      </c>
      <c r="B848" s="105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2">
        <v>21</v>
      </c>
      <c r="B849" s="105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2">
        <v>22</v>
      </c>
      <c r="B850" s="105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2">
        <v>23</v>
      </c>
      <c r="B851" s="105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2">
        <v>24</v>
      </c>
      <c r="B852" s="105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2">
        <v>25</v>
      </c>
      <c r="B853" s="105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2">
        <v>26</v>
      </c>
      <c r="B854" s="105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2">
        <v>27</v>
      </c>
      <c r="B855" s="105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2">
        <v>28</v>
      </c>
      <c r="B856" s="105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2">
        <v>29</v>
      </c>
      <c r="B857" s="105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2">
        <v>30</v>
      </c>
      <c r="B858" s="105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2">
        <v>1</v>
      </c>
      <c r="B862" s="105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2">
        <v>2</v>
      </c>
      <c r="B863" s="105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2">
        <v>3</v>
      </c>
      <c r="B864" s="105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2">
        <v>4</v>
      </c>
      <c r="B865" s="105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2">
        <v>5</v>
      </c>
      <c r="B866" s="105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2">
        <v>6</v>
      </c>
      <c r="B867" s="105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2">
        <v>7</v>
      </c>
      <c r="B868" s="105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2">
        <v>8</v>
      </c>
      <c r="B869" s="105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2">
        <v>9</v>
      </c>
      <c r="B870" s="105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2">
        <v>10</v>
      </c>
      <c r="B871" s="105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2">
        <v>11</v>
      </c>
      <c r="B872" s="105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2">
        <v>12</v>
      </c>
      <c r="B873" s="105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2">
        <v>13</v>
      </c>
      <c r="B874" s="105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2">
        <v>14</v>
      </c>
      <c r="B875" s="105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2">
        <v>15</v>
      </c>
      <c r="B876" s="105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2">
        <v>16</v>
      </c>
      <c r="B877" s="105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2">
        <v>17</v>
      </c>
      <c r="B878" s="105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2">
        <v>18</v>
      </c>
      <c r="B879" s="105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2">
        <v>19</v>
      </c>
      <c r="B880" s="105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2">
        <v>20</v>
      </c>
      <c r="B881" s="105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2">
        <v>21</v>
      </c>
      <c r="B882" s="105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2">
        <v>22</v>
      </c>
      <c r="B883" s="105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2">
        <v>23</v>
      </c>
      <c r="B884" s="105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2">
        <v>24</v>
      </c>
      <c r="B885" s="105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2">
        <v>25</v>
      </c>
      <c r="B886" s="105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2">
        <v>26</v>
      </c>
      <c r="B887" s="105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2">
        <v>27</v>
      </c>
      <c r="B888" s="105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2">
        <v>28</v>
      </c>
      <c r="B889" s="105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2">
        <v>29</v>
      </c>
      <c r="B890" s="105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2">
        <v>30</v>
      </c>
      <c r="B891" s="105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2">
        <v>1</v>
      </c>
      <c r="B895" s="105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2">
        <v>2</v>
      </c>
      <c r="B896" s="105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2">
        <v>3</v>
      </c>
      <c r="B897" s="105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2">
        <v>4</v>
      </c>
      <c r="B898" s="105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2">
        <v>5</v>
      </c>
      <c r="B899" s="105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2">
        <v>6</v>
      </c>
      <c r="B900" s="105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2">
        <v>7</v>
      </c>
      <c r="B901" s="105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2">
        <v>8</v>
      </c>
      <c r="B902" s="105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2">
        <v>9</v>
      </c>
      <c r="B903" s="105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2">
        <v>10</v>
      </c>
      <c r="B904" s="105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2">
        <v>11</v>
      </c>
      <c r="B905" s="105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2">
        <v>12</v>
      </c>
      <c r="B906" s="105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2">
        <v>13</v>
      </c>
      <c r="B907" s="105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2">
        <v>14</v>
      </c>
      <c r="B908" s="105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2">
        <v>15</v>
      </c>
      <c r="B909" s="105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2">
        <v>16</v>
      </c>
      <c r="B910" s="105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2">
        <v>17</v>
      </c>
      <c r="B911" s="105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2">
        <v>18</v>
      </c>
      <c r="B912" s="105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2">
        <v>19</v>
      </c>
      <c r="B913" s="105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2">
        <v>20</v>
      </c>
      <c r="B914" s="105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2">
        <v>21</v>
      </c>
      <c r="B915" s="105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2">
        <v>22</v>
      </c>
      <c r="B916" s="105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2">
        <v>23</v>
      </c>
      <c r="B917" s="105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2">
        <v>24</v>
      </c>
      <c r="B918" s="105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2">
        <v>25</v>
      </c>
      <c r="B919" s="105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2">
        <v>26</v>
      </c>
      <c r="B920" s="105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2">
        <v>27</v>
      </c>
      <c r="B921" s="105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2">
        <v>28</v>
      </c>
      <c r="B922" s="105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2">
        <v>29</v>
      </c>
      <c r="B923" s="105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2">
        <v>30</v>
      </c>
      <c r="B924" s="105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2">
        <v>1</v>
      </c>
      <c r="B928" s="105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2">
        <v>2</v>
      </c>
      <c r="B929" s="105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2">
        <v>3</v>
      </c>
      <c r="B930" s="105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2">
        <v>4</v>
      </c>
      <c r="B931" s="105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2">
        <v>5</v>
      </c>
      <c r="B932" s="105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2">
        <v>6</v>
      </c>
      <c r="B933" s="105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2">
        <v>7</v>
      </c>
      <c r="B934" s="105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2">
        <v>8</v>
      </c>
      <c r="B935" s="105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2">
        <v>9</v>
      </c>
      <c r="B936" s="105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2">
        <v>10</v>
      </c>
      <c r="B937" s="105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2">
        <v>11</v>
      </c>
      <c r="B938" s="105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2">
        <v>12</v>
      </c>
      <c r="B939" s="105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2">
        <v>13</v>
      </c>
      <c r="B940" s="105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2">
        <v>14</v>
      </c>
      <c r="B941" s="105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2">
        <v>15</v>
      </c>
      <c r="B942" s="105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2">
        <v>16</v>
      </c>
      <c r="B943" s="105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2">
        <v>17</v>
      </c>
      <c r="B944" s="105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2">
        <v>18</v>
      </c>
      <c r="B945" s="105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2">
        <v>19</v>
      </c>
      <c r="B946" s="105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2">
        <v>20</v>
      </c>
      <c r="B947" s="105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2">
        <v>21</v>
      </c>
      <c r="B948" s="105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2">
        <v>22</v>
      </c>
      <c r="B949" s="105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2">
        <v>23</v>
      </c>
      <c r="B950" s="105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2">
        <v>24</v>
      </c>
      <c r="B951" s="105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2">
        <v>25</v>
      </c>
      <c r="B952" s="105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2">
        <v>26</v>
      </c>
      <c r="B953" s="105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2">
        <v>27</v>
      </c>
      <c r="B954" s="105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2">
        <v>28</v>
      </c>
      <c r="B955" s="105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2">
        <v>29</v>
      </c>
      <c r="B956" s="105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2">
        <v>30</v>
      </c>
      <c r="B957" s="105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2">
        <v>1</v>
      </c>
      <c r="B961" s="105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2">
        <v>2</v>
      </c>
      <c r="B962" s="105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2">
        <v>3</v>
      </c>
      <c r="B963" s="105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2">
        <v>4</v>
      </c>
      <c r="B964" s="105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2">
        <v>5</v>
      </c>
      <c r="B965" s="105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2">
        <v>6</v>
      </c>
      <c r="B966" s="105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2">
        <v>7</v>
      </c>
      <c r="B967" s="105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2">
        <v>8</v>
      </c>
      <c r="B968" s="105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2">
        <v>9</v>
      </c>
      <c r="B969" s="105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2">
        <v>10</v>
      </c>
      <c r="B970" s="105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2">
        <v>11</v>
      </c>
      <c r="B971" s="105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2">
        <v>12</v>
      </c>
      <c r="B972" s="105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2">
        <v>13</v>
      </c>
      <c r="B973" s="105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2">
        <v>14</v>
      </c>
      <c r="B974" s="105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2">
        <v>15</v>
      </c>
      <c r="B975" s="105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2">
        <v>16</v>
      </c>
      <c r="B976" s="105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2">
        <v>17</v>
      </c>
      <c r="B977" s="105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2">
        <v>18</v>
      </c>
      <c r="B978" s="105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2">
        <v>19</v>
      </c>
      <c r="B979" s="105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2">
        <v>20</v>
      </c>
      <c r="B980" s="105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2">
        <v>21</v>
      </c>
      <c r="B981" s="105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2">
        <v>22</v>
      </c>
      <c r="B982" s="105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2">
        <v>23</v>
      </c>
      <c r="B983" s="105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2">
        <v>24</v>
      </c>
      <c r="B984" s="105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2">
        <v>25</v>
      </c>
      <c r="B985" s="105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2">
        <v>26</v>
      </c>
      <c r="B986" s="105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2">
        <v>27</v>
      </c>
      <c r="B987" s="105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2">
        <v>28</v>
      </c>
      <c r="B988" s="105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2">
        <v>29</v>
      </c>
      <c r="B989" s="105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2">
        <v>30</v>
      </c>
      <c r="B990" s="105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2">
        <v>1</v>
      </c>
      <c r="B994" s="105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2">
        <v>2</v>
      </c>
      <c r="B995" s="105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2">
        <v>3</v>
      </c>
      <c r="B996" s="105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2">
        <v>4</v>
      </c>
      <c r="B997" s="105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2">
        <v>5</v>
      </c>
      <c r="B998" s="105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2">
        <v>6</v>
      </c>
      <c r="B999" s="105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2">
        <v>7</v>
      </c>
      <c r="B1000" s="105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2">
        <v>8</v>
      </c>
      <c r="B1001" s="105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2">
        <v>9</v>
      </c>
      <c r="B1002" s="105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2">
        <v>10</v>
      </c>
      <c r="B1003" s="105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2">
        <v>11</v>
      </c>
      <c r="B1004" s="105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2">
        <v>12</v>
      </c>
      <c r="B1005" s="105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2">
        <v>13</v>
      </c>
      <c r="B1006" s="105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2">
        <v>14</v>
      </c>
      <c r="B1007" s="105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2">
        <v>15</v>
      </c>
      <c r="B1008" s="105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2">
        <v>16</v>
      </c>
      <c r="B1009" s="105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2">
        <v>17</v>
      </c>
      <c r="B1010" s="105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2">
        <v>18</v>
      </c>
      <c r="B1011" s="105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2">
        <v>19</v>
      </c>
      <c r="B1012" s="105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2">
        <v>20</v>
      </c>
      <c r="B1013" s="105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2">
        <v>21</v>
      </c>
      <c r="B1014" s="105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2">
        <v>22</v>
      </c>
      <c r="B1015" s="105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2">
        <v>23</v>
      </c>
      <c r="B1016" s="105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2">
        <v>24</v>
      </c>
      <c r="B1017" s="105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2">
        <v>25</v>
      </c>
      <c r="B1018" s="105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2">
        <v>26</v>
      </c>
      <c r="B1019" s="105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2">
        <v>27</v>
      </c>
      <c r="B1020" s="105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2">
        <v>28</v>
      </c>
      <c r="B1021" s="105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2">
        <v>29</v>
      </c>
      <c r="B1022" s="105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2">
        <v>30</v>
      </c>
      <c r="B1023" s="105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2">
        <v>1</v>
      </c>
      <c r="B1027" s="105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2">
        <v>2</v>
      </c>
      <c r="B1028" s="105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2">
        <v>3</v>
      </c>
      <c r="B1029" s="105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2">
        <v>4</v>
      </c>
      <c r="B1030" s="105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2">
        <v>5</v>
      </c>
      <c r="B1031" s="105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2">
        <v>6</v>
      </c>
      <c r="B1032" s="105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2">
        <v>7</v>
      </c>
      <c r="B1033" s="105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2">
        <v>8</v>
      </c>
      <c r="B1034" s="105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2">
        <v>9</v>
      </c>
      <c r="B1035" s="105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2">
        <v>10</v>
      </c>
      <c r="B1036" s="105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2">
        <v>11</v>
      </c>
      <c r="B1037" s="105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2">
        <v>12</v>
      </c>
      <c r="B1038" s="105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2">
        <v>13</v>
      </c>
      <c r="B1039" s="105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2">
        <v>14</v>
      </c>
      <c r="B1040" s="105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2">
        <v>15</v>
      </c>
      <c r="B1041" s="105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2">
        <v>16</v>
      </c>
      <c r="B1042" s="105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2">
        <v>17</v>
      </c>
      <c r="B1043" s="105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2">
        <v>18</v>
      </c>
      <c r="B1044" s="105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2">
        <v>19</v>
      </c>
      <c r="B1045" s="105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2">
        <v>20</v>
      </c>
      <c r="B1046" s="105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2">
        <v>21</v>
      </c>
      <c r="B1047" s="105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2">
        <v>22</v>
      </c>
      <c r="B1048" s="105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2">
        <v>23</v>
      </c>
      <c r="B1049" s="105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2">
        <v>24</v>
      </c>
      <c r="B1050" s="105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2">
        <v>25</v>
      </c>
      <c r="B1051" s="105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2">
        <v>26</v>
      </c>
      <c r="B1052" s="105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2">
        <v>27</v>
      </c>
      <c r="B1053" s="105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2">
        <v>28</v>
      </c>
      <c r="B1054" s="105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2">
        <v>29</v>
      </c>
      <c r="B1055" s="105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2">
        <v>30</v>
      </c>
      <c r="B1056" s="105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2">
        <v>1</v>
      </c>
      <c r="B1060" s="105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2">
        <v>2</v>
      </c>
      <c r="B1061" s="105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2">
        <v>3</v>
      </c>
      <c r="B1062" s="105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2">
        <v>4</v>
      </c>
      <c r="B1063" s="105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2">
        <v>5</v>
      </c>
      <c r="B1064" s="105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2">
        <v>6</v>
      </c>
      <c r="B1065" s="105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2">
        <v>7</v>
      </c>
      <c r="B1066" s="105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2">
        <v>8</v>
      </c>
      <c r="B1067" s="105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2">
        <v>9</v>
      </c>
      <c r="B1068" s="105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2">
        <v>10</v>
      </c>
      <c r="B1069" s="105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2">
        <v>11</v>
      </c>
      <c r="B1070" s="105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2">
        <v>12</v>
      </c>
      <c r="B1071" s="105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2">
        <v>13</v>
      </c>
      <c r="B1072" s="105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2">
        <v>14</v>
      </c>
      <c r="B1073" s="105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2">
        <v>15</v>
      </c>
      <c r="B1074" s="105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2">
        <v>16</v>
      </c>
      <c r="B1075" s="105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2">
        <v>17</v>
      </c>
      <c r="B1076" s="105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2">
        <v>18</v>
      </c>
      <c r="B1077" s="105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2">
        <v>19</v>
      </c>
      <c r="B1078" s="105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2">
        <v>20</v>
      </c>
      <c r="B1079" s="105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2">
        <v>21</v>
      </c>
      <c r="B1080" s="105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2">
        <v>22</v>
      </c>
      <c r="B1081" s="105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2">
        <v>23</v>
      </c>
      <c r="B1082" s="105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2">
        <v>24</v>
      </c>
      <c r="B1083" s="105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2">
        <v>25</v>
      </c>
      <c r="B1084" s="105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2">
        <v>26</v>
      </c>
      <c r="B1085" s="105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2">
        <v>27</v>
      </c>
      <c r="B1086" s="105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2">
        <v>28</v>
      </c>
      <c r="B1087" s="105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2">
        <v>29</v>
      </c>
      <c r="B1088" s="105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2">
        <v>30</v>
      </c>
      <c r="B1089" s="105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2">
        <v>1</v>
      </c>
      <c r="B1093" s="105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2">
        <v>2</v>
      </c>
      <c r="B1094" s="105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2">
        <v>3</v>
      </c>
      <c r="B1095" s="105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2">
        <v>4</v>
      </c>
      <c r="B1096" s="105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2">
        <v>5</v>
      </c>
      <c r="B1097" s="105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2">
        <v>6</v>
      </c>
      <c r="B1098" s="105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2">
        <v>7</v>
      </c>
      <c r="B1099" s="105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2">
        <v>8</v>
      </c>
      <c r="B1100" s="105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2">
        <v>9</v>
      </c>
      <c r="B1101" s="105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2">
        <v>10</v>
      </c>
      <c r="B1102" s="105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2">
        <v>11</v>
      </c>
      <c r="B1103" s="105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2">
        <v>12</v>
      </c>
      <c r="B1104" s="105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2">
        <v>13</v>
      </c>
      <c r="B1105" s="105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2">
        <v>14</v>
      </c>
      <c r="B1106" s="105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2">
        <v>15</v>
      </c>
      <c r="B1107" s="105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2">
        <v>16</v>
      </c>
      <c r="B1108" s="105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2">
        <v>17</v>
      </c>
      <c r="B1109" s="105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2">
        <v>18</v>
      </c>
      <c r="B1110" s="105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2">
        <v>19</v>
      </c>
      <c r="B1111" s="105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2">
        <v>20</v>
      </c>
      <c r="B1112" s="105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2">
        <v>21</v>
      </c>
      <c r="B1113" s="105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2">
        <v>22</v>
      </c>
      <c r="B1114" s="105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2">
        <v>23</v>
      </c>
      <c r="B1115" s="105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2">
        <v>24</v>
      </c>
      <c r="B1116" s="105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2">
        <v>25</v>
      </c>
      <c r="B1117" s="105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2">
        <v>26</v>
      </c>
      <c r="B1118" s="105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2">
        <v>27</v>
      </c>
      <c r="B1119" s="105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2">
        <v>28</v>
      </c>
      <c r="B1120" s="105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2">
        <v>29</v>
      </c>
      <c r="B1121" s="105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2">
        <v>30</v>
      </c>
      <c r="B1122" s="105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2">
        <v>1</v>
      </c>
      <c r="B1126" s="105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2">
        <v>2</v>
      </c>
      <c r="B1127" s="105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2">
        <v>3</v>
      </c>
      <c r="B1128" s="105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2">
        <v>4</v>
      </c>
      <c r="B1129" s="105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2">
        <v>5</v>
      </c>
      <c r="B1130" s="105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2">
        <v>6</v>
      </c>
      <c r="B1131" s="105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2">
        <v>7</v>
      </c>
      <c r="B1132" s="105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2">
        <v>8</v>
      </c>
      <c r="B1133" s="105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2">
        <v>9</v>
      </c>
      <c r="B1134" s="105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2">
        <v>10</v>
      </c>
      <c r="B1135" s="105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2">
        <v>11</v>
      </c>
      <c r="B1136" s="105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2">
        <v>12</v>
      </c>
      <c r="B1137" s="105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2">
        <v>13</v>
      </c>
      <c r="B1138" s="105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2">
        <v>14</v>
      </c>
      <c r="B1139" s="105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2">
        <v>15</v>
      </c>
      <c r="B1140" s="105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2">
        <v>16</v>
      </c>
      <c r="B1141" s="105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2">
        <v>17</v>
      </c>
      <c r="B1142" s="105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2">
        <v>18</v>
      </c>
      <c r="B1143" s="105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2">
        <v>19</v>
      </c>
      <c r="B1144" s="105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2">
        <v>20</v>
      </c>
      <c r="B1145" s="105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2">
        <v>21</v>
      </c>
      <c r="B1146" s="105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2">
        <v>22</v>
      </c>
      <c r="B1147" s="105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2">
        <v>23</v>
      </c>
      <c r="B1148" s="105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2">
        <v>24</v>
      </c>
      <c r="B1149" s="105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2">
        <v>25</v>
      </c>
      <c r="B1150" s="105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2">
        <v>26</v>
      </c>
      <c r="B1151" s="105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2">
        <v>27</v>
      </c>
      <c r="B1152" s="105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2">
        <v>28</v>
      </c>
      <c r="B1153" s="105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2">
        <v>29</v>
      </c>
      <c r="B1154" s="105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2">
        <v>30</v>
      </c>
      <c r="B1155" s="105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2">
        <v>1</v>
      </c>
      <c r="B1159" s="105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2">
        <v>2</v>
      </c>
      <c r="B1160" s="105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2">
        <v>3</v>
      </c>
      <c r="B1161" s="105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2">
        <v>4</v>
      </c>
      <c r="B1162" s="105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2">
        <v>5</v>
      </c>
      <c r="B1163" s="105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2">
        <v>6</v>
      </c>
      <c r="B1164" s="105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2">
        <v>7</v>
      </c>
      <c r="B1165" s="105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2">
        <v>8</v>
      </c>
      <c r="B1166" s="105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2">
        <v>9</v>
      </c>
      <c r="B1167" s="105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2">
        <v>10</v>
      </c>
      <c r="B1168" s="105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2">
        <v>11</v>
      </c>
      <c r="B1169" s="105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2">
        <v>12</v>
      </c>
      <c r="B1170" s="105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2">
        <v>13</v>
      </c>
      <c r="B1171" s="105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2">
        <v>14</v>
      </c>
      <c r="B1172" s="105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2">
        <v>15</v>
      </c>
      <c r="B1173" s="105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2">
        <v>16</v>
      </c>
      <c r="B1174" s="105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2">
        <v>17</v>
      </c>
      <c r="B1175" s="105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2">
        <v>18</v>
      </c>
      <c r="B1176" s="105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2">
        <v>19</v>
      </c>
      <c r="B1177" s="105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2">
        <v>20</v>
      </c>
      <c r="B1178" s="105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2">
        <v>21</v>
      </c>
      <c r="B1179" s="105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2">
        <v>22</v>
      </c>
      <c r="B1180" s="105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2">
        <v>23</v>
      </c>
      <c r="B1181" s="105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2">
        <v>24</v>
      </c>
      <c r="B1182" s="105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2">
        <v>25</v>
      </c>
      <c r="B1183" s="105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2">
        <v>26</v>
      </c>
      <c r="B1184" s="105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2">
        <v>27</v>
      </c>
      <c r="B1185" s="105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2">
        <v>28</v>
      </c>
      <c r="B1186" s="105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2">
        <v>29</v>
      </c>
      <c r="B1187" s="105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2">
        <v>30</v>
      </c>
      <c r="B1188" s="105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2">
        <v>1</v>
      </c>
      <c r="B1192" s="105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2">
        <v>2</v>
      </c>
      <c r="B1193" s="105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2">
        <v>3</v>
      </c>
      <c r="B1194" s="105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2">
        <v>4</v>
      </c>
      <c r="B1195" s="105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2">
        <v>5</v>
      </c>
      <c r="B1196" s="105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2">
        <v>6</v>
      </c>
      <c r="B1197" s="105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2">
        <v>7</v>
      </c>
      <c r="B1198" s="105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2">
        <v>8</v>
      </c>
      <c r="B1199" s="105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2">
        <v>9</v>
      </c>
      <c r="B1200" s="105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2">
        <v>10</v>
      </c>
      <c r="B1201" s="105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2">
        <v>11</v>
      </c>
      <c r="B1202" s="105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2">
        <v>12</v>
      </c>
      <c r="B1203" s="105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2">
        <v>13</v>
      </c>
      <c r="B1204" s="105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2">
        <v>14</v>
      </c>
      <c r="B1205" s="105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2">
        <v>15</v>
      </c>
      <c r="B1206" s="105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2">
        <v>16</v>
      </c>
      <c r="B1207" s="105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2">
        <v>17</v>
      </c>
      <c r="B1208" s="105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2">
        <v>18</v>
      </c>
      <c r="B1209" s="105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2">
        <v>19</v>
      </c>
      <c r="B1210" s="105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2">
        <v>20</v>
      </c>
      <c r="B1211" s="105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2">
        <v>21</v>
      </c>
      <c r="B1212" s="105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2">
        <v>22</v>
      </c>
      <c r="B1213" s="105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2">
        <v>23</v>
      </c>
      <c r="B1214" s="105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2">
        <v>24</v>
      </c>
      <c r="B1215" s="105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2">
        <v>25</v>
      </c>
      <c r="B1216" s="105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2">
        <v>26</v>
      </c>
      <c r="B1217" s="105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2">
        <v>27</v>
      </c>
      <c r="B1218" s="105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2">
        <v>28</v>
      </c>
      <c r="B1219" s="105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2">
        <v>29</v>
      </c>
      <c r="B1220" s="105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2">
        <v>30</v>
      </c>
      <c r="B1221" s="105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2">
        <v>1</v>
      </c>
      <c r="B1225" s="105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2">
        <v>2</v>
      </c>
      <c r="B1226" s="105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2">
        <v>3</v>
      </c>
      <c r="B1227" s="105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2">
        <v>4</v>
      </c>
      <c r="B1228" s="105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2">
        <v>5</v>
      </c>
      <c r="B1229" s="105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2">
        <v>6</v>
      </c>
      <c r="B1230" s="105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2">
        <v>7</v>
      </c>
      <c r="B1231" s="105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2">
        <v>8</v>
      </c>
      <c r="B1232" s="105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2">
        <v>9</v>
      </c>
      <c r="B1233" s="105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2">
        <v>10</v>
      </c>
      <c r="B1234" s="105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2">
        <v>11</v>
      </c>
      <c r="B1235" s="105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2">
        <v>12</v>
      </c>
      <c r="B1236" s="105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2">
        <v>13</v>
      </c>
      <c r="B1237" s="105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2">
        <v>14</v>
      </c>
      <c r="B1238" s="105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2">
        <v>15</v>
      </c>
      <c r="B1239" s="105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2">
        <v>16</v>
      </c>
      <c r="B1240" s="105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2">
        <v>17</v>
      </c>
      <c r="B1241" s="105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2">
        <v>18</v>
      </c>
      <c r="B1242" s="105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2">
        <v>19</v>
      </c>
      <c r="B1243" s="105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2">
        <v>20</v>
      </c>
      <c r="B1244" s="105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2">
        <v>21</v>
      </c>
      <c r="B1245" s="105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2">
        <v>22</v>
      </c>
      <c r="B1246" s="105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2">
        <v>23</v>
      </c>
      <c r="B1247" s="105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2">
        <v>24</v>
      </c>
      <c r="B1248" s="105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2">
        <v>25</v>
      </c>
      <c r="B1249" s="105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2">
        <v>26</v>
      </c>
      <c r="B1250" s="105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2">
        <v>27</v>
      </c>
      <c r="B1251" s="105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2">
        <v>28</v>
      </c>
      <c r="B1252" s="105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2">
        <v>29</v>
      </c>
      <c r="B1253" s="105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2">
        <v>30</v>
      </c>
      <c r="B1254" s="105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2">
        <v>1</v>
      </c>
      <c r="B1258" s="105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2">
        <v>2</v>
      </c>
      <c r="B1259" s="105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2">
        <v>3</v>
      </c>
      <c r="B1260" s="105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2">
        <v>4</v>
      </c>
      <c r="B1261" s="105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2">
        <v>5</v>
      </c>
      <c r="B1262" s="105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2">
        <v>6</v>
      </c>
      <c r="B1263" s="105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2">
        <v>7</v>
      </c>
      <c r="B1264" s="105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2">
        <v>8</v>
      </c>
      <c r="B1265" s="105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2">
        <v>9</v>
      </c>
      <c r="B1266" s="105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2">
        <v>10</v>
      </c>
      <c r="B1267" s="105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2">
        <v>11</v>
      </c>
      <c r="B1268" s="105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2">
        <v>12</v>
      </c>
      <c r="B1269" s="105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2">
        <v>13</v>
      </c>
      <c r="B1270" s="105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2">
        <v>14</v>
      </c>
      <c r="B1271" s="105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2">
        <v>15</v>
      </c>
      <c r="B1272" s="105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2">
        <v>16</v>
      </c>
      <c r="B1273" s="105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2">
        <v>17</v>
      </c>
      <c r="B1274" s="105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2">
        <v>18</v>
      </c>
      <c r="B1275" s="105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2">
        <v>19</v>
      </c>
      <c r="B1276" s="105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2">
        <v>20</v>
      </c>
      <c r="B1277" s="105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2">
        <v>21</v>
      </c>
      <c r="B1278" s="105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2">
        <v>22</v>
      </c>
      <c r="B1279" s="105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2">
        <v>23</v>
      </c>
      <c r="B1280" s="105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2">
        <v>24</v>
      </c>
      <c r="B1281" s="105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2">
        <v>25</v>
      </c>
      <c r="B1282" s="105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2">
        <v>26</v>
      </c>
      <c r="B1283" s="105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2">
        <v>27</v>
      </c>
      <c r="B1284" s="105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2">
        <v>28</v>
      </c>
      <c r="B1285" s="105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2">
        <v>29</v>
      </c>
      <c r="B1286" s="105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2">
        <v>30</v>
      </c>
      <c r="B1287" s="105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2">
        <v>1</v>
      </c>
      <c r="B1291" s="105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2">
        <v>2</v>
      </c>
      <c r="B1292" s="105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2">
        <v>3</v>
      </c>
      <c r="B1293" s="105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2">
        <v>4</v>
      </c>
      <c r="B1294" s="105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2">
        <v>5</v>
      </c>
      <c r="B1295" s="105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2">
        <v>6</v>
      </c>
      <c r="B1296" s="105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2">
        <v>7</v>
      </c>
      <c r="B1297" s="105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2">
        <v>8</v>
      </c>
      <c r="B1298" s="105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2">
        <v>9</v>
      </c>
      <c r="B1299" s="105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2">
        <v>10</v>
      </c>
      <c r="B1300" s="105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2">
        <v>11</v>
      </c>
      <c r="B1301" s="105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2">
        <v>12</v>
      </c>
      <c r="B1302" s="105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2">
        <v>13</v>
      </c>
      <c r="B1303" s="105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2">
        <v>14</v>
      </c>
      <c r="B1304" s="105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2">
        <v>15</v>
      </c>
      <c r="B1305" s="105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2">
        <v>16</v>
      </c>
      <c r="B1306" s="105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2">
        <v>17</v>
      </c>
      <c r="B1307" s="105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2">
        <v>18</v>
      </c>
      <c r="B1308" s="105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2">
        <v>19</v>
      </c>
      <c r="B1309" s="105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2">
        <v>20</v>
      </c>
      <c r="B1310" s="105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2">
        <v>21</v>
      </c>
      <c r="B1311" s="105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2">
        <v>22</v>
      </c>
      <c r="B1312" s="105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2">
        <v>23</v>
      </c>
      <c r="B1313" s="105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2">
        <v>24</v>
      </c>
      <c r="B1314" s="105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2">
        <v>25</v>
      </c>
      <c r="B1315" s="105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2">
        <v>26</v>
      </c>
      <c r="B1316" s="105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2">
        <v>27</v>
      </c>
      <c r="B1317" s="105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2">
        <v>28</v>
      </c>
      <c r="B1318" s="105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2">
        <v>29</v>
      </c>
      <c r="B1319" s="105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2">
        <v>30</v>
      </c>
      <c r="B1320" s="105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2018-06-15T05:15:57Z</cp:lastPrinted>
  <dcterms:created xsi:type="dcterms:W3CDTF">2012-03-13T00:50:25Z</dcterms:created>
  <dcterms:modified xsi:type="dcterms:W3CDTF">2020-11-17T04:15:19Z</dcterms:modified>
</cp:coreProperties>
</file>