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675" windowHeight="11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<sst xmlns="http://schemas.openxmlformats.org/spreadsheetml/2006/main" count="2914" uniqueCount="643">
  <si>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</si>
  <si>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</si>
  <si>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</si>
  <si>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</si>
  <si>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</si>
  <si>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</si>
  <si>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</si>
  <si>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</si>
  <si>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</si>
  <si>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</si>
  <si>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</si>
  <si>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</si>
  <si>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</si>
  <si>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</si>
  <si>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</si>
  <si>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</si>
  <si>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</si>
  <si>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</si>
  <si>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</si>
  <si>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</si>
  <si>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</si>
  <si>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</si>
  <si>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</si>
  <si>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</si>
  <si>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</si>
  <si>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</si>
  <si>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</si>
  <si>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</si>
  <si>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</si>
  <si>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</si>
  <si>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</si>
  <si>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</si>
  <si>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</si>
  <si>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</si>
  <si>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</si>
  <si>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</si>
  <si>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</si>
  <si>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</si>
  <si>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</si>
  <si>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</si>
  <si>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</si>
  <si>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</si>
  <si>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</si>
  <si>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</si>
  <si>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</si>
  <si>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</si>
  <si>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</si>
  <si>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</si>
  <si>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</si>
  <si>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</si>
  <si>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</si>
  <si>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</si>
  <si>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</si>
  <si>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</si>
  <si>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</si>
  <si>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</si>
  <si>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</si>
  <si>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</si>
  <si>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</si>
  <si>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</si>
  <si>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</si>
  <si>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</si>
  <si>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</si>
  <si>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</si>
  <si>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</si>
  <si>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</si>
  <si>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</si>
  <si>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</si>
  <si>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</si>
  <si>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</si>
  <si>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</si>
  <si>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</si>
  <si>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</si>
  <si>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</si>
  <si>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</si>
  <si>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</si>
  <si>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</si>
  <si>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</si>
  <si>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</si>
  <si>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</si>
  <si>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</si>
  <si>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</si>
  <si>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</si>
  <si>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</si>
  <si>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</si>
  <si>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</si>
  <si>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</si>
  <si>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</si>
  <si>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</si>
  <si>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</si>
  <si>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</si>
  <si>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</si>
  <si>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</si>
  <si>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</si>
  <si>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</si>
  <si>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</si>
  <si>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</si>
  <si>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</si>
  <si>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</si>
  <si>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</si>
  <si>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</si>
  <si>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</si>
  <si>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</si>
  <si>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</si>
  <si>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</si>
  <si>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</si>
  <si>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</si>
  <si>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</si>
  <si>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</si>
  <si>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</si>
  <si>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</si>
  <si>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</si>
  <si>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</si>
  <si>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</si>
  <si>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</si>
  <si>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</si>
  <si>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</si>
  <si>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</si>
  <si>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</si>
  <si>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</si>
  <si>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</si>
  <si>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</si>
  <si>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</si>
  <si>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</si>
  <si>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</si>
  <si>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</si>
  <si>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</si>
  <si>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</si>
  <si>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</si>
  <si>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</si>
  <si>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</si>
  <si>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</si>
  <si>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</si>
  <si>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</si>
  <si>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</si>
  <si>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</si>
  <si>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</si>
  <si>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</si>
  <si>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</si>
  <si>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</si>
  <si>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</si>
  <si>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</si>
  <si>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</si>
  <si>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</si>
  <si>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</si>
  <si>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</si>
  <si>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</si>
  <si>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</si>
  <si>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</si>
  <si>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</si>
  <si>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</si>
  <si>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</si>
  <si>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</si>
  <si>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</si>
  <si>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</si>
  <si>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</si>
  <si>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</si>
  <si>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</si>
  <si>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</si>
  <si>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</si>
  <si>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</si>
  <si>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</si>
  <si>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</si>
  <si>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</si>
  <si>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</si>
  <si>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</si>
  <si>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</si>
  <si>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</si>
  <si>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</si>
  <si>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</si>
  <si>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</si>
  <si>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</si>
  <si>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</si>
  <si>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</si>
  <si>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</si>
  <si>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</si>
  <si>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</si>
  <si>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</si>
  <si>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</si>
  <si>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</si>
  <si>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</si>
  <si>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</si>
  <si>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</si>
  <si>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</si>
  <si>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</si>
  <si>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</si>
  <si>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</si>
  <si>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</si>
  <si>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</si>
  <si>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</si>
  <si>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</si>
  <si>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</si>
  <si>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</si>
  <si>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</si>
  <si>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</si>
  <si>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</si>
  <si>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</si>
  <si>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</si>
  <si>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</si>
  <si>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</si>
  <si>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</si>
  <si>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</si>
  <si>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</si>
  <si>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</si>
  <si>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</si>
  <si>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</si>
  <si>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</si>
  <si>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</si>
  <si>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</si>
  <si>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</si>
  <si>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</si>
  <si>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</si>
  <si>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</si>
  <si>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</si>
  <si>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</si>
  <si>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</si>
  <si>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</si>
  <si>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</si>
  <si>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</si>
  <si>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</si>
  <si>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</si>
  <si>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</si>
  <si>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</si>
  <si>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</si>
  <si>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</si>
  <si>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</si>
  <si>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</si>
  <si>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</si>
  <si>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</si>
  <si>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</si>
  <si>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</si>
  <si>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</si>
  <si>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</si>
  <si>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</si>
  <si>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</si>
  <si>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</si>
  <si>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</si>
  <si>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</si>
  <si>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</si>
  <si>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</si>
  <si>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</si>
  <si>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</si>
  <si>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</si>
  <si>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</si>
  <si>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</si>
  <si>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</si>
  <si>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</si>
  <si>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</si>
  <si>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</si>
  <si>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</si>
  <si>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</si>
  <si>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</si>
  <si>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</si>
  <si>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</si>
  <si>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</si>
  <si>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</si>
  <si>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</si>
  <si>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</si>
  <si>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</si>
  <si>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</si>
  <si>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</si>
  <si>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</si>
  <si>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</si>
  <si>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</si>
  <si>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</si>
  <si>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</si>
  <si>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</si>
  <si>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</si>
  <si>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</si>
  <si>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</si>
  <si>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</si>
  <si>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</si>
  <si>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</si>
  <si>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</si>
  <si>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</si>
  <si>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</si>
  <si>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</si>
  <si>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</si>
  <si>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</si>
  <si>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</si>
  <si>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</si>
  <si>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</si>
  <si>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</si>
  <si>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</si>
  <si>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</si>
  <si>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</si>
  <si>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</si>
  <si>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</si>
  <si>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</si>
  <si>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</si>
  <si>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</si>
  <si>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</si>
  <si>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</si>
  <si>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</si>
  <si>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</si>
  <si>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</si>
  <si>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</si>
  <si>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</si>
  <si>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</si>
  <si>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</si>
  <si>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</si>
  <si>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</si>
  <si>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</si>
  <si>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</si>
  <si>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</si>
  <si>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</si>
  <si>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</si>
  <si>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</si>
  <si>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</si>
  <si>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</si>
  <si>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</si>
  <si>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</si>
  <si>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</si>
  <si>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</si>
  <si>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</si>
  <si>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</si>
  <si>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</si>
  <si>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</si>
  <si>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</si>
  <si>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</si>
  <si>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</si>
  <si>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</si>
  <si>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</si>
  <si>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</si>
  <si>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</si>
  <si>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</si>
  <si>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</si>
  <si>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</si>
  <si>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</si>
  <si>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</si>
  <si>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</si>
  <si>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</si>
  <si>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</si>
  <si>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</si>
  <si>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</si>
  <si>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</si>
  <si>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</si>
  <si>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</si>
  <si>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</si>
  <si>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</si>
  <si>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</si>
  <si>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</si>
  <si>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</si>
  <si>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</si>
  <si>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</si>
  <si>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</si>
  <si>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</si>
  <si>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</si>
  <si>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</si>
  <si>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</si>
  <si>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</si>
  <si>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</si>
  <si>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</si>
  <si>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</si>
  <si>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</si>
  <si>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</si>
  <si>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</si>
  <si>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</si>
  <si>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</si>
  <si>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</si>
  <si>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</si>
  <si>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</si>
  <si>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</si>
  <si>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</si>
  <si>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</si>
  <si>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</si>
  <si>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</si>
  <si>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</si>
  <si>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</si>
  <si>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</si>
  <si>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</si>
  <si>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</si>
  <si>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</si>
  <si>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</si>
  <si>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</si>
  <si>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</si>
  <si>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</si>
  <si>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</si>
  <si>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</si>
  <si>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</si>
  <si>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</si>
  <si>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</si>
  <si>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</si>
  <si>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</si>
  <si>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</si>
  <si>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</si>
  <si>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</si>
  <si>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</si>
  <si>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</si>
  <si>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</si>
  <si>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</si>
  <si>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</si>
  <si>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</si>
  <si>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</si>
  <si>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</si>
  <si>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</si>
  <si>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</si>
  <si>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</si>
  <si>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</si>
  <si>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</si>
  <si>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</si>
  <si>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</si>
  <si>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</si>
  <si>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</si>
  <si>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</si>
  <si>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</si>
  <si>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</si>
  <si>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</si>
  <si>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</si>
  <si>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</si>
  <si>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</si>
  <si>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</si>
  <si>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</si>
  <si>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</si>
  <si>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</si>
  <si>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</si>
  <si>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</si>
  <si>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</si>
  <si>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</si>
  <si>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</si>
  <si>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</si>
  <si>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</si>
  <si>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</si>
  <si>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</si>
  <si>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</si>
  <si>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</si>
  <si>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</si>
  <si>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</si>
  <si>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</si>
  <si>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</si>
  <si>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</si>
  <si>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</si>
  <si>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</si>
  <si>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</si>
  <si>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</si>
  <si>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</si>
  <si>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</si>
  <si>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</si>
  <si>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</si>
  <si>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</si>
  <si>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</si>
  <si>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</si>
  <si>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</si>
  <si>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</si>
  <si>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</si>
  <si>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</si>
  <si>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</si>
  <si>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</si>
  <si>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</si>
  <si>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</si>
  <si>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</si>
  <si>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</si>
  <si>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</si>
  <si>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</si>
  <si>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</si>
  <si>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</si>
  <si>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</si>
  <si>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</si>
  <si>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</si>
  <si>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</si>
  <si>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</si>
  <si>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</si>
  <si>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</si>
  <si>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</si>
  <si>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</si>
  <si>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</si>
  <si>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</si>
  <si>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</si>
  <si>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</si>
  <si>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</si>
  <si>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</si>
  <si>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</si>
  <si>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</si>
  <si>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</si>
  <si>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</si>
  <si>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</si>
  <si>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</si>
  <si>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</si>
  <si>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</si>
  <si>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</si>
  <si>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</si>
  <si>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</si>
  <si>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</si>
  <si>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</si>
  <si>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</si>
  <si>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</si>
  <si>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</si>
  <si>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</si>
  <si>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</si>
  <si>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</si>
  <si>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</si>
  <si>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</si>
  <si>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</si>
  <si>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</si>
  <si>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</si>
  <si>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</si>
  <si>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</si>
  <si>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</si>
  <si>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</si>
  <si>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</si>
  <si>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</si>
  <si>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</si>
  <si>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</si>
  <si>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</si>
  <si>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</si>
  <si>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</si>
  <si>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</si>
  <si>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</si>
  <si>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</si>
  <si>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</si>
  <si>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</si>
  <si>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</si>
  <si>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</si>
  <si>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</si>
  <si>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</si>
  <si>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</si>
  <si>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</si>
  <si>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</si>
  <si>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</si>
  <si>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</si>
  <si>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</si>
  <si>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</si>
  <si>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</si>
  <si>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</si>
  <si>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</si>
  <si>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</si>
  <si>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</si>
  <si>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</si>
  <si>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</si>
  <si>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</si>
  <si>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</si>
  <si>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</si>
  <si>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</si>
  <si>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</si>
  <si>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</si>
  <si>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</si>
  <si>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</si>
  <si>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</si>
  <si>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</si>
  <si>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</si>
  <si>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</si>
  <si>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</si>
  <si>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</si>
  <si>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</si>
  <si>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</si>
  <si>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</si>
  <si>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</si>
  <si>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</si>
  <si>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</si>
  <si>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</si>
  <si>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</si>
  <si>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</si>
  <si>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環境分野の研究開発の推進</t>
  </si>
  <si>
    <t>研究開発局</t>
    <rPh sb="0" eb="2">
      <t>ケンキュウ</t>
    </rPh>
    <rPh sb="2" eb="5">
      <t>カイハツキョク</t>
    </rPh>
    <phoneticPr fontId="5"/>
  </si>
  <si>
    <t>環境エネルギー課</t>
    <rPh sb="0" eb="2">
      <t>カンキョウ</t>
    </rPh>
    <rPh sb="7" eb="8">
      <t>カ</t>
    </rPh>
    <phoneticPr fontId="5"/>
  </si>
  <si>
    <t>-</t>
  </si>
  <si>
    <t>環境分野の研究開発の効率的かつ円滑な推進を目指し、地球科学技術に関する各国の研究成果、活動の情報交換を行い、文部科学省における環境分野の研究開発を効果的かつ円滑に推進するとともに、国際共同研究への分担金拠出等についての日本学術会議の提言（平成26年第199回幹事会）を踏まえ、研究者コミュニティ以外の(政策・行政担当者、経済界、各種NGO/NPO などの) ステークホルダーとの協働( 超学際的：trans-disciplinary)を通して、地域から地球全体の環境保全と持続可能性を追求する国際協同研究計画を推進する。</t>
    <rPh sb="116" eb="118">
      <t>テイゲン</t>
    </rPh>
    <phoneticPr fontId="5"/>
  </si>
  <si>
    <t>環境分野の研究開発を効率的かつ円滑に推進するため、研究成果等の情報交換、他国との間で討議を行う国際会議への出席及び国内推進会議を実施する。さらに、地球環境問題等に関する科学的知見の充実に資するため、地球環境科学技術を推進する観点から地球環境問題に関する国際会議に参加するほか、関係省庁や有識者による国内推進会議を開催する。
また各国政府等からの拠出金により、地球環境国際協同研究計画事務局（フューチャー・アース本部事務局）が、各国の研究者の参加を得て、研究内容や国際協力の調整等を行いながら、国際協同研究計画を進める。</t>
    <rPh sb="181" eb="183">
      <t>カンキョウ</t>
    </rPh>
    <rPh sb="205" eb="207">
      <t>ホンブ</t>
    </rPh>
    <phoneticPr fontId="5"/>
  </si>
  <si>
    <t>-</t>
    <phoneticPr fontId="5"/>
  </si>
  <si>
    <t>273</t>
    <phoneticPr fontId="5"/>
  </si>
  <si>
    <t>292</t>
    <phoneticPr fontId="5"/>
  </si>
  <si>
    <t>254</t>
    <phoneticPr fontId="5"/>
  </si>
  <si>
    <t>253</t>
    <phoneticPr fontId="5"/>
  </si>
  <si>
    <t>243</t>
    <phoneticPr fontId="5"/>
  </si>
  <si>
    <t>236</t>
    <phoneticPr fontId="5"/>
  </si>
  <si>
    <t>庁費</t>
    <rPh sb="0" eb="2">
      <t>チョウヒ</t>
    </rPh>
    <phoneticPr fontId="5"/>
  </si>
  <si>
    <t>地球環境国際協同研究計画拠出金</t>
    <rPh sb="0" eb="2">
      <t>チキュウ</t>
    </rPh>
    <rPh sb="2" eb="4">
      <t>カンキョウ</t>
    </rPh>
    <rPh sb="4" eb="6">
      <t>コクサイ</t>
    </rPh>
    <rPh sb="6" eb="8">
      <t>キョウドウ</t>
    </rPh>
    <rPh sb="8" eb="10">
      <t>ケンキュウ</t>
    </rPh>
    <rPh sb="10" eb="15">
      <t>ケイカクキョシュツキン</t>
    </rPh>
    <phoneticPr fontId="5"/>
  </si>
  <si>
    <t>職員旅費</t>
    <rPh sb="0" eb="2">
      <t>ショクイン</t>
    </rPh>
    <rPh sb="2" eb="4">
      <t>リョヒ</t>
    </rPh>
    <phoneticPr fontId="5"/>
  </si>
  <si>
    <t>委員等旅費</t>
    <rPh sb="0" eb="2">
      <t>イイン</t>
    </rPh>
    <rPh sb="2" eb="3">
      <t>トウ</t>
    </rPh>
    <rPh sb="3" eb="5">
      <t>リョヒ</t>
    </rPh>
    <phoneticPr fontId="5"/>
  </si>
  <si>
    <t>本</t>
    <rPh sb="0" eb="1">
      <t>ホン</t>
    </rPh>
    <phoneticPr fontId="5"/>
  </si>
  <si>
    <t>-</t>
    <phoneticPr fontId="5"/>
  </si>
  <si>
    <t>-</t>
    <phoneticPr fontId="5"/>
  </si>
  <si>
    <t>-</t>
    <phoneticPr fontId="5"/>
  </si>
  <si>
    <t>文部科学省調べ等</t>
    <rPh sb="0" eb="2">
      <t>モンブ</t>
    </rPh>
    <rPh sb="2" eb="5">
      <t>カガクショウ</t>
    </rPh>
    <rPh sb="5" eb="6">
      <t>シラベ</t>
    </rPh>
    <rPh sb="7" eb="8">
      <t>トウ</t>
    </rPh>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</si>
  <si>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</si>
  <si>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</si>
  <si>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</si>
  <si>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</si>
  <si>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</si>
  <si>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</si>
  <si>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</si>
  <si>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</si>
  <si>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</si>
  <si>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</si>
  <si>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</si>
  <si>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</si>
  <si>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</si>
  <si>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</si>
  <si>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回</t>
    <rPh sb="0" eb="1">
      <t>カイ</t>
    </rPh>
    <phoneticPr fontId="5"/>
  </si>
  <si>
    <t>地球環境研究開発推進に関する国内推進会議の開催
（執行額（謝金等）／開催回数（千円/回））</t>
    <rPh sb="0" eb="2">
      <t>チキュウ</t>
    </rPh>
    <rPh sb="2" eb="4">
      <t>カンキョウ</t>
    </rPh>
    <rPh sb="4" eb="8">
      <t>ケンキュウカイハツ</t>
    </rPh>
    <rPh sb="8" eb="10">
      <t>スイシン</t>
    </rPh>
    <rPh sb="11" eb="12">
      <t>カン</t>
    </rPh>
    <rPh sb="14" eb="16">
      <t>コクナイ</t>
    </rPh>
    <rPh sb="16" eb="18">
      <t>スイシン</t>
    </rPh>
    <rPh sb="18" eb="20">
      <t>カイギ</t>
    </rPh>
    <rPh sb="21" eb="23">
      <t>カイサイ</t>
    </rPh>
    <rPh sb="25" eb="27">
      <t>シッコウ</t>
    </rPh>
    <rPh sb="27" eb="28">
      <t>ガク</t>
    </rPh>
    <rPh sb="29" eb="31">
      <t>シャキン</t>
    </rPh>
    <rPh sb="31" eb="32">
      <t>トウ</t>
    </rPh>
    <rPh sb="34" eb="36">
      <t>カイサイ</t>
    </rPh>
    <rPh sb="36" eb="38">
      <t>カイスウ</t>
    </rPh>
    <rPh sb="39" eb="41">
      <t>センエン</t>
    </rPh>
    <rPh sb="42" eb="43">
      <t>カイ</t>
    </rPh>
    <phoneticPr fontId="5"/>
  </si>
  <si>
    <t>千円/回</t>
    <rPh sb="0" eb="2">
      <t>センエン</t>
    </rPh>
    <rPh sb="3" eb="4">
      <t>カイ</t>
    </rPh>
    <phoneticPr fontId="5"/>
  </si>
  <si>
    <t>千円/回</t>
    <rPh sb="0" eb="2">
      <t>センエン</t>
    </rPh>
    <rPh sb="3" eb="4">
      <t>カイ</t>
    </rPh>
    <phoneticPr fontId="5"/>
  </si>
  <si>
    <t>42/1</t>
    <phoneticPr fontId="5"/>
  </si>
  <si>
    <t>地球環境研究開発推進に関する国際会議への出席
（執行額（旅費等）／出席回数（千円/回））</t>
    <rPh sb="0" eb="2">
      <t>チキュウ</t>
    </rPh>
    <rPh sb="2" eb="4">
      <t>カンキョウ</t>
    </rPh>
    <rPh sb="4" eb="8">
      <t>ケンキュウカイハツ</t>
    </rPh>
    <rPh sb="8" eb="10">
      <t>スイシン</t>
    </rPh>
    <rPh sb="11" eb="12">
      <t>カン</t>
    </rPh>
    <rPh sb="14" eb="16">
      <t>コクサイ</t>
    </rPh>
    <rPh sb="16" eb="18">
      <t>カイギ</t>
    </rPh>
    <rPh sb="20" eb="22">
      <t>シュッセキ</t>
    </rPh>
    <rPh sb="24" eb="26">
      <t>シッコウ</t>
    </rPh>
    <rPh sb="26" eb="27">
      <t>ガク</t>
    </rPh>
    <rPh sb="28" eb="30">
      <t>リョヒ</t>
    </rPh>
    <rPh sb="30" eb="31">
      <t>トウ</t>
    </rPh>
    <rPh sb="33" eb="35">
      <t>シュッセキ</t>
    </rPh>
    <rPh sb="35" eb="37">
      <t>カイスウ</t>
    </rPh>
    <rPh sb="38" eb="40">
      <t>センエン</t>
    </rPh>
    <rPh sb="41" eb="42">
      <t>カイ</t>
    </rPh>
    <phoneticPr fontId="5"/>
  </si>
  <si>
    <t>7106/11</t>
    <phoneticPr fontId="5"/>
  </si>
  <si>
    <t>9368/14</t>
    <phoneticPr fontId="5"/>
  </si>
  <si>
    <t>9　未来社会に向けた価値創出の取組と経済・社会的課題への対応</t>
    <phoneticPr fontId="5"/>
  </si>
  <si>
    <t>9-2　環境・エネルギーに関する課題への対応</t>
    <phoneticPr fontId="5"/>
  </si>
  <si>
    <t>国際会議への出席を通して海外との共通理解を深めつつ我が国の国際的なプレゼンスを示し、また、国際会議の開催を通じて有識者等の間の連携を一層強化し我が国一丸となった対策を進めることで、環境分野の研究開発を効率的かつ円滑に推進することに貢献する。</t>
    <rPh sb="0" eb="2">
      <t>コクサイ</t>
    </rPh>
    <rPh sb="2" eb="4">
      <t>カイギ</t>
    </rPh>
    <rPh sb="6" eb="8">
      <t>シュッセキ</t>
    </rPh>
    <rPh sb="9" eb="10">
      <t>トオ</t>
    </rPh>
    <rPh sb="12" eb="14">
      <t>カイガイ</t>
    </rPh>
    <rPh sb="16" eb="18">
      <t>キョウツウ</t>
    </rPh>
    <rPh sb="18" eb="20">
      <t>リカイ</t>
    </rPh>
    <rPh sb="21" eb="22">
      <t>フカ</t>
    </rPh>
    <rPh sb="25" eb="26">
      <t>ワ</t>
    </rPh>
    <rPh sb="27" eb="28">
      <t>クニ</t>
    </rPh>
    <rPh sb="29" eb="32">
      <t>コクサイテキ</t>
    </rPh>
    <rPh sb="39" eb="40">
      <t>シメ</t>
    </rPh>
    <rPh sb="45" eb="47">
      <t>コクサイ</t>
    </rPh>
    <rPh sb="47" eb="49">
      <t>カイギ</t>
    </rPh>
    <rPh sb="50" eb="52">
      <t>カイサイ</t>
    </rPh>
    <rPh sb="53" eb="54">
      <t>ツウ</t>
    </rPh>
    <rPh sb="56" eb="59">
      <t>ユウシキシャ</t>
    </rPh>
    <rPh sb="59" eb="60">
      <t>トウ</t>
    </rPh>
    <rPh sb="61" eb="62">
      <t>アイダ</t>
    </rPh>
    <rPh sb="63" eb="65">
      <t>レンケイ</t>
    </rPh>
    <rPh sb="66" eb="68">
      <t>イッソウ</t>
    </rPh>
    <rPh sb="68" eb="70">
      <t>キョウカ</t>
    </rPh>
    <rPh sb="71" eb="72">
      <t>ワ</t>
    </rPh>
    <rPh sb="73" eb="74">
      <t>クニ</t>
    </rPh>
    <rPh sb="74" eb="76">
      <t>イチガン</t>
    </rPh>
    <rPh sb="80" eb="82">
      <t>タイサク</t>
    </rPh>
    <rPh sb="83" eb="84">
      <t>スス</t>
    </rPh>
    <rPh sb="90" eb="92">
      <t>カンキョウ</t>
    </rPh>
    <rPh sb="92" eb="94">
      <t>ブンヤ</t>
    </rPh>
    <rPh sb="95" eb="99">
      <t>ケンキュウカイハツ</t>
    </rPh>
    <rPh sb="100" eb="103">
      <t>コウリツテキ</t>
    </rPh>
    <rPh sb="105" eb="107">
      <t>エンカツ</t>
    </rPh>
    <rPh sb="108" eb="110">
      <t>スイシン</t>
    </rPh>
    <rPh sb="115" eb="117">
      <t>コウケン</t>
    </rPh>
    <phoneticPr fontId="5"/>
  </si>
  <si>
    <t>地球環境研究開発推進に関する国内推進会議の開催等の経費で構成されており、いずれも国が直接実施すべき優先度の高い事業である。</t>
    <rPh sb="0" eb="10">
      <t>チキュウカンキョウケンキュウカイハツスイシン</t>
    </rPh>
    <rPh sb="11" eb="12">
      <t>カン</t>
    </rPh>
    <rPh sb="14" eb="16">
      <t>コクナイ</t>
    </rPh>
    <rPh sb="16" eb="18">
      <t>スイシン</t>
    </rPh>
    <rPh sb="18" eb="20">
      <t>カイギ</t>
    </rPh>
    <rPh sb="21" eb="24">
      <t>カイサイトウ</t>
    </rPh>
    <rPh sb="25" eb="27">
      <t>ケイヒ</t>
    </rPh>
    <rPh sb="28" eb="30">
      <t>コウセイ</t>
    </rPh>
    <rPh sb="40" eb="41">
      <t>クニ</t>
    </rPh>
    <rPh sb="42" eb="44">
      <t>チョクセツ</t>
    </rPh>
    <rPh sb="44" eb="46">
      <t>ジッシ</t>
    </rPh>
    <rPh sb="49" eb="52">
      <t>ユウセンド</t>
    </rPh>
    <rPh sb="53" eb="54">
      <t>タカ</t>
    </rPh>
    <rPh sb="55" eb="57">
      <t>ジギョウ</t>
    </rPh>
    <phoneticPr fontId="5"/>
  </si>
  <si>
    <t>無</t>
  </si>
  <si>
    <t>地球環境研究開発推進に関する国内推進会議の開催等の経費で構成されており、支出先は妥当である。</t>
    <rPh sb="0" eb="10">
      <t>チキュウカンキョウケンキュウカイハツスイシン</t>
    </rPh>
    <rPh sb="11" eb="12">
      <t>カン</t>
    </rPh>
    <rPh sb="14" eb="16">
      <t>コクナイ</t>
    </rPh>
    <rPh sb="16" eb="18">
      <t>スイシン</t>
    </rPh>
    <rPh sb="18" eb="20">
      <t>カイギ</t>
    </rPh>
    <rPh sb="21" eb="24">
      <t>カイサイトウ</t>
    </rPh>
    <rPh sb="25" eb="27">
      <t>ケイヒ</t>
    </rPh>
    <rPh sb="28" eb="30">
      <t>コウセイ</t>
    </rPh>
    <rPh sb="36" eb="39">
      <t>シシュツサキ</t>
    </rPh>
    <rPh sb="40" eb="42">
      <t>ダトウ</t>
    </rPh>
    <phoneticPr fontId="5"/>
  </si>
  <si>
    <t>地球環境研究開発推進に関する国内推進会議の開催等の経費で構成されており、負担関係は妥当である。</t>
    <rPh sb="0" eb="10">
      <t>チキュウカンキョウケンキュウカイハツスイシン</t>
    </rPh>
    <rPh sb="11" eb="12">
      <t>カン</t>
    </rPh>
    <rPh sb="14" eb="16">
      <t>コクナイ</t>
    </rPh>
    <rPh sb="16" eb="18">
      <t>スイシン</t>
    </rPh>
    <rPh sb="18" eb="20">
      <t>カイギ</t>
    </rPh>
    <rPh sb="21" eb="23">
      <t>カイサイ</t>
    </rPh>
    <rPh sb="23" eb="24">
      <t>トウ</t>
    </rPh>
    <rPh sb="25" eb="27">
      <t>ケイヒ</t>
    </rPh>
    <rPh sb="28" eb="30">
      <t>コウセイ</t>
    </rPh>
    <rPh sb="36" eb="38">
      <t>フタン</t>
    </rPh>
    <rPh sb="38" eb="40">
      <t>カンケイ</t>
    </rPh>
    <rPh sb="41" eb="43">
      <t>ダトウ</t>
    </rPh>
    <phoneticPr fontId="5"/>
  </si>
  <si>
    <t>会議開催や会議出席は必要かつ重要なものに限られており、コストは妥当な水準である。</t>
    <rPh sb="0" eb="2">
      <t>カイギ</t>
    </rPh>
    <rPh sb="2" eb="4">
      <t>カイサイ</t>
    </rPh>
    <rPh sb="5" eb="7">
      <t>カイギ</t>
    </rPh>
    <rPh sb="7" eb="9">
      <t>シュッセキ</t>
    </rPh>
    <rPh sb="10" eb="12">
      <t>ヒツヨウ</t>
    </rPh>
    <rPh sb="14" eb="16">
      <t>ジュウヨウ</t>
    </rPh>
    <rPh sb="20" eb="21">
      <t>カギ</t>
    </rPh>
    <rPh sb="31" eb="33">
      <t>ダトウ</t>
    </rPh>
    <rPh sb="34" eb="36">
      <t>スイジュン</t>
    </rPh>
    <phoneticPr fontId="5"/>
  </si>
  <si>
    <t>会議開催や会議出席は必要かつ重要なものに限られており、支出に関して合理性を確認している。</t>
    <rPh sb="0" eb="2">
      <t>カイギ</t>
    </rPh>
    <rPh sb="2" eb="4">
      <t>カイサイ</t>
    </rPh>
    <rPh sb="5" eb="7">
      <t>カイギ</t>
    </rPh>
    <rPh sb="7" eb="9">
      <t>シュッセキ</t>
    </rPh>
    <rPh sb="10" eb="12">
      <t>ヒツヨウ</t>
    </rPh>
    <rPh sb="14" eb="16">
      <t>ジュウヨウ</t>
    </rPh>
    <rPh sb="20" eb="21">
      <t>カギ</t>
    </rPh>
    <rPh sb="27" eb="29">
      <t>シシュツ</t>
    </rPh>
    <rPh sb="30" eb="31">
      <t>カン</t>
    </rPh>
    <rPh sb="33" eb="36">
      <t>ゴウリセイ</t>
    </rPh>
    <rPh sb="37" eb="39">
      <t>カクニン</t>
    </rPh>
    <phoneticPr fontId="5"/>
  </si>
  <si>
    <t>会議開催や会議出席は必要かつ重要なものに限られており、費目・使途も目的に即し真に必要なものに限定されている。</t>
    <rPh sb="0" eb="2">
      <t>カイギ</t>
    </rPh>
    <rPh sb="2" eb="4">
      <t>カイサイ</t>
    </rPh>
    <rPh sb="5" eb="7">
      <t>カイギ</t>
    </rPh>
    <rPh sb="7" eb="9">
      <t>シュッセキ</t>
    </rPh>
    <rPh sb="10" eb="12">
      <t>ヒツヨウ</t>
    </rPh>
    <rPh sb="14" eb="16">
      <t>ジュウヨウ</t>
    </rPh>
    <rPh sb="20" eb="21">
      <t>カギ</t>
    </rPh>
    <rPh sb="27" eb="29">
      <t>ヒモク</t>
    </rPh>
    <rPh sb="30" eb="32">
      <t>シト</t>
    </rPh>
    <rPh sb="33" eb="35">
      <t>モクテキ</t>
    </rPh>
    <rPh sb="36" eb="37">
      <t>ソク</t>
    </rPh>
    <rPh sb="38" eb="39">
      <t>シン</t>
    </rPh>
    <rPh sb="40" eb="42">
      <t>ヒツヨウ</t>
    </rPh>
    <rPh sb="46" eb="48">
      <t>ゲンテイ</t>
    </rPh>
    <phoneticPr fontId="5"/>
  </si>
  <si>
    <t>‐</t>
  </si>
  <si>
    <t>-</t>
    <phoneticPr fontId="5"/>
  </si>
  <si>
    <t>地球環境研究開発推進に関する国際会議の出席に必要な外国旅費の執行にあたっては、航空賃の見積りを複数社から取得するなどコスト削減に努めている。
また、国内推進会議の開催にあたっては、省内会議室を使用することにより会場借用にかかるコストを削減している。</t>
    <rPh sb="0" eb="10">
      <t>チキュウカンキョウケンキュウカイハツスイシン</t>
    </rPh>
    <rPh sb="11" eb="12">
      <t>カン</t>
    </rPh>
    <rPh sb="14" eb="16">
      <t>コクサイ</t>
    </rPh>
    <rPh sb="16" eb="18">
      <t>カイギ</t>
    </rPh>
    <rPh sb="19" eb="21">
      <t>シュッセキ</t>
    </rPh>
    <rPh sb="22" eb="24">
      <t>ヒツヨウ</t>
    </rPh>
    <rPh sb="25" eb="27">
      <t>ガイコク</t>
    </rPh>
    <rPh sb="27" eb="29">
      <t>リョヒ</t>
    </rPh>
    <rPh sb="30" eb="32">
      <t>シッコウ</t>
    </rPh>
    <rPh sb="39" eb="41">
      <t>コウクウ</t>
    </rPh>
    <rPh sb="41" eb="42">
      <t>チン</t>
    </rPh>
    <rPh sb="43" eb="45">
      <t>ミツモ</t>
    </rPh>
    <rPh sb="47" eb="50">
      <t>フクスウシャ</t>
    </rPh>
    <rPh sb="52" eb="54">
      <t>シュトク</t>
    </rPh>
    <rPh sb="61" eb="63">
      <t>サクゲン</t>
    </rPh>
    <rPh sb="64" eb="65">
      <t>ツト</t>
    </rPh>
    <rPh sb="74" eb="76">
      <t>コクナイ</t>
    </rPh>
    <rPh sb="76" eb="78">
      <t>スイシン</t>
    </rPh>
    <rPh sb="78" eb="80">
      <t>カイギ</t>
    </rPh>
    <rPh sb="81" eb="83">
      <t>カイサイ</t>
    </rPh>
    <rPh sb="90" eb="92">
      <t>ショウナイ</t>
    </rPh>
    <rPh sb="92" eb="95">
      <t>カイギシツ</t>
    </rPh>
    <rPh sb="96" eb="98">
      <t>シヨウ</t>
    </rPh>
    <rPh sb="105" eb="107">
      <t>カイジョウ</t>
    </rPh>
    <rPh sb="107" eb="109">
      <t>シャクヨウ</t>
    </rPh>
    <rPh sb="117" eb="119">
      <t>サクゲン</t>
    </rPh>
    <phoneticPr fontId="5"/>
  </si>
  <si>
    <t>地球環境国際協同研究計画が着実に推進されており、日本からの拠出金は目的に見合ったものとなっている。</t>
    <rPh sb="0" eb="12">
      <t>チキュウカンキョウコクサイキョウドウケンキュウケイカク</t>
    </rPh>
    <rPh sb="13" eb="15">
      <t>チャクジツ</t>
    </rPh>
    <rPh sb="16" eb="18">
      <t>スイシン</t>
    </rPh>
    <rPh sb="24" eb="26">
      <t>ニホン</t>
    </rPh>
    <rPh sb="29" eb="32">
      <t>キョシュツキン</t>
    </rPh>
    <rPh sb="33" eb="35">
      <t>モクテキ</t>
    </rPh>
    <rPh sb="36" eb="38">
      <t>ミア</t>
    </rPh>
    <phoneticPr fontId="5"/>
  </si>
  <si>
    <t>執行にあたっては、前述のようなコスト削減に努めるなどして、限られた予算の中で実効性の高い運用を行っている。</t>
    <rPh sb="0" eb="2">
      <t>シッコウ</t>
    </rPh>
    <rPh sb="9" eb="11">
      <t>ゼンジュツ</t>
    </rPh>
    <rPh sb="18" eb="20">
      <t>サクゲン</t>
    </rPh>
    <rPh sb="21" eb="22">
      <t>ツト</t>
    </rPh>
    <rPh sb="29" eb="30">
      <t>カギ</t>
    </rPh>
    <rPh sb="33" eb="35">
      <t>ヨサン</t>
    </rPh>
    <rPh sb="36" eb="37">
      <t>ナカ</t>
    </rPh>
    <rPh sb="38" eb="41">
      <t>ジッコウセイ</t>
    </rPh>
    <rPh sb="42" eb="43">
      <t>タカ</t>
    </rPh>
    <rPh sb="44" eb="46">
      <t>ウンヨウ</t>
    </rPh>
    <rPh sb="47" eb="48">
      <t>オコナ</t>
    </rPh>
    <phoneticPr fontId="5"/>
  </si>
  <si>
    <t>おおよそ見込みどおりの活動実績である。</t>
    <rPh sb="4" eb="6">
      <t>ミコ</t>
    </rPh>
    <rPh sb="11" eb="13">
      <t>カツドウ</t>
    </rPh>
    <rPh sb="13" eb="15">
      <t>ジッセキ</t>
    </rPh>
    <phoneticPr fontId="5"/>
  </si>
  <si>
    <t>会議開催や会議参加による検討は環境分野の研究開発に関する政策立案に活用されている。</t>
    <rPh sb="0" eb="2">
      <t>カイギ</t>
    </rPh>
    <rPh sb="2" eb="4">
      <t>カイサイ</t>
    </rPh>
    <rPh sb="5" eb="7">
      <t>カイギ</t>
    </rPh>
    <rPh sb="7" eb="9">
      <t>サンカ</t>
    </rPh>
    <rPh sb="12" eb="14">
      <t>ケントウ</t>
    </rPh>
    <rPh sb="15" eb="17">
      <t>カンキョウ</t>
    </rPh>
    <rPh sb="17" eb="19">
      <t>ブンヤ</t>
    </rPh>
    <rPh sb="20" eb="24">
      <t>ケンキュウカイハツ</t>
    </rPh>
    <rPh sb="25" eb="26">
      <t>カン</t>
    </rPh>
    <rPh sb="28" eb="30">
      <t>セイサク</t>
    </rPh>
    <rPh sb="30" eb="32">
      <t>リツアン</t>
    </rPh>
    <rPh sb="33" eb="35">
      <t>カツヨウ</t>
    </rPh>
    <phoneticPr fontId="5"/>
  </si>
  <si>
    <t>上記の点検結果を踏まえつつ、引き続き、本事業の目的を達成するため、予算を効果的かつ適切に執行していく。</t>
    <rPh sb="0" eb="2">
      <t>ジョウキ</t>
    </rPh>
    <rPh sb="3" eb="5">
      <t>テンケン</t>
    </rPh>
    <rPh sb="5" eb="7">
      <t>ケッカ</t>
    </rPh>
    <rPh sb="8" eb="9">
      <t>フ</t>
    </rPh>
    <rPh sb="14" eb="15">
      <t>ヒ</t>
    </rPh>
    <rPh sb="16" eb="17">
      <t>ツヅ</t>
    </rPh>
    <rPh sb="19" eb="20">
      <t>ホン</t>
    </rPh>
    <rPh sb="20" eb="22">
      <t>ジギョウ</t>
    </rPh>
    <rPh sb="23" eb="25">
      <t>モクテキ</t>
    </rPh>
    <rPh sb="26" eb="28">
      <t>タッセイ</t>
    </rPh>
    <rPh sb="33" eb="35">
      <t>ヨサン</t>
    </rPh>
    <rPh sb="36" eb="39">
      <t>コウカテキ</t>
    </rPh>
    <rPh sb="41" eb="43">
      <t>テキセツ</t>
    </rPh>
    <rPh sb="44" eb="46">
      <t>シッコウ</t>
    </rPh>
    <phoneticPr fontId="5"/>
  </si>
  <si>
    <t>（参考指標）
事務局の職員数に占める日本人職員数（人）
※平成27年度までは、地球圏・生物圏国際協同研究計画事務局に関するデータ</t>
    <rPh sb="1" eb="3">
      <t>サンコウ</t>
    </rPh>
    <rPh sb="3" eb="5">
      <t>シヒョウ</t>
    </rPh>
    <rPh sb="7" eb="10">
      <t>ジムキョク</t>
    </rPh>
    <rPh sb="11" eb="14">
      <t>ショクインスウ</t>
    </rPh>
    <rPh sb="15" eb="16">
      <t>シ</t>
    </rPh>
    <rPh sb="18" eb="21">
      <t>ニホンジン</t>
    </rPh>
    <rPh sb="21" eb="24">
      <t>ショクインスウ</t>
    </rPh>
    <rPh sb="25" eb="26">
      <t>ニン</t>
    </rPh>
    <rPh sb="30" eb="32">
      <t>ヘイセイ</t>
    </rPh>
    <rPh sb="34" eb="36">
      <t>ネンド</t>
    </rPh>
    <rPh sb="40" eb="43">
      <t>チキュウケン</t>
    </rPh>
    <rPh sb="44" eb="47">
      <t>セイブツケン</t>
    </rPh>
    <rPh sb="47" eb="49">
      <t>コクサイ</t>
    </rPh>
    <rPh sb="49" eb="51">
      <t>キョウドウ</t>
    </rPh>
    <rPh sb="51" eb="53">
      <t>ケンキュウ</t>
    </rPh>
    <rPh sb="53" eb="55">
      <t>ケイカク</t>
    </rPh>
    <rPh sb="55" eb="58">
      <t>ジムキョク</t>
    </rPh>
    <rPh sb="59" eb="60">
      <t>カン</t>
    </rPh>
    <phoneticPr fontId="5"/>
  </si>
  <si>
    <t>地球環境研究開発推進に関する国内推進会議の開催（回）</t>
    <rPh sb="0" eb="2">
      <t>チキュウ</t>
    </rPh>
    <rPh sb="2" eb="4">
      <t>カンキョウ</t>
    </rPh>
    <rPh sb="4" eb="8">
      <t>ケンキュウカイハツ</t>
    </rPh>
    <rPh sb="8" eb="10">
      <t>スイシン</t>
    </rPh>
    <rPh sb="11" eb="12">
      <t>カン</t>
    </rPh>
    <rPh sb="14" eb="16">
      <t>コクナイ</t>
    </rPh>
    <rPh sb="16" eb="18">
      <t>スイシン</t>
    </rPh>
    <rPh sb="18" eb="20">
      <t>カイギ</t>
    </rPh>
    <rPh sb="21" eb="23">
      <t>カイサイ</t>
    </rPh>
    <rPh sb="24" eb="25">
      <t>カイ</t>
    </rPh>
    <phoneticPr fontId="5"/>
  </si>
  <si>
    <t>地球環境研究開発推進に関する国際会議への出席（回）</t>
    <rPh sb="0" eb="2">
      <t>チキュウ</t>
    </rPh>
    <rPh sb="2" eb="4">
      <t>カンキョウ</t>
    </rPh>
    <rPh sb="4" eb="8">
      <t>ケンキュウカイハツ</t>
    </rPh>
    <rPh sb="8" eb="10">
      <t>スイシン</t>
    </rPh>
    <rPh sb="11" eb="12">
      <t>カン</t>
    </rPh>
    <rPh sb="14" eb="16">
      <t>コクサイ</t>
    </rPh>
    <rPh sb="16" eb="18">
      <t>カイギ</t>
    </rPh>
    <rPh sb="20" eb="22">
      <t>シュッセキ</t>
    </rPh>
    <rPh sb="23" eb="24">
      <t>カイ</t>
    </rPh>
    <phoneticPr fontId="5"/>
  </si>
  <si>
    <t>地球環境国際協同研究計画拠出金</t>
    <rPh sb="0" eb="12">
      <t>チキュウカンキョウコクサイキョウドウケンキュウケイカク</t>
    </rPh>
    <rPh sb="12" eb="15">
      <t>キョシュツキン</t>
    </rPh>
    <phoneticPr fontId="5"/>
  </si>
  <si>
    <t>地球環境国際協同研究計画事務局の活動に資する経費</t>
    <rPh sb="0" eb="12">
      <t>チキュウカンキョウコクサイキョウドウケンキュウケイカク</t>
    </rPh>
    <rPh sb="12" eb="15">
      <t>ジムキョク</t>
    </rPh>
    <rPh sb="16" eb="18">
      <t>カツドウ</t>
    </rPh>
    <rPh sb="19" eb="20">
      <t>シ</t>
    </rPh>
    <rPh sb="22" eb="24">
      <t>ケイヒ</t>
    </rPh>
    <phoneticPr fontId="5"/>
  </si>
  <si>
    <t>A. 地球環境国際協同研究計画事務局</t>
    <phoneticPr fontId="5"/>
  </si>
  <si>
    <t>-</t>
    <phoneticPr fontId="5"/>
  </si>
  <si>
    <t>地球環境国際協同研究計画事務局</t>
    <rPh sb="0" eb="12">
      <t>チキュウカンキョウコクサイキョウドウケンキュウケイカク</t>
    </rPh>
    <rPh sb="12" eb="15">
      <t>ジムキョク</t>
    </rPh>
    <phoneticPr fontId="5"/>
  </si>
  <si>
    <t>-</t>
    <phoneticPr fontId="5"/>
  </si>
  <si>
    <t>地球環境国際協同研究計画への拠出金</t>
    <rPh sb="0" eb="12">
      <t>チキュウカンキョウコクサイキョウドウケンキュウケイカク</t>
    </rPh>
    <rPh sb="14" eb="17">
      <t>キョシュツキン</t>
    </rPh>
    <phoneticPr fontId="5"/>
  </si>
  <si>
    <t>-</t>
    <phoneticPr fontId="5"/>
  </si>
  <si>
    <t>-</t>
    <phoneticPr fontId="5"/>
  </si>
  <si>
    <t>252/3</t>
    <phoneticPr fontId="5"/>
  </si>
  <si>
    <t>140/2</t>
    <phoneticPr fontId="5"/>
  </si>
  <si>
    <t>9353/11</t>
    <phoneticPr fontId="5"/>
  </si>
  <si>
    <t>9433/11</t>
    <phoneticPr fontId="5"/>
  </si>
  <si>
    <t>88/1</t>
    <phoneticPr fontId="5"/>
  </si>
  <si>
    <t>-</t>
    <phoneticPr fontId="5"/>
  </si>
  <si>
    <t>-</t>
    <phoneticPr fontId="5"/>
  </si>
  <si>
    <t>・地球環境研究開発推進に関する国内推進会議の開催等の経費で構成されており、いずれも国が直接実施すべき優先度の高い事業。
・また、行政事業レビューを踏まえ、平成30年度予算において積算の見直し等により、予算の効率化を実施。
・事務経費の執行にあたっては、コストの削減を行い、必要な経費に限定。</t>
    <phoneticPr fontId="5"/>
  </si>
  <si>
    <t>環境エネルギー課長
横地　洋</t>
    <rPh sb="0" eb="2">
      <t>カンキョウ</t>
    </rPh>
    <rPh sb="7" eb="8">
      <t>カ</t>
    </rPh>
    <rPh sb="8" eb="9">
      <t>チョウ</t>
    </rPh>
    <rPh sb="10" eb="12">
      <t>ヨコチ</t>
    </rPh>
    <rPh sb="13" eb="14">
      <t>ヒロシ</t>
    </rPh>
    <phoneticPr fontId="5"/>
  </si>
  <si>
    <t>第5期科学技術基本計画（平成28年1月閣議決定）
未来投資戦略2018（平成30年6月閣議決定）
統合イノベーション戦略（平成30年6月閣議決定）</t>
    <phoneticPr fontId="5"/>
  </si>
  <si>
    <t>地球環境国際協同研究計画による地球システムを制御する物理的、化学的、生物学的相互作用の諸過程の研究に関するプロジェクトが維持され、研究が推進されることにより、年間500本の論文を主要な学術誌等に発表する。
※当初設定していた目標最終年度の目標値（80本）を平成28年度及び平成29年度成果実績が上回ったため、目標値の見直しを実施。</t>
    <rPh sb="0" eb="12">
      <t>チキュウカンキョウコクサイキョウドウケンキュウケイカク</t>
    </rPh>
    <rPh sb="15" eb="17">
      <t>チキュウ</t>
    </rPh>
    <rPh sb="22" eb="24">
      <t>セイギョ</t>
    </rPh>
    <rPh sb="26" eb="29">
      <t>ブツリテキ</t>
    </rPh>
    <rPh sb="30" eb="33">
      <t>カガクテキ</t>
    </rPh>
    <rPh sb="34" eb="38">
      <t>セイブツガクテキ</t>
    </rPh>
    <rPh sb="38" eb="40">
      <t>ソウゴ</t>
    </rPh>
    <rPh sb="40" eb="42">
      <t>サヨウ</t>
    </rPh>
    <rPh sb="43" eb="46">
      <t>ショカテイ</t>
    </rPh>
    <rPh sb="47" eb="49">
      <t>ケンキュウ</t>
    </rPh>
    <rPh sb="50" eb="51">
      <t>カン</t>
    </rPh>
    <rPh sb="65" eb="67">
      <t>ケンキュウ</t>
    </rPh>
    <rPh sb="68" eb="70">
      <t>スイシン</t>
    </rPh>
    <rPh sb="79" eb="81">
      <t>ネンカン</t>
    </rPh>
    <rPh sb="84" eb="85">
      <t>ホン</t>
    </rPh>
    <rPh sb="86" eb="88">
      <t>ロンブン</t>
    </rPh>
    <rPh sb="89" eb="91">
      <t>シュヨウ</t>
    </rPh>
    <rPh sb="92" eb="95">
      <t>ガクジュツシ</t>
    </rPh>
    <rPh sb="95" eb="96">
      <t>トウ</t>
    </rPh>
    <rPh sb="97" eb="99">
      <t>ハッピョウ</t>
    </rPh>
    <rPh sb="126" eb="127">
      <t>ホン</t>
    </rPh>
    <rPh sb="129" eb="131">
      <t>ヘイセイ</t>
    </rPh>
    <rPh sb="133" eb="135">
      <t>ネンド</t>
    </rPh>
    <rPh sb="135" eb="136">
      <t>オヨ</t>
    </rPh>
    <phoneticPr fontId="5"/>
  </si>
  <si>
    <t>地球環境国際協同研究計画に関する代表的な論文数（本）
※平成27年度までは、ホームページの公表情報を基に集計したデータ
※平成28年度からは、年次報告書において取りまとめられたデータ</t>
    <rPh sb="0" eb="2">
      <t>チキュウ</t>
    </rPh>
    <rPh sb="2" eb="4">
      <t>カンキョウ</t>
    </rPh>
    <rPh sb="4" eb="6">
      <t>コクサイ</t>
    </rPh>
    <rPh sb="6" eb="8">
      <t>キョウドウ</t>
    </rPh>
    <rPh sb="8" eb="10">
      <t>ケンキュウ</t>
    </rPh>
    <rPh sb="10" eb="12">
      <t>ケイカク</t>
    </rPh>
    <rPh sb="13" eb="14">
      <t>カン</t>
    </rPh>
    <rPh sb="16" eb="19">
      <t>ダイヒョウテキ</t>
    </rPh>
    <rPh sb="20" eb="22">
      <t>ロンブン</t>
    </rPh>
    <rPh sb="22" eb="23">
      <t>スウ</t>
    </rPh>
    <rPh sb="24" eb="25">
      <t>ホン</t>
    </rPh>
    <phoneticPr fontId="5"/>
  </si>
  <si>
    <t>-</t>
    <phoneticPr fontId="5"/>
  </si>
  <si>
    <t>非常勤職員手当</t>
    <rPh sb="0" eb="3">
      <t>ヒジョウキン</t>
    </rPh>
    <rPh sb="3" eb="5">
      <t>ショクイン</t>
    </rPh>
    <rPh sb="5" eb="7">
      <t>テアテ</t>
    </rPh>
    <phoneticPr fontId="5"/>
  </si>
  <si>
    <t>全球地球観測システム（GEOSS）を推進する国際的な枠組である、地球観測に関する政府間会合（GEO）第15回本会合の日本開催のための経費は、平成30年度限りであることに伴う減。</t>
    <rPh sb="0" eb="2">
      <t>ゼンキュウ</t>
    </rPh>
    <rPh sb="2" eb="4">
      <t>チキュウ</t>
    </rPh>
    <rPh sb="4" eb="6">
      <t>カンソク</t>
    </rPh>
    <rPh sb="18" eb="20">
      <t>スイシン</t>
    </rPh>
    <rPh sb="22" eb="25">
      <t>コクサイテキ</t>
    </rPh>
    <rPh sb="26" eb="28">
      <t>ワクグミ</t>
    </rPh>
    <rPh sb="32" eb="34">
      <t>チキュウ</t>
    </rPh>
    <rPh sb="34" eb="36">
      <t>カンソク</t>
    </rPh>
    <rPh sb="37" eb="38">
      <t>カン</t>
    </rPh>
    <rPh sb="40" eb="43">
      <t>セイフカン</t>
    </rPh>
    <rPh sb="43" eb="45">
      <t>カイゴウ</t>
    </rPh>
    <rPh sb="50" eb="51">
      <t>ダイ</t>
    </rPh>
    <rPh sb="53" eb="54">
      <t>カイ</t>
    </rPh>
    <rPh sb="54" eb="55">
      <t>ホン</t>
    </rPh>
    <rPh sb="55" eb="57">
      <t>カイゴウ</t>
    </rPh>
    <rPh sb="58" eb="60">
      <t>ニホン</t>
    </rPh>
    <rPh sb="60" eb="62">
      <t>カイサイ</t>
    </rPh>
    <rPh sb="66" eb="68">
      <t>ケイヒ</t>
    </rPh>
    <rPh sb="70" eb="72">
      <t>ヘイセイ</t>
    </rPh>
    <rPh sb="74" eb="76">
      <t>ネンド</t>
    </rPh>
    <rPh sb="76" eb="77">
      <t>カギ</t>
    </rPh>
    <rPh sb="84" eb="85">
      <t>トモナ</t>
    </rPh>
    <rPh sb="86" eb="87">
      <t>ゲン</t>
    </rPh>
    <phoneticPr fontId="5"/>
  </si>
  <si>
    <t>１．事業の評価の観点：本事業は、地球環境問題等に関する科学的知見の充実に資するため、国際会議における研究成果の収集等を行うとともに、地球環境国際協同研究計画事務局に対して国際協同研究計画の推進に拠出金を拠出するものであり、事業評価に当たっては長期継続事業及び事業成果等の観点から検証を行った。
２．所見：国際会議への出席に係る外国旅費や国際会議の開催に係る会場借料等のコスト削減を図っていることは評価できる。引き続き、地球環境国際協同研究計画に関する論文数の着実な増加等、事業成果が着実に得られるよう努めるべきである。</t>
    <phoneticPr fontId="5"/>
  </si>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</sst>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163684</xdr:colOff>
      <xdr:row>741</xdr:row>
      <xdr:rowOff>342899</xdr:rowOff>
    </xdr:from>
    <xdr:to>
      <xdr:col>27</xdr:col>
      <xdr:colOff>49244</xdr:colOff>
      <xdr:row>743</xdr:row>
      <xdr:rowOff>218068</xdr:rowOff>
    </xdr:to>
    <xdr:sp macro="" textlink="">
      <xdr:nvSpPr>
        <xdr:cNvPr id="2" name="Text Box 7">
          <a:extLst>
            <a:ext uri="{FF2B5EF4-FFF2-40B4-BE49-F238E27FC236}">
              <a16:creationId xmlns:a16="http://schemas.microsoft.com/office/drawing/2014/main" id="{8220FEEC-FE47-4D8F-8537-4EA47EB372A5}"/>
            </a:ext>
          </a:extLst>
        </xdr:cNvPr>
        <xdr:cNvSpPr txBox="1">
          <a:spLocks noChangeArrowheads="1"/>
        </xdr:cNvSpPr>
      </xdr:nvSpPr>
      <xdr:spPr bwMode="auto">
        <a:xfrm>
          <a:off x="3764134" y="48234599"/>
          <a:ext cx="1685785" cy="58001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文部科学省</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29</xdr:col>
      <xdr:colOff>172378</xdr:colOff>
      <xdr:row>741</xdr:row>
      <xdr:rowOff>281029</xdr:rowOff>
    </xdr:from>
    <xdr:to>
      <xdr:col>40</xdr:col>
      <xdr:colOff>144502</xdr:colOff>
      <xdr:row>744</xdr:row>
      <xdr:rowOff>239880</xdr:rowOff>
    </xdr:to>
    <xdr:sp macro="" textlink="">
      <xdr:nvSpPr>
        <xdr:cNvPr id="3" name="Text Box 8">
          <a:extLst>
            <a:ext uri="{FF2B5EF4-FFF2-40B4-BE49-F238E27FC236}">
              <a16:creationId xmlns:a16="http://schemas.microsoft.com/office/drawing/2014/main" id="{65453A8B-3368-4FF3-8CF6-82BBF917D9A9}"/>
            </a:ext>
          </a:extLst>
        </xdr:cNvPr>
        <xdr:cNvSpPr txBox="1">
          <a:spLocks noChangeArrowheads="1"/>
        </xdr:cNvSpPr>
      </xdr:nvSpPr>
      <xdr:spPr bwMode="auto">
        <a:xfrm>
          <a:off x="5973103" y="48172729"/>
          <a:ext cx="2172399" cy="1016126"/>
        </a:xfrm>
        <a:prstGeom prst="rect">
          <a:avLst/>
        </a:prstGeom>
        <a:noFill/>
        <a:ln w="9525">
          <a:noFill/>
          <a:miter lim="800000"/>
          <a:headEnd/>
          <a:tailEnd/>
        </a:ln>
      </xdr:spPr>
      <xdr:txBody>
        <a:bodyPr vertOverflow="clip" wrap="square" lIns="27432" tIns="18288" rIns="27432" bIns="0" anchor="ctr" upright="1"/>
        <a:lstStyle/>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非常勤職員手当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0.8</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諸謝金</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	</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a:t>
          </a:r>
          <a:r>
            <a:rPr lang="ja-JP" altLang="en-US" b="0" i="0" baseline="0">
              <a:solidFill>
                <a:srgbClr xmlns:mc="http://schemas.openxmlformats.org/markup-compatibility/2006" xmlns:a14="http://schemas.microsoft.com/office/drawing/2010/main" val="000000" mc:Ignorable="a14" a14:legacySpreadsheetColorIndex="8"/>
              </a:solidFill>
              <a:latin typeface="+mn-ea"/>
              <a:ea typeface="+mn-ea"/>
            </a:rPr>
            <a:t> </a:t>
          </a:r>
          <a:r>
            <a:rPr lang="en-US" altLang="ja-JP" b="0" i="0" baseline="0">
              <a:solidFill>
                <a:srgbClr xmlns:mc="http://schemas.openxmlformats.org/markup-compatibility/2006" xmlns:a14="http://schemas.microsoft.com/office/drawing/2010/main" val="000000" mc:Ignorable="a14" a14:legacySpreadsheetColorIndex="8"/>
              </a:solidFill>
              <a:latin typeface="+mn-ea"/>
              <a:ea typeface="+mn-ea"/>
            </a:rPr>
            <a:t>0.2</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職員旅費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5.7</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委員等旅費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4.3</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庁費　　　　　　　　</a:t>
          </a:r>
          <a:r>
            <a:rPr lang="ja-JP" altLang="en-US" b="0" i="0" baseline="0">
              <a:solidFill>
                <a:srgbClr xmlns:mc="http://schemas.openxmlformats.org/markup-compatibility/2006" xmlns:a14="http://schemas.microsoft.com/office/drawing/2010/main" val="000000" mc:Ignorable="a14" a14:legacySpreadsheetColorIndex="8"/>
              </a:solidFill>
              <a:latin typeface="+mn-ea"/>
              <a:ea typeface="+mn-ea"/>
            </a:rPr>
            <a:t>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13.8</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14</xdr:col>
      <xdr:colOff>128876</xdr:colOff>
      <xdr:row>749</xdr:row>
      <xdr:rowOff>163599</xdr:rowOff>
    </xdr:from>
    <xdr:to>
      <xdr:col>31</xdr:col>
      <xdr:colOff>84052</xdr:colOff>
      <xdr:row>751</xdr:row>
      <xdr:rowOff>117981</xdr:rowOff>
    </xdr:to>
    <xdr:sp macro="" textlink="">
      <xdr:nvSpPr>
        <xdr:cNvPr id="5" name="Text Box 8">
          <a:extLst>
            <a:ext uri="{FF2B5EF4-FFF2-40B4-BE49-F238E27FC236}">
              <a16:creationId xmlns:a16="http://schemas.microsoft.com/office/drawing/2014/main" id="{B2966F20-FA4F-46FF-9CBE-74EA5DDF27C3}"/>
            </a:ext>
          </a:extLst>
        </xdr:cNvPr>
        <xdr:cNvSpPr txBox="1">
          <a:spLocks noChangeArrowheads="1"/>
        </xdr:cNvSpPr>
      </xdr:nvSpPr>
      <xdr:spPr bwMode="auto">
        <a:xfrm>
          <a:off x="2929226" y="50874699"/>
          <a:ext cx="3355601" cy="659232"/>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地球環境国際協同研究計画事務局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Arial"/>
            </a:rPr>
            <a:t>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Arial"/>
            </a:rPr>
            <a:t> 百万円</a:t>
          </a:r>
          <a:endParaRPr lang="ja-JP" altLang="en-US"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13</xdr:col>
      <xdr:colOff>100861</xdr:colOff>
      <xdr:row>751</xdr:row>
      <xdr:rowOff>228779</xdr:rowOff>
    </xdr:from>
    <xdr:to>
      <xdr:col>32</xdr:col>
      <xdr:colOff>112067</xdr:colOff>
      <xdr:row>753</xdr:row>
      <xdr:rowOff>197216</xdr:rowOff>
    </xdr:to>
    <xdr:sp macro="" textlink="">
      <xdr:nvSpPr>
        <xdr:cNvPr id="6" name="大かっこ 5">
          <a:extLst>
            <a:ext uri="{FF2B5EF4-FFF2-40B4-BE49-F238E27FC236}">
              <a16:creationId xmlns:a16="http://schemas.microsoft.com/office/drawing/2014/main" id="{3D11CC63-6280-412B-95D4-E337F313F52C}"/>
            </a:ext>
          </a:extLst>
        </xdr:cNvPr>
        <xdr:cNvSpPr/>
      </xdr:nvSpPr>
      <xdr:spPr>
        <a:xfrm>
          <a:off x="2701186" y="51644729"/>
          <a:ext cx="3811681" cy="673287"/>
        </a:xfrm>
        <a:prstGeom prst="bracketPair">
          <a:avLst>
            <a:gd name="adj" fmla="val 1965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地球環境国際協同研究計画推進のための、</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会議開催や各種調査等のサポートを行うための経費</a:t>
          </a:r>
        </a:p>
      </xdr:txBody>
    </xdr:sp>
    <xdr:clientData/>
  </xdr:twoCellAnchor>
  <xdr:twoCellAnchor>
    <xdr:from>
      <xdr:col>23</xdr:col>
      <xdr:colOff>5611</xdr:colOff>
      <xdr:row>746</xdr:row>
      <xdr:rowOff>91328</xdr:rowOff>
    </xdr:from>
    <xdr:to>
      <xdr:col>23</xdr:col>
      <xdr:colOff>5611</xdr:colOff>
      <xdr:row>748</xdr:row>
      <xdr:rowOff>230841</xdr:rowOff>
    </xdr:to>
    <xdr:sp macro="" textlink="">
      <xdr:nvSpPr>
        <xdr:cNvPr id="7" name="Line 5">
          <a:extLst>
            <a:ext uri="{FF2B5EF4-FFF2-40B4-BE49-F238E27FC236}">
              <a16:creationId xmlns:a16="http://schemas.microsoft.com/office/drawing/2014/main" id="{6E398269-BEAE-4B8D-9DA4-A22BA196BAD4}"/>
            </a:ext>
          </a:extLst>
        </xdr:cNvPr>
        <xdr:cNvSpPr>
          <a:spLocks noChangeShapeType="1"/>
        </xdr:cNvSpPr>
      </xdr:nvSpPr>
      <xdr:spPr bwMode="auto">
        <a:xfrm>
          <a:off x="4606186" y="49745153"/>
          <a:ext cx="0" cy="844363"/>
        </a:xfrm>
        <a:prstGeom prst="line">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2249</xdr:colOff>
      <xdr:row>748</xdr:row>
      <xdr:rowOff>119428</xdr:rowOff>
    </xdr:from>
    <xdr:to>
      <xdr:col>20</xdr:col>
      <xdr:colOff>103138</xdr:colOff>
      <xdr:row>749</xdr:row>
      <xdr:rowOff>181405</xdr:rowOff>
    </xdr:to>
    <xdr:sp macro="" textlink="">
      <xdr:nvSpPr>
        <xdr:cNvPr id="8" name="Rectangle 7">
          <a:extLst>
            <a:ext uri="{FF2B5EF4-FFF2-40B4-BE49-F238E27FC236}">
              <a16:creationId xmlns:a16="http://schemas.microsoft.com/office/drawing/2014/main" id="{4D32FE58-A912-4DA7-8486-69DB124A65BF}"/>
            </a:ext>
          </a:extLst>
        </xdr:cNvPr>
        <xdr:cNvSpPr>
          <a:spLocks noChangeArrowheads="1"/>
        </xdr:cNvSpPr>
      </xdr:nvSpPr>
      <xdr:spPr bwMode="auto">
        <a:xfrm>
          <a:off x="2402549" y="50478103"/>
          <a:ext cx="1701089" cy="41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4523</xdr:colOff>
      <xdr:row>742</xdr:row>
      <xdr:rowOff>288572</xdr:rowOff>
    </xdr:from>
    <xdr:to>
      <xdr:col>44</xdr:col>
      <xdr:colOff>44724</xdr:colOff>
      <xdr:row>743</xdr:row>
      <xdr:rowOff>232339</xdr:rowOff>
    </xdr:to>
    <xdr:sp macro="" textlink="">
      <xdr:nvSpPr>
        <xdr:cNvPr id="9" name="テキスト ボックス 8">
          <a:extLst>
            <a:ext uri="{FF2B5EF4-FFF2-40B4-BE49-F238E27FC236}">
              <a16:creationId xmlns:a16="http://schemas.microsoft.com/office/drawing/2014/main" id="{472254B7-C899-4CF5-83A6-A028E58DA453}"/>
            </a:ext>
          </a:extLst>
        </xdr:cNvPr>
        <xdr:cNvSpPr txBox="1"/>
      </xdr:nvSpPr>
      <xdr:spPr>
        <a:xfrm>
          <a:off x="8205548" y="48532697"/>
          <a:ext cx="640276" cy="296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p>
      </xdr:txBody>
    </xdr:sp>
    <xdr:clientData/>
  </xdr:twoCellAnchor>
  <xdr:twoCellAnchor>
    <xdr:from>
      <xdr:col>18</xdr:col>
      <xdr:colOff>1</xdr:colOff>
      <xdr:row>744</xdr:row>
      <xdr:rowOff>1682</xdr:rowOff>
    </xdr:from>
    <xdr:to>
      <xdr:col>28</xdr:col>
      <xdr:colOff>7233</xdr:colOff>
      <xdr:row>745</xdr:row>
      <xdr:rowOff>269421</xdr:rowOff>
    </xdr:to>
    <xdr:sp macro="" textlink="">
      <xdr:nvSpPr>
        <xdr:cNvPr id="10" name="大かっこ 9">
          <a:extLst>
            <a:ext uri="{FF2B5EF4-FFF2-40B4-BE49-F238E27FC236}">
              <a16:creationId xmlns:a16="http://schemas.microsoft.com/office/drawing/2014/main" id="{3C2B1030-487E-4939-951D-1DA2084E70E6}"/>
            </a:ext>
          </a:extLst>
        </xdr:cNvPr>
        <xdr:cNvSpPr/>
      </xdr:nvSpPr>
      <xdr:spPr>
        <a:xfrm>
          <a:off x="3600451" y="48950657"/>
          <a:ext cx="2007482" cy="620164"/>
        </a:xfrm>
        <a:prstGeom prst="bracketPair">
          <a:avLst>
            <a:gd name="adj" fmla="val 2355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地球環境問題等に関する</a:t>
          </a:r>
        </a:p>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研究開発の推進事務</a:t>
          </a:r>
        </a:p>
      </xdr:txBody>
    </xdr:sp>
    <xdr:clientData/>
  </xdr:twoCellAnchor>
  <xdr:twoCellAnchor>
    <xdr:from>
      <xdr:col>39</xdr:col>
      <xdr:colOff>194074</xdr:colOff>
      <xdr:row>742</xdr:row>
      <xdr:rowOff>11692</xdr:rowOff>
    </xdr:from>
    <xdr:to>
      <xdr:col>41</xdr:col>
      <xdr:colOff>47628</xdr:colOff>
      <xdr:row>744</xdr:row>
      <xdr:rowOff>156793</xdr:rowOff>
    </xdr:to>
    <xdr:sp macro="" textlink="">
      <xdr:nvSpPr>
        <xdr:cNvPr id="4" name="右中かっこ 3">
          <a:extLst>
            <a:ext uri="{FF2B5EF4-FFF2-40B4-BE49-F238E27FC236}">
              <a16:creationId xmlns:a16="http://schemas.microsoft.com/office/drawing/2014/main" id="{D9A603A0-2F5E-4315-B549-2CDC891987C5}"/>
            </a:ext>
          </a:extLst>
        </xdr:cNvPr>
        <xdr:cNvSpPr/>
      </xdr:nvSpPr>
      <xdr:spPr>
        <a:xfrm>
          <a:off x="7995049" y="48255817"/>
          <a:ext cx="253604" cy="849951"/>
        </a:xfrm>
        <a:prstGeom prst="rightBrace">
          <a:avLst>
            <a:gd name="adj1" fmla="val 3272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634</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635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5" t="s">
        <v>7</v>
      </c>
      <c r="J13" s="636"/>
      <c r="K13" s="636"/>
      <c r="L13" s="636"/>
      <c r="M13" s="636"/>
      <c r="N13" s="636"/>
      <c r="O13" s="637"/>
      <c r="P13" s="97">
        <v>31</v>
      </c>
      <c r="Q13" s="98"/>
      <c r="R13" s="98"/>
      <c r="S13" s="98"/>
      <c r="T13" s="98"/>
      <c r="U13" s="98"/>
      <c r="V13" s="99"/>
      <c r="W13" s="97">
        <v>25</v>
      </c>
      <c r="X13" s="98"/>
      <c r="Y13" s="98"/>
      <c r="Z13" s="98"/>
      <c r="AA13" s="98"/>
      <c r="AB13" s="98"/>
      <c r="AC13" s="99"/>
      <c r="AD13" s="97">
        <v>30</v>
      </c>
      <c r="AE13" s="98"/>
      <c r="AF13" s="98"/>
      <c r="AG13" s="98"/>
      <c r="AH13" s="98"/>
      <c r="AI13" s="98"/>
      <c r="AJ13" s="99"/>
      <c r="AK13" s="97">
        <v>86</v>
      </c>
      <c r="AL13" s="98"/>
      <c r="AM13" s="98"/>
      <c r="AN13" s="98"/>
      <c r="AO13" s="98"/>
      <c r="AP13" s="98"/>
      <c r="AQ13" s="99"/>
      <c r="AR13" s="94">
        <v>37</v>
      </c>
      <c r="AS13" s="95"/>
      <c r="AT13" s="95"/>
      <c r="AU13" s="95"/>
      <c r="AV13" s="95"/>
      <c r="AW13" s="95"/>
      <c r="AX13" s="392"/>
    </row>
    <row r="14" spans="1:50" ht="21" customHeight="1" x14ac:dyDescent="0.15">
      <c r="A14" s="139"/>
      <c r="B14" s="140"/>
      <c r="C14" s="140"/>
      <c r="D14" s="140"/>
      <c r="E14" s="140"/>
      <c r="F14" s="141"/>
      <c r="G14" s="747"/>
      <c r="H14" s="748"/>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631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7"/>
      <c r="H15" s="748"/>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620</v>
      </c>
      <c r="AL15" s="98"/>
      <c r="AM15" s="98"/>
      <c r="AN15" s="98"/>
      <c r="AO15" s="98"/>
      <c r="AP15" s="98"/>
      <c r="AQ15" s="99"/>
      <c r="AR15" s="97" t="s">
        <v>638</v>
      </c>
      <c r="AS15" s="98"/>
      <c r="AT15" s="98"/>
      <c r="AU15" s="98"/>
      <c r="AV15" s="98"/>
      <c r="AW15" s="98"/>
      <c r="AX15" s="628"/>
    </row>
    <row r="16" spans="1:50" ht="21" customHeight="1" x14ac:dyDescent="0.15">
      <c r="A16" s="139"/>
      <c r="B16" s="140"/>
      <c r="C16" s="140"/>
      <c r="D16" s="140"/>
      <c r="E16" s="140"/>
      <c r="F16" s="141"/>
      <c r="G16" s="747"/>
      <c r="H16" s="748"/>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632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7"/>
      <c r="H17" s="748"/>
      <c r="I17" s="575" t="s">
        <v>50</v>
      </c>
      <c r="J17" s="629"/>
      <c r="K17" s="629"/>
      <c r="L17" s="629"/>
      <c r="M17" s="629"/>
      <c r="N17" s="629"/>
      <c r="O17" s="630"/>
      <c r="P17" s="97">
        <v>3</v>
      </c>
      <c r="Q17" s="98"/>
      <c r="R17" s="98"/>
      <c r="S17" s="98"/>
      <c r="T17" s="98"/>
      <c r="U17" s="98"/>
      <c r="V17" s="99"/>
      <c r="W17" s="97">
        <v>3</v>
      </c>
      <c r="X17" s="98"/>
      <c r="Y17" s="98"/>
      <c r="Z17" s="98"/>
      <c r="AA17" s="98"/>
      <c r="AB17" s="98"/>
      <c r="AC17" s="99"/>
      <c r="AD17" s="97">
        <v>3</v>
      </c>
      <c r="AE17" s="98"/>
      <c r="AF17" s="98"/>
      <c r="AG17" s="98"/>
      <c r="AH17" s="98"/>
      <c r="AI17" s="98"/>
      <c r="AJ17" s="99"/>
      <c r="AK17" s="97" t="s">
        <v>632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34</v>
      </c>
      <c r="Q18" s="104"/>
      <c r="R18" s="104"/>
      <c r="S18" s="104"/>
      <c r="T18" s="104"/>
      <c r="U18" s="104"/>
      <c r="V18" s="105"/>
      <c r="W18" s="103">
        <f>SUM(W13:AC17)</f>
        <v>28</v>
      </c>
      <c r="X18" s="104"/>
      <c r="Y18" s="104"/>
      <c r="Z18" s="104"/>
      <c r="AA18" s="104"/>
      <c r="AB18" s="104"/>
      <c r="AC18" s="105"/>
      <c r="AD18" s="103">
        <f>SUM(AD13:AJ17)</f>
        <v>33</v>
      </c>
      <c r="AE18" s="104"/>
      <c r="AF18" s="104"/>
      <c r="AG18" s="104"/>
      <c r="AH18" s="104"/>
      <c r="AI18" s="104"/>
      <c r="AJ18" s="105"/>
      <c r="AK18" s="103">
        <f>SUM(AK13:AQ17)</f>
        <v>86</v>
      </c>
      <c r="AL18" s="104"/>
      <c r="AM18" s="104"/>
      <c r="AN18" s="104"/>
      <c r="AO18" s="104"/>
      <c r="AP18" s="104"/>
      <c r="AQ18" s="105"/>
      <c r="AR18" s="103">
        <f>SUM(AR13:AX17)</f>
        <v>37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32.700000000000003</v>
      </c>
      <c r="Q19" s="98"/>
      <c r="R19" s="98"/>
      <c r="S19" s="98"/>
      <c r="T19" s="98"/>
      <c r="U19" s="98"/>
      <c r="V19" s="99"/>
      <c r="W19" s="97">
        <v>27.8</v>
      </c>
      <c r="X19" s="98"/>
      <c r="Y19" s="98"/>
      <c r="Z19" s="98"/>
      <c r="AA19" s="98"/>
      <c r="AB19" s="98"/>
      <c r="AC19" s="99"/>
      <c r="AD19" s="97">
        <v>32.6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0.96176470588235308</v>
      </c>
      <c r="Q20" s="539"/>
      <c r="R20" s="539"/>
      <c r="S20" s="539"/>
      <c r="T20" s="539"/>
      <c r="U20" s="539"/>
      <c r="V20" s="539"/>
      <c r="W20" s="539">
        <f t="shared" ref="W20" si="0">IF(W18=0, "-", SUM(W19)/W18)</f>
        <v>0.99285714285714288</v>
      </c>
      <c r="X20" s="539"/>
      <c r="Y20" s="539"/>
      <c r="Z20" s="539"/>
      <c r="AA20" s="539"/>
      <c r="AB20" s="539"/>
      <c r="AC20" s="539"/>
      <c r="AD20" s="539">
        <f t="shared" ref="AD20" si="1">IF(AD18=0, "-", SUM(AD19)/AD18)</f>
        <v>0.98787878787878791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1.0548387096774194</v>
      </c>
      <c r="Q21" s="539"/>
      <c r="R21" s="539"/>
      <c r="S21" s="539"/>
      <c r="T21" s="539"/>
      <c r="U21" s="539"/>
      <c r="V21" s="539"/>
      <c r="W21" s="539">
        <f t="shared" ref="W21" si="2">IF(W19=0, "-", SUM(W19)/SUM(W13,W14))</f>
        <v>1.1120000000000001</v>
      </c>
      <c r="X21" s="539"/>
      <c r="Y21" s="539"/>
      <c r="Z21" s="539"/>
      <c r="AA21" s="539"/>
      <c r="AB21" s="539"/>
      <c r="AC21" s="539"/>
      <c r="AD21" s="539">
        <f t="shared" ref="AD21" si="3">IF(AD19=0, "-", SUM(AD19)/SUM(AD13,AD14))</f>
        <v>1.0866666666666667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7</v>
      </c>
      <c r="Q23" s="95"/>
      <c r="R23" s="95"/>
      <c r="S23" s="95"/>
      <c r="T23" s="95"/>
      <c r="U23" s="95"/>
      <c r="V23" s="96"/>
      <c r="W23" s="94">
        <v>17</v>
      </c>
      <c r="X23" s="95"/>
      <c r="Y23" s="95"/>
      <c r="Z23" s="95"/>
      <c r="AA23" s="95"/>
      <c r="AB23" s="95"/>
      <c r="AC23" s="96"/>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5.25" customHeight="1" x14ac:dyDescent="0.15">
      <c r="A24" s="198"/>
      <c r="B24" s="199"/>
      <c r="C24" s="199"/>
      <c r="D24" s="199"/>
      <c r="E24" s="199"/>
      <c r="F24" s="200"/>
      <c r="G24" s="186" t="s">
        <v>566</v>
      </c>
      <c r="H24" s="187"/>
      <c r="I24" s="187"/>
      <c r="J24" s="187"/>
      <c r="K24" s="187"/>
      <c r="L24" s="187"/>
      <c r="M24" s="187"/>
      <c r="N24" s="187"/>
      <c r="O24" s="188"/>
      <c r="P24" s="97">
        <v>8</v>
      </c>
      <c r="Q24" s="98"/>
      <c r="R24" s="98"/>
      <c r="S24" s="98"/>
      <c r="T24" s="98"/>
      <c r="U24" s="98"/>
      <c r="V24" s="99"/>
      <c r="W24" s="97">
        <v>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6</v>
      </c>
      <c r="Q25" s="98"/>
      <c r="R25" s="98"/>
      <c r="S25" s="98"/>
      <c r="T25" s="98"/>
      <c r="U25" s="98"/>
      <c r="V25" s="99"/>
      <c r="W25" s="97">
        <v>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568</v>
      </c>
      <c r="H26" s="187"/>
      <c r="I26" s="187"/>
      <c r="J26" s="187"/>
      <c r="K26" s="187"/>
      <c r="L26" s="187"/>
      <c r="M26" s="187"/>
      <c r="N26" s="187"/>
      <c r="O26" s="188"/>
      <c r="P26" s="97">
        <v>4</v>
      </c>
      <c r="Q26" s="98"/>
      <c r="R26" s="98"/>
      <c r="S26" s="98"/>
      <c r="T26" s="98"/>
      <c r="U26" s="98"/>
      <c r="V26" s="99"/>
      <c r="W26" s="97">
        <v>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639</v>
      </c>
      <c r="H27" s="187"/>
      <c r="I27" s="187"/>
      <c r="J27" s="187"/>
      <c r="K27" s="187"/>
      <c r="L27" s="187"/>
      <c r="M27" s="187"/>
      <c r="N27" s="187"/>
      <c r="O27" s="188"/>
      <c r="P27" s="97">
        <v>0.7</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60.3</v>
      </c>
      <c r="Q28" s="104"/>
      <c r="R28" s="104"/>
      <c r="S28" s="104"/>
      <c r="T28" s="104"/>
      <c r="U28" s="104"/>
      <c r="V28" s="105"/>
      <c r="W28" s="103">
        <f>W29-SUM(W23:W27)</f>
        <v>0.29999999999999716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86</v>
      </c>
      <c r="Q29" s="226"/>
      <c r="R29" s="226"/>
      <c r="S29" s="226"/>
      <c r="T29" s="226"/>
      <c r="U29" s="226"/>
      <c r="V29" s="227"/>
      <c r="W29" s="225">
        <f>AR13</f>
        <v>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570</v>
      </c>
      <c r="AV31" s="269"/>
      <c r="AW31" s="377" t="s">
        <v>300</v>
      </c>
      <c r="AX31" s="378"/>
    </row>
    <row r="32" spans="1:50" ht="48.75" customHeight="1" x14ac:dyDescent="0.15">
      <c r="A32" s="515"/>
      <c r="B32" s="513"/>
      <c r="C32" s="513"/>
      <c r="D32" s="513"/>
      <c r="E32" s="513"/>
      <c r="F32" s="514"/>
      <c r="G32" s="540" t="s">
        <v>636</v>
      </c>
      <c r="H32" s="541"/>
      <c r="I32" s="541"/>
      <c r="J32" s="541"/>
      <c r="K32" s="541"/>
      <c r="L32" s="541"/>
      <c r="M32" s="541"/>
      <c r="N32" s="541"/>
      <c r="O32" s="542"/>
      <c r="P32" s="158" t="s">
        <v>637</v>
      </c>
      <c r="Q32" s="158"/>
      <c r="R32" s="158"/>
      <c r="S32" s="158"/>
      <c r="T32" s="158"/>
      <c r="U32" s="158"/>
      <c r="V32" s="158"/>
      <c r="W32" s="158"/>
      <c r="X32" s="229"/>
      <c r="Y32" s="336" t="s">
        <v>12</v>
      </c>
      <c r="Z32" s="549"/>
      <c r="AA32" s="550"/>
      <c r="AB32" s="551" t="s">
        <v>569</v>
      </c>
      <c r="AC32" s="551"/>
      <c r="AD32" s="551"/>
      <c r="AE32" s="362">
        <v>78</v>
      </c>
      <c r="AF32" s="363"/>
      <c r="AG32" s="363"/>
      <c r="AH32" s="363"/>
      <c r="AI32" s="362">
        <v>352</v>
      </c>
      <c r="AJ32" s="363"/>
      <c r="AK32" s="363"/>
      <c r="AL32" s="363"/>
      <c r="AM32" s="362">
        <v>512</v>
      </c>
      <c r="AN32" s="363"/>
      <c r="AO32" s="363"/>
      <c r="AP32" s="363"/>
      <c r="AQ32" s="100" t="s">
        <v>571</v>
      </c>
      <c r="AR32" s="101"/>
      <c r="AS32" s="101"/>
      <c r="AT32" s="102"/>
      <c r="AU32" s="363" t="s">
        <v>570</v>
      </c>
      <c r="AV32" s="363"/>
      <c r="AW32" s="363"/>
      <c r="AX32" s="365"/>
    </row>
    <row r="33" spans="1:50" ht="48.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v>80</v>
      </c>
      <c r="AF33" s="363"/>
      <c r="AG33" s="363"/>
      <c r="AH33" s="363"/>
      <c r="AI33" s="362">
        <v>80</v>
      </c>
      <c r="AJ33" s="363"/>
      <c r="AK33" s="363"/>
      <c r="AL33" s="363"/>
      <c r="AM33" s="362">
        <v>80</v>
      </c>
      <c r="AN33" s="363"/>
      <c r="AO33" s="363"/>
      <c r="AP33" s="363"/>
      <c r="AQ33" s="100">
        <v>500</v>
      </c>
      <c r="AR33" s="101"/>
      <c r="AS33" s="101"/>
      <c r="AT33" s="102"/>
      <c r="AU33" s="363" t="s">
        <v>570</v>
      </c>
      <c r="AV33" s="363"/>
      <c r="AW33" s="363"/>
      <c r="AX33" s="365"/>
    </row>
    <row r="34" spans="1:50" ht="12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97.5</v>
      </c>
      <c r="AF34" s="363"/>
      <c r="AG34" s="363"/>
      <c r="AH34" s="363"/>
      <c r="AI34" s="362">
        <v>440</v>
      </c>
      <c r="AJ34" s="363"/>
      <c r="AK34" s="363"/>
      <c r="AL34" s="363"/>
      <c r="AM34" s="362">
        <v>640</v>
      </c>
      <c r="AN34" s="363"/>
      <c r="AO34" s="363"/>
      <c r="AP34" s="363"/>
      <c r="AQ34" s="100" t="s">
        <v>572</v>
      </c>
      <c r="AR34" s="101"/>
      <c r="AS34" s="101"/>
      <c r="AT34" s="102"/>
      <c r="AU34" s="363" t="s">
        <v>570</v>
      </c>
      <c r="AV34" s="363"/>
      <c r="AW34" s="363"/>
      <c r="AX34" s="365"/>
    </row>
    <row r="35" spans="1:50" ht="23.25" customHeight="1" x14ac:dyDescent="0.15">
      <c r="A35" s="900" t="s">
        <v>527</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79" t="s">
        <v>253</v>
      </c>
      <c r="AV65" s="979"/>
      <c r="AW65" s="979"/>
      <c r="AX65" s="980"/>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1"/>
    </row>
    <row r="67" spans="1:50" ht="23.25" hidden="1" customHeight="1" x14ac:dyDescent="0.15">
      <c r="A67" s="857"/>
      <c r="B67" s="858"/>
      <c r="C67" s="858"/>
      <c r="D67" s="858"/>
      <c r="E67" s="858"/>
      <c r="F67" s="859"/>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v>32</v>
      </c>
      <c r="AR86" s="269"/>
      <c r="AS86" s="134" t="s">
        <v>356</v>
      </c>
      <c r="AT86" s="169"/>
      <c r="AU86" s="269" t="s">
        <v>584</v>
      </c>
      <c r="AV86" s="269"/>
      <c r="AW86" s="377" t="s">
        <v>300</v>
      </c>
      <c r="AX86" s="378"/>
      <c r="AY86" s="10"/>
      <c r="AZ86" s="10"/>
      <c r="BA86" s="10"/>
      <c r="BB86" s="10"/>
      <c r="BC86" s="10"/>
      <c r="BD86" s="10"/>
      <c r="BE86" s="10"/>
      <c r="BF86" s="10"/>
      <c r="BG86" s="10"/>
      <c r="BH86" s="10"/>
    </row>
    <row r="87" spans="1:60" ht="57.75" customHeight="1" x14ac:dyDescent="0.15">
      <c r="A87" s="520"/>
      <c r="B87" s="552"/>
      <c r="C87" s="552"/>
      <c r="D87" s="552"/>
      <c r="E87" s="552"/>
      <c r="F87" s="553"/>
      <c r="G87" s="228" t="s">
        <v>581</v>
      </c>
      <c r="H87" s="158"/>
      <c r="I87" s="158"/>
      <c r="J87" s="158"/>
      <c r="K87" s="158"/>
      <c r="L87" s="158"/>
      <c r="M87" s="158"/>
      <c r="N87" s="158"/>
      <c r="O87" s="229"/>
      <c r="P87" s="158" t="s">
        <v>614</v>
      </c>
      <c r="Q87" s="805"/>
      <c r="R87" s="805"/>
      <c r="S87" s="805"/>
      <c r="T87" s="805"/>
      <c r="U87" s="805"/>
      <c r="V87" s="805"/>
      <c r="W87" s="805"/>
      <c r="X87" s="806"/>
      <c r="Y87" s="758" t="s">
        <v>62</v>
      </c>
      <c r="Z87" s="759"/>
      <c r="AA87" s="760"/>
      <c r="AB87" s="551" t="s">
        <v>582</v>
      </c>
      <c r="AC87" s="551"/>
      <c r="AD87" s="551"/>
      <c r="AE87" s="362">
        <v>0</v>
      </c>
      <c r="AF87" s="363"/>
      <c r="AG87" s="363"/>
      <c r="AH87" s="363"/>
      <c r="AI87" s="362">
        <v>4</v>
      </c>
      <c r="AJ87" s="363"/>
      <c r="AK87" s="363"/>
      <c r="AL87" s="363"/>
      <c r="AM87" s="362">
        <v>4</v>
      </c>
      <c r="AN87" s="363"/>
      <c r="AO87" s="363"/>
      <c r="AP87" s="363"/>
      <c r="AQ87" s="100" t="s">
        <v>585</v>
      </c>
      <c r="AR87" s="101"/>
      <c r="AS87" s="101"/>
      <c r="AT87" s="102"/>
      <c r="AU87" s="363" t="s">
        <v>585</v>
      </c>
      <c r="AV87" s="363"/>
      <c r="AW87" s="363"/>
      <c r="AX87" s="365"/>
    </row>
    <row r="88" spans="1:60" ht="57.75"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2" t="s">
        <v>54</v>
      </c>
      <c r="Z88" s="733"/>
      <c r="AA88" s="734"/>
      <c r="AB88" s="522" t="s">
        <v>582</v>
      </c>
      <c r="AC88" s="522"/>
      <c r="AD88" s="522"/>
      <c r="AE88" s="362" t="s">
        <v>583</v>
      </c>
      <c r="AF88" s="363"/>
      <c r="AG88" s="363"/>
      <c r="AH88" s="363"/>
      <c r="AI88" s="362" t="s">
        <v>583</v>
      </c>
      <c r="AJ88" s="363"/>
      <c r="AK88" s="363"/>
      <c r="AL88" s="363"/>
      <c r="AM88" s="362" t="s">
        <v>583</v>
      </c>
      <c r="AN88" s="363"/>
      <c r="AO88" s="363"/>
      <c r="AP88" s="363"/>
      <c r="AQ88" s="100" t="s">
        <v>583</v>
      </c>
      <c r="AR88" s="101"/>
      <c r="AS88" s="101"/>
      <c r="AT88" s="102"/>
      <c r="AU88" s="363" t="s">
        <v>587</v>
      </c>
      <c r="AV88" s="363"/>
      <c r="AW88" s="363"/>
      <c r="AX88" s="365"/>
      <c r="AY88" s="10"/>
      <c r="AZ88" s="10"/>
      <c r="BA88" s="10"/>
      <c r="BB88" s="10"/>
      <c r="BC88" s="10"/>
    </row>
    <row r="89" spans="1:60" ht="57.7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t="s">
        <v>583</v>
      </c>
      <c r="AF89" s="363"/>
      <c r="AG89" s="363"/>
      <c r="AH89" s="363"/>
      <c r="AI89" s="362" t="s">
        <v>584</v>
      </c>
      <c r="AJ89" s="363"/>
      <c r="AK89" s="363"/>
      <c r="AL89" s="363"/>
      <c r="AM89" s="362" t="s">
        <v>583</v>
      </c>
      <c r="AN89" s="363"/>
      <c r="AO89" s="363"/>
      <c r="AP89" s="363"/>
      <c r="AQ89" s="100" t="s">
        <v>586</v>
      </c>
      <c r="AR89" s="101"/>
      <c r="AS89" s="101"/>
      <c r="AT89" s="102"/>
      <c r="AU89" s="363" t="s">
        <v>585</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8" t="s">
        <v>62</v>
      </c>
      <c r="Z92" s="759"/>
      <c r="AA92" s="760"/>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2" t="s">
        <v>54</v>
      </c>
      <c r="Z93" s="733"/>
      <c r="AA93" s="734"/>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615</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588</v>
      </c>
      <c r="AC101" s="551"/>
      <c r="AD101" s="551"/>
      <c r="AE101" s="362">
        <v>1</v>
      </c>
      <c r="AF101" s="363"/>
      <c r="AG101" s="363"/>
      <c r="AH101" s="364"/>
      <c r="AI101" s="362">
        <v>3</v>
      </c>
      <c r="AJ101" s="363"/>
      <c r="AK101" s="363"/>
      <c r="AL101" s="364"/>
      <c r="AM101" s="362">
        <v>2</v>
      </c>
      <c r="AN101" s="363"/>
      <c r="AO101" s="363"/>
      <c r="AP101" s="364"/>
      <c r="AQ101" s="362" t="s">
        <v>585</v>
      </c>
      <c r="AR101" s="363"/>
      <c r="AS101" s="363"/>
      <c r="AT101" s="364"/>
      <c r="AU101" s="362" t="s">
        <v>583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588</v>
      </c>
      <c r="AC102" s="551"/>
      <c r="AD102" s="551"/>
      <c r="AE102" s="356">
        <v>8</v>
      </c>
      <c r="AF102" s="356"/>
      <c r="AG102" s="356"/>
      <c r="AH102" s="356"/>
      <c r="AI102" s="356">
        <v>1</v>
      </c>
      <c r="AJ102" s="356"/>
      <c r="AK102" s="356"/>
      <c r="AL102" s="356"/>
      <c r="AM102" s="356">
        <v>1</v>
      </c>
      <c r="AN102" s="356"/>
      <c r="AO102" s="356"/>
      <c r="AP102" s="356"/>
      <c r="AQ102" s="820">
        <v>1</v>
      </c>
      <c r="AR102" s="821"/>
      <c r="AS102" s="821"/>
      <c r="AT102" s="822"/>
      <c r="AU102" s="820">
        <v>1</v>
      </c>
      <c r="AV102" s="821"/>
      <c r="AW102" s="821"/>
      <c r="AX102" s="822"/>
    </row>
    <row r="103" spans="1:60" ht="31.5"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616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588</v>
      </c>
      <c r="AC104" s="472"/>
      <c r="AD104" s="473"/>
      <c r="AE104" s="362">
        <v>11</v>
      </c>
      <c r="AF104" s="363"/>
      <c r="AG104" s="363"/>
      <c r="AH104" s="364"/>
      <c r="AI104" s="362">
        <v>14</v>
      </c>
      <c r="AJ104" s="363"/>
      <c r="AK104" s="363"/>
      <c r="AL104" s="364"/>
      <c r="AM104" s="362">
        <v>11</v>
      </c>
      <c r="AN104" s="363"/>
      <c r="AO104" s="363"/>
      <c r="AP104" s="364"/>
      <c r="AQ104" s="362" t="s">
        <v>583</v>
      </c>
      <c r="AR104" s="363"/>
      <c r="AS104" s="363"/>
      <c r="AT104" s="364"/>
      <c r="AU104" s="362" t="s">
        <v>583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588</v>
      </c>
      <c r="AC105" s="405"/>
      <c r="AD105" s="406"/>
      <c r="AE105" s="356">
        <v>10</v>
      </c>
      <c r="AF105" s="356"/>
      <c r="AG105" s="356"/>
      <c r="AH105" s="356"/>
      <c r="AI105" s="356">
        <v>11</v>
      </c>
      <c r="AJ105" s="356"/>
      <c r="AK105" s="356"/>
      <c r="AL105" s="356"/>
      <c r="AM105" s="356">
        <v>11</v>
      </c>
      <c r="AN105" s="356"/>
      <c r="AO105" s="356"/>
      <c r="AP105" s="356"/>
      <c r="AQ105" s="362">
        <v>11</v>
      </c>
      <c r="AR105" s="363"/>
      <c r="AS105" s="363"/>
      <c r="AT105" s="364"/>
      <c r="AU105" s="820">
        <v>11</v>
      </c>
      <c r="AV105" s="821"/>
      <c r="AW105" s="821"/>
      <c r="AX105" s="82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590</v>
      </c>
      <c r="AC116" s="299"/>
      <c r="AD116" s="300"/>
      <c r="AE116" s="356">
        <v>42</v>
      </c>
      <c r="AF116" s="356"/>
      <c r="AG116" s="356"/>
      <c r="AH116" s="356"/>
      <c r="AI116" s="356">
        <v>84</v>
      </c>
      <c r="AJ116" s="356"/>
      <c r="AK116" s="356"/>
      <c r="AL116" s="356"/>
      <c r="AM116" s="356">
        <v>70</v>
      </c>
      <c r="AN116" s="356"/>
      <c r="AO116" s="356"/>
      <c r="AP116" s="356"/>
      <c r="AQ116" s="362">
        <v>88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591</v>
      </c>
      <c r="AC117" s="340"/>
      <c r="AD117" s="341"/>
      <c r="AE117" s="304" t="s">
        <v>592</v>
      </c>
      <c r="AF117" s="304"/>
      <c r="AG117" s="304"/>
      <c r="AH117" s="304"/>
      <c r="AI117" s="304" t="s">
        <v>626</v>
      </c>
      <c r="AJ117" s="304"/>
      <c r="AK117" s="304"/>
      <c r="AL117" s="304"/>
      <c r="AM117" s="304" t="s">
        <v>627</v>
      </c>
      <c r="AN117" s="304"/>
      <c r="AO117" s="304"/>
      <c r="AP117" s="304"/>
      <c r="AQ117" s="304" t="s">
        <v>630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593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590</v>
      </c>
      <c r="AC119" s="299"/>
      <c r="AD119" s="300"/>
      <c r="AE119" s="356">
        <v>646</v>
      </c>
      <c r="AF119" s="356"/>
      <c r="AG119" s="356"/>
      <c r="AH119" s="356"/>
      <c r="AI119" s="356">
        <v>669</v>
      </c>
      <c r="AJ119" s="356"/>
      <c r="AK119" s="356"/>
      <c r="AL119" s="356"/>
      <c r="AM119" s="356">
        <v>850</v>
      </c>
      <c r="AN119" s="356"/>
      <c r="AO119" s="356"/>
      <c r="AP119" s="356"/>
      <c r="AQ119" s="356">
        <v>858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591</v>
      </c>
      <c r="AC120" s="340"/>
      <c r="AD120" s="341"/>
      <c r="AE120" s="304" t="s">
        <v>594</v>
      </c>
      <c r="AF120" s="304"/>
      <c r="AG120" s="304"/>
      <c r="AH120" s="304"/>
      <c r="AI120" s="304" t="s">
        <v>595</v>
      </c>
      <c r="AJ120" s="304"/>
      <c r="AK120" s="304"/>
      <c r="AL120" s="304"/>
      <c r="AM120" s="304" t="s">
        <v>628</v>
      </c>
      <c r="AN120" s="304"/>
      <c r="AO120" s="304"/>
      <c r="AP120" s="304"/>
      <c r="AQ120" s="304" t="s">
        <v>629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577</v>
      </c>
      <c r="AF134" s="101"/>
      <c r="AG134" s="101"/>
      <c r="AH134" s="101"/>
      <c r="AI134" s="264" t="s">
        <v>570</v>
      </c>
      <c r="AJ134" s="101"/>
      <c r="AK134" s="101"/>
      <c r="AL134" s="101"/>
      <c r="AM134" s="264" t="s">
        <v>570</v>
      </c>
      <c r="AN134" s="101"/>
      <c r="AO134" s="101"/>
      <c r="AP134" s="101"/>
      <c r="AQ134" s="264" t="s">
        <v>570</v>
      </c>
      <c r="AR134" s="101"/>
      <c r="AS134" s="101"/>
      <c r="AT134" s="101"/>
      <c r="AU134" s="264" t="s">
        <v>570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570</v>
      </c>
      <c r="AF135" s="101"/>
      <c r="AG135" s="101"/>
      <c r="AH135" s="101"/>
      <c r="AI135" s="264" t="s">
        <v>570</v>
      </c>
      <c r="AJ135" s="101"/>
      <c r="AK135" s="101"/>
      <c r="AL135" s="101"/>
      <c r="AM135" s="264" t="s">
        <v>571</v>
      </c>
      <c r="AN135" s="101"/>
      <c r="AO135" s="101"/>
      <c r="AP135" s="101"/>
      <c r="AQ135" s="264" t="s">
        <v>570</v>
      </c>
      <c r="AR135" s="101"/>
      <c r="AS135" s="101"/>
      <c r="AT135" s="101"/>
      <c r="AU135" s="264" t="s">
        <v>570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570</v>
      </c>
      <c r="AR432" s="133"/>
      <c r="AS432" s="134" t="s">
        <v>356</v>
      </c>
      <c r="AT432" s="169"/>
      <c r="AU432" s="133" t="s">
        <v>570</v>
      </c>
      <c r="AV432" s="133"/>
      <c r="AW432" s="134" t="s">
        <v>300</v>
      </c>
      <c r="AX432" s="135"/>
    </row>
    <row r="433" spans="1:50" ht="23.25" customHeight="1" x14ac:dyDescent="0.15">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570</v>
      </c>
      <c r="AF433" s="101"/>
      <c r="AG433" s="101"/>
      <c r="AH433" s="101"/>
      <c r="AI433" s="100" t="s">
        <v>570</v>
      </c>
      <c r="AJ433" s="101"/>
      <c r="AK433" s="101"/>
      <c r="AL433" s="101"/>
      <c r="AM433" s="100" t="s">
        <v>570</v>
      </c>
      <c r="AN433" s="101"/>
      <c r="AO433" s="101"/>
      <c r="AP433" s="102"/>
      <c r="AQ433" s="100" t="s">
        <v>570</v>
      </c>
      <c r="AR433" s="101"/>
      <c r="AS433" s="101"/>
      <c r="AT433" s="102"/>
      <c r="AU433" s="101" t="s">
        <v>574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571</v>
      </c>
      <c r="AF434" s="101"/>
      <c r="AG434" s="101"/>
      <c r="AH434" s="102"/>
      <c r="AI434" s="100" t="s">
        <v>578</v>
      </c>
      <c r="AJ434" s="101"/>
      <c r="AK434" s="101"/>
      <c r="AL434" s="101"/>
      <c r="AM434" s="100" t="s">
        <v>570</v>
      </c>
      <c r="AN434" s="101"/>
      <c r="AO434" s="101"/>
      <c r="AP434" s="102"/>
      <c r="AQ434" s="100" t="s">
        <v>570</v>
      </c>
      <c r="AR434" s="101"/>
      <c r="AS434" s="101"/>
      <c r="AT434" s="102"/>
      <c r="AU434" s="101" t="s">
        <v>570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570</v>
      </c>
      <c r="AJ435" s="101"/>
      <c r="AK435" s="101"/>
      <c r="AL435" s="101"/>
      <c r="AM435" s="100" t="s">
        <v>570</v>
      </c>
      <c r="AN435" s="101"/>
      <c r="AO435" s="101"/>
      <c r="AP435" s="102"/>
      <c r="AQ435" s="100" t="s">
        <v>571</v>
      </c>
      <c r="AR435" s="101"/>
      <c r="AS435" s="101"/>
      <c r="AT435" s="102"/>
      <c r="AU435" s="101" t="s">
        <v>579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570</v>
      </c>
      <c r="AR457" s="133"/>
      <c r="AS457" s="134" t="s">
        <v>356</v>
      </c>
      <c r="AT457" s="169"/>
      <c r="AU457" s="133" t="s">
        <v>570</v>
      </c>
      <c r="AV457" s="133"/>
      <c r="AW457" s="134" t="s">
        <v>300</v>
      </c>
      <c r="AX457" s="135"/>
    </row>
    <row r="458" spans="1:50" ht="23.25" customHeight="1" x14ac:dyDescent="0.15">
      <c r="A458" s="997"/>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571</v>
      </c>
      <c r="AF458" s="101"/>
      <c r="AG458" s="101"/>
      <c r="AH458" s="101"/>
      <c r="AI458" s="100" t="s">
        <v>571</v>
      </c>
      <c r="AJ458" s="101"/>
      <c r="AK458" s="101"/>
      <c r="AL458" s="101"/>
      <c r="AM458" s="100" t="s">
        <v>570</v>
      </c>
      <c r="AN458" s="101"/>
      <c r="AO458" s="101"/>
      <c r="AP458" s="102"/>
      <c r="AQ458" s="100" t="s">
        <v>570</v>
      </c>
      <c r="AR458" s="101"/>
      <c r="AS458" s="101"/>
      <c r="AT458" s="102"/>
      <c r="AU458" s="101" t="s">
        <v>570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574</v>
      </c>
      <c r="AC459" s="219"/>
      <c r="AD459" s="219"/>
      <c r="AE459" s="100" t="s">
        <v>576</v>
      </c>
      <c r="AF459" s="101"/>
      <c r="AG459" s="101"/>
      <c r="AH459" s="102"/>
      <c r="AI459" s="100" t="s">
        <v>579</v>
      </c>
      <c r="AJ459" s="101"/>
      <c r="AK459" s="101"/>
      <c r="AL459" s="101"/>
      <c r="AM459" s="100" t="s">
        <v>570</v>
      </c>
      <c r="AN459" s="101"/>
      <c r="AO459" s="101"/>
      <c r="AP459" s="102"/>
      <c r="AQ459" s="100" t="s">
        <v>580</v>
      </c>
      <c r="AR459" s="101"/>
      <c r="AS459" s="101"/>
      <c r="AT459" s="102"/>
      <c r="AU459" s="101" t="s">
        <v>570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577</v>
      </c>
      <c r="AF460" s="101"/>
      <c r="AG460" s="101"/>
      <c r="AH460" s="102"/>
      <c r="AI460" s="100" t="s">
        <v>570</v>
      </c>
      <c r="AJ460" s="101"/>
      <c r="AK460" s="101"/>
      <c r="AL460" s="101"/>
      <c r="AM460" s="100" t="s">
        <v>570</v>
      </c>
      <c r="AN460" s="101"/>
      <c r="AO460" s="101"/>
      <c r="AP460" s="102"/>
      <c r="AQ460" s="100" t="s">
        <v>571</v>
      </c>
      <c r="AR460" s="101"/>
      <c r="AS460" s="101"/>
      <c r="AT460" s="102"/>
      <c r="AU460" s="101" t="s">
        <v>577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550</v>
      </c>
      <c r="AE702" s="899"/>
      <c r="AF702" s="899"/>
      <c r="AG702" s="726" t="s">
        <v>599</v>
      </c>
      <c r="AH702" s="727"/>
      <c r="AI702" s="727"/>
      <c r="AJ702" s="727"/>
      <c r="AK702" s="727"/>
      <c r="AL702" s="727"/>
      <c r="AM702" s="727"/>
      <c r="AN702" s="727"/>
      <c r="AO702" s="727"/>
      <c r="AP702" s="727"/>
      <c r="AQ702" s="727"/>
      <c r="AR702" s="727"/>
      <c r="AS702" s="727"/>
      <c r="AT702" s="727"/>
      <c r="AU702" s="727"/>
      <c r="AV702" s="727"/>
      <c r="AW702" s="727"/>
      <c r="AX702" s="728"/>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726" t="s">
        <v>599</v>
      </c>
      <c r="AH703" s="727"/>
      <c r="AI703" s="727"/>
      <c r="AJ703" s="727"/>
      <c r="AK703" s="727"/>
      <c r="AL703" s="727"/>
      <c r="AM703" s="727"/>
      <c r="AN703" s="727"/>
      <c r="AO703" s="727"/>
      <c r="AP703" s="727"/>
      <c r="AQ703" s="727"/>
      <c r="AR703" s="727"/>
      <c r="AS703" s="727"/>
      <c r="AT703" s="727"/>
      <c r="AU703" s="727"/>
      <c r="AV703" s="727"/>
      <c r="AW703" s="727"/>
      <c r="AX703" s="728"/>
    </row>
    <row r="704" spans="1:50" ht="47.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726" t="s">
        <v>599</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550</v>
      </c>
      <c r="AE705" s="736"/>
      <c r="AF705" s="736"/>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3"/>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3"/>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47.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64" t="s">
        <v>607</v>
      </c>
      <c r="AH713" s="665"/>
      <c r="AI713" s="665"/>
      <c r="AJ713" s="665"/>
      <c r="AK713" s="665"/>
      <c r="AL713" s="665"/>
      <c r="AM713" s="665"/>
      <c r="AN713" s="665"/>
      <c r="AO713" s="665"/>
      <c r="AP713" s="665"/>
      <c r="AQ713" s="665"/>
      <c r="AR713" s="665"/>
      <c r="AS713" s="665"/>
      <c r="AT713" s="665"/>
      <c r="AU713" s="665"/>
      <c r="AV713" s="665"/>
      <c r="AW713" s="665"/>
      <c r="AX713" s="666"/>
    </row>
    <row r="714" spans="1:50" ht="86.25" customHeight="1" x14ac:dyDescent="0.15">
      <c r="A714" s="657"/>
      <c r="B714" s="658"/>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550</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80"/>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550</v>
      </c>
      <c r="AE716" s="762"/>
      <c r="AF716" s="762"/>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6.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606</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t="s">
        <v>633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613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t="s">
        <v>642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4.25" customHeight="1" thickBot="1" x14ac:dyDescent="0.2">
      <c r="A731" s="618" t="s">
        <v>257</v>
      </c>
      <c r="B731" s="619"/>
      <c r="C731" s="619"/>
      <c r="D731" s="619"/>
      <c r="E731" s="620"/>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257</v>
      </c>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0" customHeight="1" x14ac:dyDescent="0.15">
      <c r="A781" s="556"/>
      <c r="B781" s="766"/>
      <c r="C781" s="766"/>
      <c r="D781" s="766"/>
      <c r="E781" s="766"/>
      <c r="F781" s="767"/>
      <c r="G781" s="449" t="s">
        <v>617</v>
      </c>
      <c r="H781" s="450"/>
      <c r="I781" s="450"/>
      <c r="J781" s="450"/>
      <c r="K781" s="451"/>
      <c r="L781" s="452" t="s">
        <v>618</v>
      </c>
      <c r="M781" s="453"/>
      <c r="N781" s="453"/>
      <c r="O781" s="453"/>
      <c r="P781" s="453"/>
      <c r="Q781" s="453"/>
      <c r="R781" s="453"/>
      <c r="S781" s="453"/>
      <c r="T781" s="453"/>
      <c r="U781" s="453"/>
      <c r="V781" s="453"/>
      <c r="W781" s="453"/>
      <c r="X781" s="454"/>
      <c r="Y781" s="455">
        <v>7.8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7.8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5.25" customHeight="1" x14ac:dyDescent="0.15">
      <c r="A837" s="402">
        <v>1</v>
      </c>
      <c r="B837" s="402">
        <v>1</v>
      </c>
      <c r="C837" s="425" t="s">
        <v>621</v>
      </c>
      <c r="D837" s="416"/>
      <c r="E837" s="416"/>
      <c r="F837" s="416"/>
      <c r="G837" s="416"/>
      <c r="H837" s="416"/>
      <c r="I837" s="416"/>
      <c r="J837" s="417" t="s">
        <v>622</v>
      </c>
      <c r="K837" s="418"/>
      <c r="L837" s="418"/>
      <c r="M837" s="418"/>
      <c r="N837" s="418"/>
      <c r="O837" s="418"/>
      <c r="P837" s="426" t="s">
        <v>623</v>
      </c>
      <c r="Q837" s="315"/>
      <c r="R837" s="315"/>
      <c r="S837" s="315"/>
      <c r="T837" s="315"/>
      <c r="U837" s="315"/>
      <c r="V837" s="315"/>
      <c r="W837" s="315"/>
      <c r="X837" s="315"/>
      <c r="Y837" s="316">
        <v>7.8</v>
      </c>
      <c r="Z837" s="317"/>
      <c r="AA837" s="317"/>
      <c r="AB837" s="318"/>
      <c r="AC837" s="326" t="s">
        <v>196</v>
      </c>
      <c r="AD837" s="424"/>
      <c r="AE837" s="424"/>
      <c r="AF837" s="424"/>
      <c r="AG837" s="424"/>
      <c r="AH837" s="419" t="s">
        <v>624</v>
      </c>
      <c r="AI837" s="420"/>
      <c r="AJ837" s="420"/>
      <c r="AK837" s="420"/>
      <c r="AL837" s="323" t="s">
        <v>624</v>
      </c>
      <c r="AM837" s="324"/>
      <c r="AN837" s="324"/>
      <c r="AO837" s="325"/>
      <c r="AP837" s="319" t="s">
        <v>624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624</v>
      </c>
      <c r="F1102" s="895"/>
      <c r="G1102" s="895"/>
      <c r="H1102" s="895"/>
      <c r="I1102" s="895"/>
      <c r="J1102" s="417" t="s">
        <v>624</v>
      </c>
      <c r="K1102" s="418"/>
      <c r="L1102" s="418"/>
      <c r="M1102" s="418"/>
      <c r="N1102" s="418"/>
      <c r="O1102" s="418"/>
      <c r="P1102" s="426" t="s">
        <v>624</v>
      </c>
      <c r="Q1102" s="315"/>
      <c r="R1102" s="315"/>
      <c r="S1102" s="315"/>
      <c r="T1102" s="315"/>
      <c r="U1102" s="315"/>
      <c r="V1102" s="315"/>
      <c r="W1102" s="315"/>
      <c r="X1102" s="315"/>
      <c r="Y1102" s="316" t="s">
        <v>622</v>
      </c>
      <c r="Z1102" s="317"/>
      <c r="AA1102" s="317"/>
      <c r="AB1102" s="318"/>
      <c r="AC1102" s="320"/>
      <c r="AD1102" s="320"/>
      <c r="AE1102" s="320"/>
      <c r="AF1102" s="320"/>
      <c r="AG1102" s="320"/>
      <c r="AH1102" s="321" t="s">
        <v>625</v>
      </c>
      <c r="AI1102" s="322"/>
      <c r="AJ1102" s="322"/>
      <c r="AK1102" s="322"/>
      <c r="AL1102" s="323" t="s">
        <v>624</v>
      </c>
      <c r="AM1102" s="324"/>
      <c r="AN1102" s="324"/>
      <c r="AO1102" s="325"/>
      <c r="AP1102" s="319" t="s">
        <v>624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5:AQ17 P13:AQ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 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8">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R13:AX13">
    <cfRule type="expression" dxfId="711" priority="11">
      <formula>IF(RIGHT(TEXT(AR13,"0.#"),1)=".",FALSE,TRUE)</formula>
    </cfRule>
    <cfRule type="expression" dxfId="710" priority="12">
      <formula>IF(RIGHT(TEXT(AR13,"0.#"),1)=".",TRUE,FALSE)</formula>
    </cfRule>
  </conditionalFormatting>
  <conditionalFormatting sqref="AR15:AX15">
    <cfRule type="expression" dxfId="709" priority="9">
      <formula>IF(RIGHT(TEXT(AR15,"0.#"),1)=".",FALSE,TRUE)</formula>
    </cfRule>
    <cfRule type="expression" dxfId="708" priority="10">
      <formula>IF(RIGHT(TEXT(AR15,"0.#"),1)=".",TRUE,FALSE)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7">
    <cfRule type="expression" dxfId="705" priority="5">
      <formula>IF(RIGHT(TEXT(P24,"0.#"),1)=".",FALSE,TRUE)</formula>
    </cfRule>
    <cfRule type="expression" dxfId="704" priority="6">
      <formula>IF(RIGHT(TEXT(P24,"0.#"),1)=".",TRUE,FALSE)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7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2018-08-24T04:20:13Z</cp:lastPrinted>
  <dcterms:created xsi:type="dcterms:W3CDTF">2012-03-13T00:50:25Z</dcterms:created>
  <dcterms:modified xsi:type="dcterms:W3CDTF">2018-09-03T09:40:45Z</dcterms:modified>
</cp:coreProperties>
</file>