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dshibata\Desktop\行政事業レビュー確認\224_数学アドバンストイノベーションプラットフォーム\"/>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370" windowHeight="112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<sst xmlns="http://schemas.openxmlformats.org/spreadsheetml/2006/main" count="2896" uniqueCount="633">
  <si>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</si>
  <si>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</si>
  <si>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</si>
  <si>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</si>
  <si>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</si>
  <si>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</si>
  <si>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</si>
  <si>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</si>
  <si>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</si>
  <si>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</si>
  <si>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</si>
  <si>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</si>
  <si>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</si>
  <si>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</si>
  <si>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</si>
  <si>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</si>
  <si>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</si>
  <si>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</si>
  <si>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</si>
  <si>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</si>
  <si>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</si>
  <si>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</si>
  <si>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</si>
  <si>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</si>
  <si>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</si>
  <si>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</si>
  <si>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</si>
  <si>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</si>
  <si>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</si>
  <si>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</si>
  <si>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</si>
  <si>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</si>
  <si>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</si>
  <si>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</si>
  <si>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</si>
  <si>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</si>
  <si>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</si>
  <si>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</si>
  <si>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</si>
  <si>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</si>
  <si>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</si>
  <si>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</si>
  <si>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</si>
  <si>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</si>
  <si>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</si>
  <si>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</si>
  <si>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</si>
  <si>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</si>
  <si>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</si>
  <si>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</si>
  <si>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</si>
  <si>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</si>
  <si>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</si>
  <si>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</si>
  <si>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</si>
  <si>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</si>
  <si>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</si>
  <si>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</si>
  <si>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</si>
  <si>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</si>
  <si>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</si>
  <si>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</si>
  <si>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</si>
  <si>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</si>
  <si>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</si>
  <si>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</si>
  <si>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</si>
  <si>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</si>
  <si>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</si>
  <si>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</si>
  <si>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</si>
  <si>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</si>
  <si>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</si>
  <si>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</si>
  <si>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</si>
  <si>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</si>
  <si>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</si>
  <si>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</si>
  <si>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</si>
  <si>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</si>
  <si>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</si>
  <si>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</si>
  <si>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</si>
  <si>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</si>
  <si>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</si>
  <si>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</si>
  <si>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</si>
  <si>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</si>
  <si>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</si>
  <si>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</si>
  <si>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</si>
  <si>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</si>
  <si>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</si>
  <si>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</si>
  <si>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</si>
  <si>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</si>
  <si>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</si>
  <si>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</si>
  <si>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</si>
  <si>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</si>
  <si>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</si>
  <si>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</si>
  <si>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</si>
  <si>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</si>
  <si>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</si>
  <si>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</si>
  <si>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</si>
  <si>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</si>
  <si>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</si>
  <si>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</si>
  <si>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</si>
  <si>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</si>
  <si>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</si>
  <si>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</si>
  <si>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</si>
  <si>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</si>
  <si>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</si>
  <si>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</si>
  <si>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</si>
  <si>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</si>
  <si>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</si>
  <si>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</si>
  <si>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</si>
  <si>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</si>
  <si>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</si>
  <si>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</si>
  <si>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</si>
  <si>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</si>
  <si>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</si>
  <si>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</si>
  <si>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</si>
  <si>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</si>
  <si>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</si>
  <si>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</si>
  <si>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</si>
  <si>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</si>
  <si>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</si>
  <si>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</si>
  <si>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</si>
  <si>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</si>
  <si>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</si>
  <si>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</si>
  <si>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</si>
  <si>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</si>
  <si>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</si>
  <si>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</si>
  <si>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</si>
  <si>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</si>
  <si>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</si>
  <si>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</si>
  <si>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</si>
  <si>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</si>
  <si>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</si>
  <si>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</si>
  <si>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</si>
  <si>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</si>
  <si>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</si>
  <si>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</si>
  <si>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</si>
  <si>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</si>
  <si>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</si>
  <si>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</si>
  <si>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</si>
  <si>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</si>
  <si>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</si>
  <si>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</si>
  <si>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</si>
  <si>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</si>
  <si>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</si>
  <si>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</si>
  <si>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</si>
  <si>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</si>
  <si>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</si>
  <si>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</si>
  <si>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</si>
  <si>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</si>
  <si>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</si>
  <si>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</si>
  <si>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</si>
  <si>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</si>
  <si>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</si>
  <si>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</si>
  <si>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</si>
  <si>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</si>
  <si>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</si>
  <si>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</si>
  <si>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</si>
  <si>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</si>
  <si>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</si>
  <si>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</si>
  <si>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</si>
  <si>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</si>
  <si>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</si>
  <si>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</si>
  <si>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</si>
  <si>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</si>
  <si>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</si>
  <si>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</si>
  <si>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</si>
  <si>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</si>
  <si>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</si>
  <si>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</si>
  <si>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</si>
  <si>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</si>
  <si>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</si>
  <si>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</si>
  <si>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</si>
  <si>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</si>
  <si>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</si>
  <si>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</si>
  <si>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</si>
  <si>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</si>
  <si>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</si>
  <si>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</si>
  <si>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</si>
  <si>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</si>
  <si>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</si>
  <si>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</si>
  <si>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</si>
  <si>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</si>
  <si>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</si>
  <si>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</si>
  <si>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</si>
  <si>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</si>
  <si>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</si>
  <si>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</si>
  <si>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</si>
  <si>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</si>
  <si>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</si>
  <si>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</si>
  <si>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</si>
  <si>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</si>
  <si>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</si>
  <si>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</si>
  <si>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</si>
  <si>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</si>
  <si>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</si>
  <si>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</si>
  <si>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</si>
  <si>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</si>
  <si>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</si>
  <si>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</si>
  <si>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</si>
  <si>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</si>
  <si>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</si>
  <si>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</si>
  <si>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</si>
  <si>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</si>
  <si>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</si>
  <si>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</si>
  <si>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</si>
  <si>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</si>
  <si>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</si>
  <si>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</si>
  <si>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</si>
  <si>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</si>
  <si>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</si>
  <si>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</si>
  <si>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</si>
  <si>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</si>
  <si>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</si>
  <si>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</si>
  <si>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</si>
  <si>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</si>
  <si>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</si>
  <si>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</si>
  <si>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</si>
  <si>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</si>
  <si>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</si>
  <si>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</si>
  <si>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</si>
  <si>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</si>
  <si>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</si>
  <si>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</si>
  <si>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</si>
  <si>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</si>
  <si>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</si>
  <si>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</si>
  <si>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</si>
  <si>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</si>
  <si>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</si>
  <si>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</si>
  <si>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</si>
  <si>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</si>
  <si>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</si>
  <si>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</si>
  <si>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</si>
  <si>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</si>
  <si>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</si>
  <si>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</si>
  <si>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</si>
  <si>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</si>
  <si>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</si>
  <si>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</si>
  <si>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</si>
  <si>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</si>
  <si>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</si>
  <si>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</si>
  <si>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</si>
  <si>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</si>
  <si>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</si>
  <si>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</si>
  <si>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</si>
  <si>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</si>
  <si>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</si>
  <si>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</si>
  <si>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</si>
  <si>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</si>
  <si>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</si>
  <si>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</si>
  <si>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</si>
  <si>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</si>
  <si>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</si>
  <si>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</si>
  <si>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</si>
  <si>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</si>
  <si>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</si>
  <si>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</si>
  <si>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</si>
  <si>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</si>
  <si>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</si>
  <si>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</si>
  <si>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</si>
  <si>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</si>
  <si>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</si>
  <si>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</si>
  <si>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</si>
  <si>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</si>
  <si>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</si>
  <si>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</si>
  <si>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</si>
  <si>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</si>
  <si>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</si>
  <si>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</si>
  <si>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</si>
  <si>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</si>
  <si>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</si>
  <si>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</si>
  <si>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</si>
  <si>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</si>
  <si>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</si>
  <si>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</si>
  <si>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</si>
  <si>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</si>
  <si>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</si>
  <si>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</si>
  <si>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</si>
  <si>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</si>
  <si>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</si>
  <si>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</si>
  <si>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</si>
  <si>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</si>
  <si>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</si>
  <si>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</si>
  <si>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</si>
  <si>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</si>
  <si>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</si>
  <si>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</si>
  <si>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</si>
  <si>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</si>
  <si>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</si>
  <si>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</si>
  <si>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</si>
  <si>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</si>
  <si>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</si>
  <si>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</si>
  <si>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</si>
  <si>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</si>
  <si>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</si>
  <si>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</si>
  <si>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</si>
  <si>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</si>
  <si>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</si>
  <si>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</si>
  <si>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</si>
  <si>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</si>
  <si>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</si>
  <si>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</si>
  <si>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</si>
  <si>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</si>
  <si>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</si>
  <si>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</si>
  <si>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</si>
  <si>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</si>
  <si>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</si>
  <si>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</si>
  <si>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</si>
  <si>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</si>
  <si>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</si>
  <si>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</si>
  <si>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</si>
  <si>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</si>
  <si>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</si>
  <si>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</si>
  <si>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</si>
  <si>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</si>
  <si>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</si>
  <si>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</si>
  <si>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</si>
  <si>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</si>
  <si>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</si>
  <si>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</si>
  <si>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</si>
  <si>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</si>
  <si>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</si>
  <si>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</si>
  <si>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</si>
  <si>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</si>
  <si>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</si>
  <si>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</si>
  <si>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</si>
  <si>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</si>
  <si>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</si>
  <si>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</si>
  <si>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</si>
  <si>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</si>
  <si>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</si>
  <si>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</si>
  <si>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</si>
  <si>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</si>
  <si>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</si>
  <si>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</si>
  <si>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</si>
  <si>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</si>
  <si>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</si>
  <si>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</si>
  <si>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</si>
  <si>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</si>
  <si>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</si>
  <si>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</si>
  <si>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</si>
  <si>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</si>
  <si>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</si>
  <si>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</si>
  <si>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</si>
  <si>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</si>
  <si>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</si>
  <si>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</si>
  <si>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</si>
  <si>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</si>
  <si>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</si>
  <si>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</si>
  <si>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</si>
  <si>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</si>
  <si>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</si>
  <si>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</si>
  <si>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</si>
  <si>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</si>
  <si>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</si>
  <si>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</si>
  <si>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</si>
  <si>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</si>
  <si>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</si>
  <si>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</si>
  <si>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</si>
  <si>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</si>
  <si>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</si>
  <si>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</si>
  <si>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</si>
  <si>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</si>
  <si>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</si>
  <si>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</si>
  <si>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</si>
  <si>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</si>
  <si>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</si>
  <si>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</si>
  <si>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</si>
  <si>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</si>
  <si>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</si>
  <si>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</si>
  <si>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</si>
  <si>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</si>
  <si>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</si>
  <si>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</si>
  <si>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</si>
  <si>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</si>
  <si>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</si>
  <si>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</si>
  <si>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</si>
  <si>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</si>
  <si>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</si>
  <si>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</si>
  <si>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</si>
  <si>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</si>
  <si>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</si>
  <si>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</si>
  <si>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</si>
  <si>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</si>
  <si>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</si>
  <si>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</si>
  <si>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</si>
  <si>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</si>
  <si>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</si>
  <si>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</si>
  <si>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</si>
  <si>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</si>
  <si>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</si>
  <si>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</si>
  <si>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</si>
  <si>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</si>
  <si>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</si>
  <si>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</si>
  <si>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</si>
  <si>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</si>
  <si>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</si>
  <si>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</si>
  <si>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</si>
  <si>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</si>
  <si>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</si>
  <si>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</si>
  <si>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</si>
  <si>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</si>
  <si>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</si>
  <si>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</si>
  <si>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</si>
  <si>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</si>
  <si>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</si>
  <si>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</si>
  <si>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</si>
  <si>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</si>
  <si>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</si>
  <si>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</si>
  <si>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</si>
  <si>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</si>
  <si>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</si>
  <si>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</si>
  <si>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</si>
  <si>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</si>
  <si>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</si>
  <si>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</si>
  <si>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</si>
  <si>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</si>
  <si>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</si>
  <si>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</si>
  <si>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</si>
  <si>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</si>
  <si>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</si>
  <si>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</si>
  <si>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</si>
  <si>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</si>
  <si>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</si>
  <si>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</si>
  <si>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</si>
  <si>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</si>
  <si>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</si>
  <si>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</si>
  <si>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</si>
  <si>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</si>
  <si>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</si>
  <si>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</si>
  <si>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</si>
  <si>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</si>
  <si>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</si>
  <si>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研究振興局</t>
  </si>
  <si>
    <t>基礎研究振興課</t>
  </si>
  <si>
    <t>基礎研究振興課長
岸本　哲哉</t>
    <rPh sb="9" eb="11">
      <t>キシモト</t>
    </rPh>
    <rPh sb="12" eb="14">
      <t>テツヤ</t>
    </rPh>
    <phoneticPr fontId="5"/>
  </si>
  <si>
    <t>-</t>
  </si>
  <si>
    <t>数学・数理科学の持つ力を活用し、諸科学・産業が抱える問題の背後にある本質的な構造にまで掘り下げた研究を促進することで、従来のイノベーションの概念を超える異次元のイノベーション（アドバンストイノベーション）が実現され、我が国の国際競争力強化に資することが期待される。このため、諸科学・産業における潜在的な数学・数理科学へのニーズ（数学・数理科学を活用することで解決が期待される問題）を発掘し、その問題の解決にふさわしい数学・数理科学研究者とのマッチングを図り、諸科学・産業と数学・数理科学との協働による研究の促進を目指す。</t>
  </si>
  <si>
    <t>全国の大学等における数学・数理科学と諸科学・産業との協働による研究拠点の力を結集できる全国的なネットワークを幹事拠点を中心に構築することにより、各拠点の情報や協働に取り組む数学・数理科学研究者の専門分野・研究実績等の情報を集約・分析し、重点化連携分野を中心に数学・数理科学の応用事例や数理的手法・理論の訴求活動を行う。そして、数学・数理科学を活用することで解決が期待される問題を発掘し、その問題の解決にふさわしい数学・数理科学研究者とのマッチングのための議論の場の設定等を通じて研究テーマの具体化を図り、問題を抱える諸科学・産業と数学・数理科学研究者との協働による研究を促進するとともに、得られた成果やノウハウ等の各拠点への水平展開を図る。</t>
  </si>
  <si>
    <t>新24-0025</t>
    <phoneticPr fontId="5"/>
  </si>
  <si>
    <t>0235、新29-0027</t>
    <phoneticPr fontId="5"/>
  </si>
  <si>
    <t>-</t>
    <phoneticPr fontId="5"/>
  </si>
  <si>
    <t>27</t>
    <phoneticPr fontId="5"/>
  </si>
  <si>
    <t>313</t>
    <phoneticPr fontId="5"/>
  </si>
  <si>
    <t>309</t>
    <phoneticPr fontId="5"/>
  </si>
  <si>
    <t>298</t>
    <phoneticPr fontId="5"/>
  </si>
  <si>
    <t>科学技術試験研究委託費</t>
    <rPh sb="4" eb="6">
      <t>シケン</t>
    </rPh>
    <rPh sb="6" eb="8">
      <t>ケンキュウ</t>
    </rPh>
    <rPh sb="8" eb="10">
      <t>イタク</t>
    </rPh>
    <rPh sb="10" eb="11">
      <t>ヒ</t>
    </rPh>
    <phoneticPr fontId="5"/>
  </si>
  <si>
    <t>諸科学・産業と数学者との共同研究等への発展</t>
    <phoneticPr fontId="5"/>
  </si>
  <si>
    <t>-</t>
    <phoneticPr fontId="5"/>
  </si>
  <si>
    <t>-</t>
    <phoneticPr fontId="5"/>
  </si>
  <si>
    <t>文科省調べ</t>
    <rPh sb="0" eb="3">
      <t>モンカショウ</t>
    </rPh>
    <rPh sb="3" eb="4">
      <t>シラ</t>
    </rPh>
    <phoneticPr fontId="5"/>
  </si>
  <si>
    <t>諸科学・産業と数学者の適切なマッチングを図るために両者が集まり議論する場を実施した件数</t>
    <phoneticPr fontId="5"/>
  </si>
  <si>
    <t>科学技術試験研究委託費の執行額／活動指標　　　　　　　　　　　　　　</t>
    <rPh sb="0" eb="2">
      <t>カガク</t>
    </rPh>
    <rPh sb="2" eb="4">
      <t>ギジュツ</t>
    </rPh>
    <rPh sb="4" eb="6">
      <t>シケン</t>
    </rPh>
    <rPh sb="6" eb="8">
      <t>ケンキュウ</t>
    </rPh>
    <rPh sb="8" eb="10">
      <t>イタク</t>
    </rPh>
    <rPh sb="10" eb="11">
      <t>ヒ</t>
    </rPh>
    <rPh sb="12" eb="14">
      <t>シッコウ</t>
    </rPh>
    <rPh sb="14" eb="15">
      <t>ガク</t>
    </rPh>
    <rPh sb="16" eb="18">
      <t>カツドウ</t>
    </rPh>
    <rPh sb="18" eb="20">
      <t>シヒョウ</t>
    </rPh>
    <phoneticPr fontId="5"/>
  </si>
  <si>
    <t>件</t>
    <rPh sb="0" eb="1">
      <t>ケン</t>
    </rPh>
    <phoneticPr fontId="5"/>
  </si>
  <si>
    <t>百万円</t>
    <rPh sb="0" eb="3">
      <t>ヒャクマンエン</t>
    </rPh>
    <phoneticPr fontId="5"/>
  </si>
  <si>
    <t>百万円/回</t>
    <rPh sb="0" eb="3">
      <t>ヒャクマンエン</t>
    </rPh>
    <rPh sb="4" eb="5">
      <t>カイ</t>
    </rPh>
    <phoneticPr fontId="5"/>
  </si>
  <si>
    <t>-</t>
    <phoneticPr fontId="5"/>
  </si>
  <si>
    <t>-</t>
    <phoneticPr fontId="5"/>
  </si>
  <si>
    <t>9　未来社会に向けた価値創出の取組と経済・社会的課題への対応</t>
    <phoneticPr fontId="5"/>
  </si>
  <si>
    <t>9-1　未来社会を見据えた先端基盤技術の強化</t>
    <phoneticPr fontId="5"/>
  </si>
  <si>
    <t>数学者との協働を開拓する必要がある諸科学・産業と数学者との共同研究等の方向性が示された件数（単年度）</t>
    <phoneticPr fontId="5"/>
  </si>
  <si>
    <t>-</t>
    <phoneticPr fontId="5"/>
  </si>
  <si>
    <t>本事業では、諸科学・産業における潜在的な数学・数理科学へのニーズ（数学・数理科学を活用することで解決が期待される問題）を発掘し、その問題の解決にふさわしい数学・数理科学研究者とのマッチングを図り、諸科学・産業と数学・数理科学との協働による研究の促進を目指す。これにより、「超スマート社会」の実現に必要となる基盤技術を横断的に支える数学の活用が強化される。</t>
    <phoneticPr fontId="5"/>
  </si>
  <si>
    <t>-</t>
    <phoneticPr fontId="5"/>
  </si>
  <si>
    <t>-</t>
    <phoneticPr fontId="5"/>
  </si>
  <si>
    <t>-</t>
    <phoneticPr fontId="5"/>
  </si>
  <si>
    <t>-</t>
    <phoneticPr fontId="5"/>
  </si>
  <si>
    <t>有</t>
  </si>
  <si>
    <t>無</t>
  </si>
  <si>
    <t>‐</t>
  </si>
  <si>
    <t>A.国立大学法人九州大学</t>
    <rPh sb="2" eb="4">
      <t>コクリツ</t>
    </rPh>
    <rPh sb="4" eb="6">
      <t>ダイガク</t>
    </rPh>
    <rPh sb="6" eb="8">
      <t>ホウジン</t>
    </rPh>
    <rPh sb="8" eb="10">
      <t>キュウシュウ</t>
    </rPh>
    <rPh sb="10" eb="12">
      <t>ダイガク</t>
    </rPh>
    <phoneticPr fontId="5"/>
  </si>
  <si>
    <t>-</t>
    <phoneticPr fontId="5"/>
  </si>
  <si>
    <t>-</t>
    <phoneticPr fontId="5"/>
  </si>
  <si>
    <t>-</t>
    <phoneticPr fontId="5"/>
  </si>
  <si>
    <t>国立大学法人九州大学</t>
    <rPh sb="0" eb="2">
      <t>コクリツ</t>
    </rPh>
    <rPh sb="2" eb="4">
      <t>ダイガク</t>
    </rPh>
    <rPh sb="4" eb="6">
      <t>ホウジン</t>
    </rPh>
    <rPh sb="6" eb="8">
      <t>キュウシュウ</t>
    </rPh>
    <rPh sb="8" eb="10">
      <t>ダイガク</t>
    </rPh>
    <phoneticPr fontId="5"/>
  </si>
  <si>
    <t>数学アドバンストイノベーションプラットフォーム</t>
    <rPh sb="0" eb="2">
      <t>スウガク</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</si>
  <si>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</si>
  <si>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</si>
  <si>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</si>
  <si>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　第５期科学技術基本計画において、国として、超スマート社会サービスプラットフォームの構築に必要となる基盤技術を支える横断的な科学技術として「数理科学」が挙げられ、各基盤技術の研究開発との連携強化等に留意しつつ、その振興を図ることが明記されている。</t>
    <phoneticPr fontId="5"/>
  </si>
  <si>
    <t>　第５期科学技術基本計画において、国として、超スマート社会サービスプラットフォームの構築に必要となる基盤技術を支える横断的な科学技術として「数理科学」が挙げられ、各基盤技術の研究開発との連携強化等に留意しつつ、その振興を図ることが明記されており、国が実施すべき事業である。</t>
    <phoneticPr fontId="5"/>
  </si>
  <si>
    <t>　第５期科学技術基本計画において、国として、超スマート社会サービスプラットフォームの構築に必要となる基盤技術を支える横断的な科学技術として「数理科学」が挙げられ、各基盤技術の研究開発との連携強化等に留意しつつ、その振興を図ることが明記されている。当事業は、数理科学が領域横断的な科学技術である特性を活かして、数学・数理科学と諸科学・産業との共同研究を促進することを目的としており、優先度の高い事業であるといえる。</t>
    <phoneticPr fontId="5"/>
  </si>
  <si>
    <t>　本事業の委託先選定にあたってはH29年度に、外部有識者からなる審査委員会を設置し、十分な公募期間と厳格な審査を実施し、妥当性、競争性を確保した。
　審査基準に、必要な専門的知識や経験、人脈等を有する人材の参加が見込まれること、外部有識者を含む委員により構成される運営委員会を設け、関係する学協会、大学等や諸科学・産業の意見を運営に反映できる体制の整備が見込まれること、外部の機関との連携協力を図ることが見込まれること等としたことから、応募者に求められる専門性が高くなり、一者応募となったと思われる。</t>
    <phoneticPr fontId="5"/>
  </si>
  <si>
    <t>　本事業の委託先選定にあたってはH29年度に、外部有識者からなる審査委員会を設置し、十分な公募期間と厳格な審査を実施し、妥当性、競争性を確保した。</t>
    <phoneticPr fontId="5"/>
  </si>
  <si>
    <t>　単位当たりのコストの削減に努め、事業の遂行に必要な額を支出している。</t>
    <phoneticPr fontId="5"/>
  </si>
  <si>
    <t>　支出先・使途を把握するとともに、費目・使途を真に必要なものに限定し経費削減に努めている。</t>
    <phoneticPr fontId="5"/>
  </si>
  <si>
    <t>-</t>
    <phoneticPr fontId="5"/>
  </si>
  <si>
    <t>活動実績は見込みを上回っている。</t>
    <rPh sb="0" eb="2">
      <t>カツドウ</t>
    </rPh>
    <rPh sb="2" eb="4">
      <t>ジッセキ</t>
    </rPh>
    <rPh sb="5" eb="7">
      <t>ミコ</t>
    </rPh>
    <rPh sb="9" eb="11">
      <t>ウワマワ</t>
    </rPh>
    <phoneticPr fontId="5"/>
  </si>
  <si>
    <t>　本事業で得られた情報は広く普及・利用できるよう、刊行物やホームページ等を通じた発信に努めている。</t>
    <rPh sb="25" eb="28">
      <t>カンコウブツ</t>
    </rPh>
    <phoneticPr fontId="5"/>
  </si>
  <si>
    <t>-</t>
    <phoneticPr fontId="5"/>
  </si>
  <si>
    <t>数学・数理科学の活用によりイノベーションにつながる可能性のある分野や業界等を中心に、潜在的な数学・数理科学へのニーズ（数学・数理科学を活用することで解決が期待される問題等）を積極的に発掘し、課題解決に向けた仕組みの構築が求められている。本事業の実施にあたっては委託先を中心に12の連携拠点と協力関係を構築し、運営委員会を組織して活動内容等を議論するなど、事業を効率的・効果的に実施できている。平成29年度には、諸科学・産業と数学者の適切なマッチングを図るための議論の場を34件実施し、数学・数理科学の活用の進展に向けた取組がなされている。</t>
    <rPh sb="107" eb="109">
      <t>コウチク</t>
    </rPh>
    <rPh sb="110" eb="111">
      <t>モト</t>
    </rPh>
    <rPh sb="118" eb="119">
      <t>ホン</t>
    </rPh>
    <rPh sb="119" eb="121">
      <t>ジギョウ</t>
    </rPh>
    <rPh sb="122" eb="124">
      <t>ジッシ</t>
    </rPh>
    <rPh sb="130" eb="133">
      <t>イタクサキ</t>
    </rPh>
    <rPh sb="134" eb="136">
      <t>チュウシン</t>
    </rPh>
    <rPh sb="140" eb="142">
      <t>レンケイ</t>
    </rPh>
    <rPh sb="142" eb="144">
      <t>キョテン</t>
    </rPh>
    <rPh sb="145" eb="147">
      <t>キョウリョク</t>
    </rPh>
    <rPh sb="147" eb="149">
      <t>カンケイ</t>
    </rPh>
    <rPh sb="150" eb="152">
      <t>コウチク</t>
    </rPh>
    <rPh sb="154" eb="156">
      <t>ウンエイ</t>
    </rPh>
    <rPh sb="156" eb="159">
      <t>イインカイ</t>
    </rPh>
    <rPh sb="160" eb="162">
      <t>ソシキ</t>
    </rPh>
    <rPh sb="164" eb="166">
      <t>カツドウ</t>
    </rPh>
    <rPh sb="166" eb="168">
      <t>ナイヨウ</t>
    </rPh>
    <rPh sb="168" eb="169">
      <t>トウ</t>
    </rPh>
    <rPh sb="170" eb="172">
      <t>ギロン</t>
    </rPh>
    <rPh sb="177" eb="179">
      <t>ジギョウ</t>
    </rPh>
    <rPh sb="180" eb="183">
      <t>コウリツテキ</t>
    </rPh>
    <rPh sb="184" eb="187">
      <t>コウカテキ</t>
    </rPh>
    <rPh sb="188" eb="190">
      <t>ジッシ</t>
    </rPh>
    <rPh sb="196" eb="198">
      <t>ヘイセイ</t>
    </rPh>
    <rPh sb="200" eb="202">
      <t>ネンド</t>
    </rPh>
    <rPh sb="205" eb="208">
      <t>ショカガク</t>
    </rPh>
    <rPh sb="209" eb="211">
      <t>サンギョウ</t>
    </rPh>
    <rPh sb="212" eb="214">
      <t>スウガク</t>
    </rPh>
    <rPh sb="214" eb="215">
      <t>シャ</t>
    </rPh>
    <rPh sb="216" eb="218">
      <t>テキセツ</t>
    </rPh>
    <rPh sb="225" eb="226">
      <t>ハカ</t>
    </rPh>
    <rPh sb="230" eb="232">
      <t>ギロン</t>
    </rPh>
    <rPh sb="233" eb="234">
      <t>バ</t>
    </rPh>
    <rPh sb="237" eb="238">
      <t>ケン</t>
    </rPh>
    <rPh sb="238" eb="240">
      <t>ジッシ</t>
    </rPh>
    <rPh sb="242" eb="244">
      <t>スウガク</t>
    </rPh>
    <rPh sb="245" eb="247">
      <t>スウリ</t>
    </rPh>
    <rPh sb="247" eb="249">
      <t>カガク</t>
    </rPh>
    <rPh sb="250" eb="252">
      <t>カツヨウ</t>
    </rPh>
    <rPh sb="253" eb="255">
      <t>シンテン</t>
    </rPh>
    <rPh sb="256" eb="257">
      <t>ム</t>
    </rPh>
    <rPh sb="259" eb="261">
      <t>トリクミ</t>
    </rPh>
    <phoneticPr fontId="5"/>
  </si>
  <si>
    <t>事業を通じて十分な成果が出せるよう、今後も進捗管理を効果的・効率的に実施する。</t>
    <rPh sb="18" eb="20">
      <t>コンゴ</t>
    </rPh>
    <phoneticPr fontId="5"/>
  </si>
  <si>
    <t>30/34</t>
    <phoneticPr fontId="5"/>
  </si>
  <si>
    <t>30/20</t>
    <phoneticPr fontId="5"/>
  </si>
  <si>
    <t>　本事業の実施にあたり、委託先の幹事機関に加え、１２拠点による連携体制を構築しており、各個別機関が独自に取り組むより効果的実施している。</t>
    <rPh sb="12" eb="15">
      <t>イタクサキ</t>
    </rPh>
    <rPh sb="16" eb="18">
      <t>カンジ</t>
    </rPh>
    <phoneticPr fontId="5"/>
  </si>
  <si>
    <t>諸科学・産業と数学者との共同研究等の方向性が示された件数</t>
    <phoneticPr fontId="5"/>
  </si>
  <si>
    <t>　本事業の実施にあたり、委託先の幹事機関に加え、１２拠点による連携体制を構築しており、各個別機関が独自に取り組むより効果的・効率的に事業が実施されている。また、委託先と文部科学省との定例会議を月１回開催しているが、可能な限りスカイプ等のシステムを活用して旅費の削減に努めている。</t>
    <rPh sb="12" eb="15">
      <t>イタクサキ</t>
    </rPh>
    <rPh sb="16" eb="18">
      <t>カンジ</t>
    </rPh>
    <rPh sb="26" eb="28">
      <t>キョテン</t>
    </rPh>
    <rPh sb="80" eb="83">
      <t>イタクサキ</t>
    </rPh>
    <rPh sb="84" eb="86">
      <t>モンブ</t>
    </rPh>
    <rPh sb="86" eb="88">
      <t>カガク</t>
    </rPh>
    <rPh sb="88" eb="89">
      <t>ショウ</t>
    </rPh>
    <rPh sb="91" eb="93">
      <t>テイレイ</t>
    </rPh>
    <rPh sb="93" eb="95">
      <t>カイギ</t>
    </rPh>
    <rPh sb="96" eb="97">
      <t>ツキ</t>
    </rPh>
    <rPh sb="98" eb="99">
      <t>カイ</t>
    </rPh>
    <rPh sb="99" eb="101">
      <t>カイサイ</t>
    </rPh>
    <rPh sb="107" eb="109">
      <t>カノウ</t>
    </rPh>
    <rPh sb="110" eb="111">
      <t>カギ</t>
    </rPh>
    <rPh sb="116" eb="117">
      <t>トウ</t>
    </rPh>
    <rPh sb="123" eb="125">
      <t>カツヨウ</t>
    </rPh>
    <rPh sb="127" eb="129">
      <t>リョヒ</t>
    </rPh>
    <rPh sb="130" eb="132">
      <t>サクゲン</t>
    </rPh>
    <rPh sb="133" eb="134">
      <t>ツト</t>
    </rPh>
    <phoneticPr fontId="5"/>
  </si>
  <si>
    <t>業務実施費</t>
    <phoneticPr fontId="5"/>
  </si>
  <si>
    <t>人件費</t>
    <phoneticPr fontId="5"/>
  </si>
  <si>
    <t>一般管理費</t>
    <phoneticPr fontId="5"/>
  </si>
  <si>
    <t>業務担当職員人件費等</t>
    <rPh sb="0" eb="2">
      <t>ギョウム</t>
    </rPh>
    <rPh sb="2" eb="4">
      <t>タントウ</t>
    </rPh>
    <rPh sb="4" eb="6">
      <t>ショクイン</t>
    </rPh>
    <rPh sb="6" eb="9">
      <t>ジンケンヒ</t>
    </rPh>
    <rPh sb="9" eb="10">
      <t>トウ</t>
    </rPh>
    <phoneticPr fontId="5"/>
  </si>
  <si>
    <t>設備備品費</t>
    <rPh sb="0" eb="2">
      <t>セツビ</t>
    </rPh>
    <rPh sb="2" eb="5">
      <t>ビヒンヒ</t>
    </rPh>
    <phoneticPr fontId="5"/>
  </si>
  <si>
    <t>デスクトップ</t>
    <phoneticPr fontId="5"/>
  </si>
  <si>
    <t>-</t>
    <phoneticPr fontId="5"/>
  </si>
  <si>
    <t>委員会出席旅費等</t>
    <rPh sb="0" eb="2">
      <t>イイン</t>
    </rPh>
    <rPh sb="2" eb="3">
      <t>カイ</t>
    </rPh>
    <rPh sb="3" eb="5">
      <t>シュッセキ</t>
    </rPh>
    <rPh sb="5" eb="7">
      <t>リョヒ</t>
    </rPh>
    <rPh sb="7" eb="8">
      <t>トウ</t>
    </rPh>
    <phoneticPr fontId="5"/>
  </si>
  <si>
    <t>　成果実績はほぼ見込みとおりであった。</t>
    <phoneticPr fontId="5"/>
  </si>
  <si>
    <t>成果指標は、事業の成果を適切に測るため一層の工夫が必要であり、成果目標値についても水準の妥当性について判断できないため、検証する必要がある。また、事業内容については達成手段としては概ね認められるものの、実施方法等については一層の工夫が必要である。支出先の選定については、競争性の確保に向け検証等が行われているものの、今後の対策について一層の工夫が必要である。</t>
    <phoneticPr fontId="5"/>
  </si>
  <si>
    <t>１．事業の評価の観点：この事業は、諸科学・産業と数学・数理科学との協働による研究の促進を目指す事業であり、事業成果、契約・執行手続等の観点から検証を行った。
２．所見：この事業は、外部有識者の所見を踏まえ成果指標、実施方法、支出先の選定等について改善を図るべきである。また、事業実績を踏まえて概算要求に反映できるサイクルを回せるよう、実績・成果を早期に確認できるよう事業実施体制の見直しを図るべきである。</t>
    <phoneticPr fontId="5"/>
  </si>
  <si>
    <t>執行等改善</t>
  </si>
  <si>
    <t>外部有識者会議を開催し、成果指標や実施方法等について意見を聴取したほか、これまでの事業成果に係るフォローアップ調査を実施しているところ。これらの状況を踏まえ、成果指標の設定等に係る所要の改善や事業実績の早期把握に向けた実施体制の見直し及びそのPDCAサイクルへの反映等を進めていく。</t>
    <phoneticPr fontId="5"/>
  </si>
  <si>
    <t>第5期科学技術基本計画（平成28年1月22日　閣議決定）</t>
    <phoneticPr fontId="5"/>
  </si>
  <si>
    <t>数学アドバンストイノベーションプラットフォーム</t>
    <phoneticPr fontId="5"/>
  </si>
  <si>
    <t>諸謝金</t>
    <rPh sb="0" eb="3">
      <t>ショシャキン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</si>
</sst>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177801</xdr:colOff>
      <xdr:row>740</xdr:row>
      <xdr:rowOff>165101</xdr:rowOff>
    </xdr:from>
    <xdr:to>
      <xdr:col>13</xdr:col>
      <xdr:colOff>114301</xdr:colOff>
      <xdr:row>742</xdr:row>
      <xdr:rowOff>254001</xdr:rowOff>
    </xdr:to>
    <xdr:sp macro="" textlink="">
      <xdr:nvSpPr>
        <xdr:cNvPr id="2" name="AutoShape 3">
          <a:extLst>
            <a:ext uri="{FF2B5EF4-FFF2-40B4-BE49-F238E27FC236}">
              <a16:creationId xmlns:a16="http://schemas.microsoft.com/office/drawing/2014/main" id="{D87962BE-4AC5-478E-92C0-391D2540655A}"/>
            </a:ext>
          </a:extLst>
        </xdr:cNvPr>
        <xdr:cNvSpPr>
          <a:spLocks noChangeArrowheads="1"/>
        </xdr:cNvSpPr>
      </xdr:nvSpPr>
      <xdr:spPr bwMode="auto">
        <a:xfrm>
          <a:off x="1397001" y="40767001"/>
          <a:ext cx="1358900" cy="800100"/>
        </a:xfrm>
        <a:prstGeom prst="bracketPair">
          <a:avLst>
            <a:gd name="adj" fmla="val 16667"/>
          </a:avLst>
        </a:prstGeom>
        <a:noFill/>
        <a:ln w="9525">
          <a:no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r>
            <a:rPr lang="en-US" altLang="ja-JP" sz="1400">
              <a:effectLst/>
            </a:rPr>
            <a:t>【</a:t>
          </a:r>
          <a:r>
            <a:rPr lang="ja-JP" altLang="en-US" sz="1400">
              <a:effectLst/>
            </a:rPr>
            <a:t>平成２９年度</a:t>
          </a:r>
          <a:r>
            <a:rPr lang="en-US" altLang="ja-JP" sz="1400">
              <a:effectLst/>
            </a:rPr>
            <a:t>】</a:t>
          </a:r>
          <a:endParaRPr lang="ja-JP" altLang="ja-JP" sz="1400">
            <a:effectLst/>
          </a:endParaRPr>
        </a:p>
      </xdr:txBody>
    </xdr:sp>
    <xdr:clientData/>
  </xdr:twoCellAnchor>
  <xdr:twoCellAnchor>
    <xdr:from>
      <xdr:col>14</xdr:col>
      <xdr:colOff>202581</xdr:colOff>
      <xdr:row>742</xdr:row>
      <xdr:rowOff>221130</xdr:rowOff>
    </xdr:from>
    <xdr:to>
      <xdr:col>26</xdr:col>
      <xdr:colOff>96909</xdr:colOff>
      <xdr:row>744</xdr:row>
      <xdr:rowOff>325004</xdr:rowOff>
    </xdr:to>
    <xdr:sp macro="" textlink="">
      <xdr:nvSpPr>
        <xdr:cNvPr id="3" name="Rectangle 2">
          <a:extLst>
            <a:ext uri="{FF2B5EF4-FFF2-40B4-BE49-F238E27FC236}">
              <a16:creationId xmlns:a16="http://schemas.microsoft.com/office/drawing/2014/main" id="{341A4322-7493-43B3-8A86-0D6CB12F3F7B}"/>
            </a:ext>
          </a:extLst>
        </xdr:cNvPr>
        <xdr:cNvSpPr>
          <a:spLocks noChangeArrowheads="1"/>
        </xdr:cNvSpPr>
      </xdr:nvSpPr>
      <xdr:spPr bwMode="auto">
        <a:xfrm>
          <a:off x="3047381" y="41534230"/>
          <a:ext cx="2332728" cy="8150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30.6</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192276</xdr:colOff>
      <xdr:row>742</xdr:row>
      <xdr:rowOff>297330</xdr:rowOff>
    </xdr:from>
    <xdr:to>
      <xdr:col>38</xdr:col>
      <xdr:colOff>95808</xdr:colOff>
      <xdr:row>745</xdr:row>
      <xdr:rowOff>83704</xdr:rowOff>
    </xdr:to>
    <xdr:sp macro="" textlink="">
      <xdr:nvSpPr>
        <xdr:cNvPr id="4" name="Rectangle 4">
          <a:extLst>
            <a:ext uri="{FF2B5EF4-FFF2-40B4-BE49-F238E27FC236}">
              <a16:creationId xmlns:a16="http://schemas.microsoft.com/office/drawing/2014/main" id="{7959ABCF-5AEE-4ABC-A7C6-9D47F4C15B3F}"/>
            </a:ext>
          </a:extLst>
        </xdr:cNvPr>
        <xdr:cNvSpPr>
          <a:spLocks noChangeArrowheads="1"/>
        </xdr:cNvSpPr>
      </xdr:nvSpPr>
      <xdr:spPr bwMode="auto">
        <a:xfrm>
          <a:off x="5678676" y="41610430"/>
          <a:ext cx="2138732" cy="853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・職員旅費　　 　０．５百万円</a:t>
          </a:r>
        </a:p>
        <a:p>
          <a:pPr algn="l"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・委員等旅費　  ０．２百万円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37</xdr:col>
      <xdr:colOff>187819</xdr:colOff>
      <xdr:row>742</xdr:row>
      <xdr:rowOff>152400</xdr:rowOff>
    </xdr:from>
    <xdr:to>
      <xdr:col>38</xdr:col>
      <xdr:colOff>159682</xdr:colOff>
      <xdr:row>745</xdr:row>
      <xdr:rowOff>19270</xdr:rowOff>
    </xdr:to>
    <xdr:sp macro="" textlink="">
      <xdr:nvSpPr>
        <xdr:cNvPr id="5" name="AutoShape 6">
          <a:extLst>
            <a:ext uri="{FF2B5EF4-FFF2-40B4-BE49-F238E27FC236}">
              <a16:creationId xmlns:a16="http://schemas.microsoft.com/office/drawing/2014/main" id="{D6070879-101C-4F44-B923-A1B82B6C30FA}"/>
            </a:ext>
          </a:extLst>
        </xdr:cNvPr>
        <xdr:cNvSpPr>
          <a:spLocks/>
        </xdr:cNvSpPr>
      </xdr:nvSpPr>
      <xdr:spPr bwMode="auto">
        <a:xfrm>
          <a:off x="7706219" y="41465500"/>
          <a:ext cx="175063" cy="933670"/>
        </a:xfrm>
        <a:prstGeom prst="rightBrace">
          <a:avLst>
            <a:gd name="adj1" fmla="val 5079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39</xdr:col>
      <xdr:colOff>16433</xdr:colOff>
      <xdr:row>743</xdr:row>
      <xdr:rowOff>66116</xdr:rowOff>
    </xdr:from>
    <xdr:to>
      <xdr:col>43</xdr:col>
      <xdr:colOff>23711</xdr:colOff>
      <xdr:row>744</xdr:row>
      <xdr:rowOff>80683</xdr:rowOff>
    </xdr:to>
    <xdr:sp macro="" textlink="">
      <xdr:nvSpPr>
        <xdr:cNvPr id="6" name="Rectangle 5">
          <a:extLst>
            <a:ext uri="{FF2B5EF4-FFF2-40B4-BE49-F238E27FC236}">
              <a16:creationId xmlns:a16="http://schemas.microsoft.com/office/drawing/2014/main" id="{4671F9B4-9DFA-4F7E-9609-B9D6E4E445E0}"/>
            </a:ext>
          </a:extLst>
        </xdr:cNvPr>
        <xdr:cNvSpPr>
          <a:spLocks noChangeArrowheads="1"/>
        </xdr:cNvSpPr>
      </xdr:nvSpPr>
      <xdr:spPr bwMode="auto">
        <a:xfrm>
          <a:off x="7941233" y="41734816"/>
          <a:ext cx="820078" cy="3701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171887</xdr:colOff>
      <xdr:row>745</xdr:row>
      <xdr:rowOff>64653</xdr:rowOff>
    </xdr:from>
    <xdr:to>
      <xdr:col>37</xdr:col>
      <xdr:colOff>172640</xdr:colOff>
      <xdr:row>748</xdr:row>
      <xdr:rowOff>47546</xdr:rowOff>
    </xdr:to>
    <xdr:sp macro="" textlink="">
      <xdr:nvSpPr>
        <xdr:cNvPr id="7" name="AutoShape 3">
          <a:extLst>
            <a:ext uri="{FF2B5EF4-FFF2-40B4-BE49-F238E27FC236}">
              <a16:creationId xmlns:a16="http://schemas.microsoft.com/office/drawing/2014/main" id="{3C9B24AC-9DC1-4185-9FF3-4D8A62271663}"/>
            </a:ext>
          </a:extLst>
        </xdr:cNvPr>
        <xdr:cNvSpPr>
          <a:spLocks noChangeArrowheads="1"/>
        </xdr:cNvSpPr>
      </xdr:nvSpPr>
      <xdr:spPr bwMode="auto">
        <a:xfrm>
          <a:off x="3016687" y="42444553"/>
          <a:ext cx="4674353" cy="104969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r>
            <a:rPr lang="ja-JP" altLang="en-US" sz="1100">
              <a:effectLst/>
              <a:latin typeface="+mn-lt"/>
              <a:ea typeface="+mn-ea"/>
              <a:cs typeface="+mn-cs"/>
            </a:rPr>
            <a:t>諸科学・産業における潜在的な数学・数理科学へのニーズ（数学・数理科学を活用することで解決が期待される問題）を発掘し、その問題の解決にふさわしい数学・数理科学研究者とのマッチングを図り、諸科学・産業と数学・数理科学との協働による研究の促進を目指す。</a:t>
          </a:r>
          <a:endParaRPr lang="ja-JP" altLang="ja-JP">
            <a:effectLst/>
          </a:endParaRPr>
        </a:p>
      </xdr:txBody>
    </xdr:sp>
    <xdr:clientData/>
  </xdr:twoCellAnchor>
  <xdr:twoCellAnchor>
    <xdr:from>
      <xdr:col>13</xdr:col>
      <xdr:colOff>152400</xdr:colOff>
      <xdr:row>751</xdr:row>
      <xdr:rowOff>161123</xdr:rowOff>
    </xdr:from>
    <xdr:to>
      <xdr:col>22</xdr:col>
      <xdr:colOff>176596</xdr:colOff>
      <xdr:row>752</xdr:row>
      <xdr:rowOff>232793</xdr:rowOff>
    </xdr:to>
    <xdr:sp macro="" textlink="">
      <xdr:nvSpPr>
        <xdr:cNvPr id="8" name="Rectangle 7">
          <a:extLst>
            <a:ext uri="{FF2B5EF4-FFF2-40B4-BE49-F238E27FC236}">
              <a16:creationId xmlns:a16="http://schemas.microsoft.com/office/drawing/2014/main" id="{80407B52-4AC8-45C8-9143-B9FC8BD9B95C}"/>
            </a:ext>
          </a:extLst>
        </xdr:cNvPr>
        <xdr:cNvSpPr>
          <a:spLocks noChangeArrowheads="1"/>
        </xdr:cNvSpPr>
      </xdr:nvSpPr>
      <xdr:spPr bwMode="auto">
        <a:xfrm>
          <a:off x="2794000" y="44674623"/>
          <a:ext cx="1852996" cy="427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【企画競争・委託】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173286</xdr:colOff>
      <xdr:row>752</xdr:row>
      <xdr:rowOff>243998</xdr:rowOff>
    </xdr:from>
    <xdr:to>
      <xdr:col>42</xdr:col>
      <xdr:colOff>41602</xdr:colOff>
      <xdr:row>756</xdr:row>
      <xdr:rowOff>477258</xdr:rowOff>
    </xdr:to>
    <xdr:sp macro="" textlink="">
      <xdr:nvSpPr>
        <xdr:cNvPr id="9" name="Rectangle 8">
          <a:extLst>
            <a:ext uri="{FF2B5EF4-FFF2-40B4-BE49-F238E27FC236}">
              <a16:creationId xmlns:a16="http://schemas.microsoft.com/office/drawing/2014/main" id="{3B2CB563-25E9-4B34-8A2A-F9F489B0AC53}"/>
            </a:ext>
          </a:extLst>
        </xdr:cNvPr>
        <xdr:cNvSpPr>
          <a:spLocks noChangeArrowheads="1"/>
        </xdr:cNvSpPr>
      </xdr:nvSpPr>
      <xdr:spPr bwMode="auto">
        <a:xfrm>
          <a:off x="3221286" y="45113098"/>
          <a:ext cx="5354716" cy="16556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A．「数学アドバンストイノベーションプラットフォーム」</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29.9</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国立大学法人九州大学（全１機関）</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16</xdr:col>
      <xdr:colOff>104604</xdr:colOff>
      <xdr:row>757</xdr:row>
      <xdr:rowOff>221577</xdr:rowOff>
    </xdr:from>
    <xdr:to>
      <xdr:col>41</xdr:col>
      <xdr:colOff>76353</xdr:colOff>
      <xdr:row>759</xdr:row>
      <xdr:rowOff>285889</xdr:rowOff>
    </xdr:to>
    <xdr:sp macro="" textlink="">
      <xdr:nvSpPr>
        <xdr:cNvPr id="10" name="AutoShape 10">
          <a:extLst>
            <a:ext uri="{FF2B5EF4-FFF2-40B4-BE49-F238E27FC236}">
              <a16:creationId xmlns:a16="http://schemas.microsoft.com/office/drawing/2014/main" id="{BBF03B2F-1CC5-4450-A302-D5AE38E09E0F}"/>
            </a:ext>
          </a:extLst>
        </xdr:cNvPr>
        <xdr:cNvSpPr>
          <a:spLocks noChangeArrowheads="1"/>
        </xdr:cNvSpPr>
      </xdr:nvSpPr>
      <xdr:spPr bwMode="auto">
        <a:xfrm>
          <a:off x="3355804" y="47186177"/>
          <a:ext cx="5051749" cy="141051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ja-JP" sz="1100" b="0" i="0" baseline="0">
              <a:effectLst/>
              <a:latin typeface="+mn-lt"/>
              <a:ea typeface="+mn-ea"/>
              <a:cs typeface="+mn-cs"/>
            </a:rPr>
            <a:t>これまで数学に係る大学等の研究機関が取り組んできた諸科学・産業界との共同研究等の取組を加速するとともに、そこで得られた成果等を集約し、関係機関のネットワークの中で横断的に展開することで、数学と諸科学・産業界との連携によるイノベーションの創出を目指す</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163089</xdr:colOff>
      <xdr:row>748</xdr:row>
      <xdr:rowOff>300470</xdr:rowOff>
    </xdr:from>
    <xdr:to>
      <xdr:col>24</xdr:col>
      <xdr:colOff>163089</xdr:colOff>
      <xdr:row>751</xdr:row>
      <xdr:rowOff>100291</xdr:rowOff>
    </xdr:to>
    <xdr:cxnSp macro="">
      <xdr:nvCxnSpPr>
        <xdr:cNvPr id="11" name="直線矢印コネクタ 10">
          <a:extLst>
            <a:ext uri="{FF2B5EF4-FFF2-40B4-BE49-F238E27FC236}">
              <a16:creationId xmlns:a16="http://schemas.microsoft.com/office/drawing/2014/main" id="{FB9721E6-28EF-4AAE-9A28-BA46EA649F1E}"/>
            </a:ext>
          </a:extLst>
        </xdr:cNvPr>
        <xdr:cNvCxnSpPr/>
      </xdr:nvCxnSpPr>
      <xdr:spPr>
        <a:xfrm>
          <a:off x="5039889" y="43747170"/>
          <a:ext cx="0" cy="866621"/>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6" zoomScale="75" zoomScaleNormal="75" zoomScaleSheetLayoutView="75" zoomScalePageLayoutView="85" workbookViewId="0">
      <selection activeCell="W27" sqref="W27:AC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233</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631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77</v>
      </c>
      <c r="H5" s="839"/>
      <c r="I5" s="839"/>
      <c r="J5" s="839"/>
      <c r="K5" s="839"/>
      <c r="L5" s="839"/>
      <c r="M5" s="840" t="s">
        <v>66</v>
      </c>
      <c r="N5" s="841"/>
      <c r="O5" s="841"/>
      <c r="P5" s="841"/>
      <c r="Q5" s="841"/>
      <c r="R5" s="842"/>
      <c r="S5" s="843" t="s">
        <v>85</v>
      </c>
      <c r="T5" s="839"/>
      <c r="U5" s="839"/>
      <c r="V5" s="839"/>
      <c r="W5" s="839"/>
      <c r="X5" s="844"/>
      <c r="Y5" s="697" t="s">
        <v>3</v>
      </c>
      <c r="Z5" s="539"/>
      <c r="AA5" s="539"/>
      <c r="AB5" s="539"/>
      <c r="AC5" s="539"/>
      <c r="AD5" s="540"/>
      <c r="AE5" s="698" t="s">
        <v>554</v>
      </c>
      <c r="AF5" s="698"/>
      <c r="AG5" s="698"/>
      <c r="AH5" s="698"/>
      <c r="AI5" s="698"/>
      <c r="AJ5" s="698"/>
      <c r="AK5" s="698"/>
      <c r="AL5" s="698"/>
      <c r="AM5" s="698"/>
      <c r="AN5" s="698"/>
      <c r="AO5" s="698"/>
      <c r="AP5" s="699"/>
      <c r="AQ5" s="700" t="s">
        <v>555</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8"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630</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556</v>
      </c>
      <c r="Q13" s="657"/>
      <c r="R13" s="657"/>
      <c r="S13" s="657"/>
      <c r="T13" s="657"/>
      <c r="U13" s="657"/>
      <c r="V13" s="658"/>
      <c r="W13" s="656" t="s">
        <v>556</v>
      </c>
      <c r="X13" s="657"/>
      <c r="Y13" s="657"/>
      <c r="Z13" s="657"/>
      <c r="AA13" s="657"/>
      <c r="AB13" s="657"/>
      <c r="AC13" s="658"/>
      <c r="AD13" s="656">
        <v>31.1</v>
      </c>
      <c r="AE13" s="657"/>
      <c r="AF13" s="657"/>
      <c r="AG13" s="657"/>
      <c r="AH13" s="657"/>
      <c r="AI13" s="657"/>
      <c r="AJ13" s="658"/>
      <c r="AK13" s="656">
        <v>31.1</v>
      </c>
      <c r="AL13" s="657"/>
      <c r="AM13" s="657"/>
      <c r="AN13" s="657"/>
      <c r="AO13" s="657"/>
      <c r="AP13" s="657"/>
      <c r="AQ13" s="658"/>
      <c r="AR13" s="917">
        <v>31.1</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v>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556</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v>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v>0</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31.1</v>
      </c>
      <c r="AE18" s="878"/>
      <c r="AF18" s="878"/>
      <c r="AG18" s="878"/>
      <c r="AH18" s="878"/>
      <c r="AI18" s="878"/>
      <c r="AJ18" s="879"/>
      <c r="AK18" s="877">
        <f>SUM(AK13:AQ17)</f>
        <v>31.1</v>
      </c>
      <c r="AL18" s="878"/>
      <c r="AM18" s="878"/>
      <c r="AN18" s="878"/>
      <c r="AO18" s="878"/>
      <c r="AP18" s="878"/>
      <c r="AQ18" s="879"/>
      <c r="AR18" s="877">
        <f>SUM(AR13:AX17)</f>
        <v>31.1</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30.6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0.98392282958199362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0.98392282958199362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566</v>
      </c>
      <c r="H23" s="951"/>
      <c r="I23" s="951"/>
      <c r="J23" s="951"/>
      <c r="K23" s="951"/>
      <c r="L23" s="951"/>
      <c r="M23" s="951"/>
      <c r="N23" s="951"/>
      <c r="O23" s="952"/>
      <c r="P23" s="917">
        <v>30</v>
      </c>
      <c r="Q23" s="918"/>
      <c r="R23" s="918"/>
      <c r="S23" s="918"/>
      <c r="T23" s="918"/>
      <c r="U23" s="918"/>
      <c r="V23" s="935"/>
      <c r="W23" s="917">
        <v>30</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596</v>
      </c>
      <c r="H24" s="954"/>
      <c r="I24" s="954"/>
      <c r="J24" s="954"/>
      <c r="K24" s="954"/>
      <c r="L24" s="954"/>
      <c r="M24" s="954"/>
      <c r="N24" s="954"/>
      <c r="O24" s="955"/>
      <c r="P24" s="656">
        <v>0.5</v>
      </c>
      <c r="Q24" s="657"/>
      <c r="R24" s="657"/>
      <c r="S24" s="657"/>
      <c r="T24" s="657"/>
      <c r="U24" s="657"/>
      <c r="V24" s="658"/>
      <c r="W24" s="656">
        <v>0.7</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597</v>
      </c>
      <c r="H25" s="954"/>
      <c r="I25" s="954"/>
      <c r="J25" s="954"/>
      <c r="K25" s="954"/>
      <c r="L25" s="954"/>
      <c r="M25" s="954"/>
      <c r="N25" s="954"/>
      <c r="O25" s="955"/>
      <c r="P25" s="656">
        <v>0.4</v>
      </c>
      <c r="Q25" s="657"/>
      <c r="R25" s="657"/>
      <c r="S25" s="657"/>
      <c r="T25" s="657"/>
      <c r="U25" s="657"/>
      <c r="V25" s="658"/>
      <c r="W25" s="656">
        <v>0.2</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598</v>
      </c>
      <c r="H26" s="954"/>
      <c r="I26" s="954"/>
      <c r="J26" s="954"/>
      <c r="K26" s="954"/>
      <c r="L26" s="954"/>
      <c r="M26" s="954"/>
      <c r="N26" s="954"/>
      <c r="O26" s="955"/>
      <c r="P26" s="656">
        <v>0.1</v>
      </c>
      <c r="Q26" s="657"/>
      <c r="R26" s="657"/>
      <c r="S26" s="657"/>
      <c r="T26" s="657"/>
      <c r="U26" s="657"/>
      <c r="V26" s="658"/>
      <c r="W26" s="656">
        <v>0.1</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632</v>
      </c>
      <c r="H27" s="954"/>
      <c r="I27" s="954"/>
      <c r="J27" s="954"/>
      <c r="K27" s="954"/>
      <c r="L27" s="954"/>
      <c r="M27" s="954"/>
      <c r="N27" s="954"/>
      <c r="O27" s="955"/>
      <c r="P27" s="656">
        <v>0.1</v>
      </c>
      <c r="Q27" s="657"/>
      <c r="R27" s="657"/>
      <c r="S27" s="657"/>
      <c r="T27" s="657"/>
      <c r="U27" s="657"/>
      <c r="V27" s="658"/>
      <c r="W27" s="656">
        <v>0.1</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31.1</v>
      </c>
      <c r="Q29" s="932"/>
      <c r="R29" s="932"/>
      <c r="S29" s="932"/>
      <c r="T29" s="932"/>
      <c r="U29" s="932"/>
      <c r="V29" s="933"/>
      <c r="W29" s="931">
        <f>AR13</f>
        <v>31.1</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568</v>
      </c>
      <c r="AR31" s="193"/>
      <c r="AS31" s="126" t="s">
        <v>356</v>
      </c>
      <c r="AT31" s="127"/>
      <c r="AU31" s="192">
        <v>33</v>
      </c>
      <c r="AV31" s="192"/>
      <c r="AW31" s="394" t="s">
        <v>300</v>
      </c>
      <c r="AX31" s="395"/>
    </row>
    <row r="32" spans="1:50" ht="23.25" customHeight="1" x14ac:dyDescent="0.15">
      <c r="A32" s="399"/>
      <c r="B32" s="397"/>
      <c r="C32" s="397"/>
      <c r="D32" s="397"/>
      <c r="E32" s="397"/>
      <c r="F32" s="398"/>
      <c r="G32" s="560" t="s">
        <v>567</v>
      </c>
      <c r="H32" s="561"/>
      <c r="I32" s="561"/>
      <c r="J32" s="561"/>
      <c r="K32" s="561"/>
      <c r="L32" s="561"/>
      <c r="M32" s="561"/>
      <c r="N32" s="561"/>
      <c r="O32" s="562"/>
      <c r="P32" s="98" t="s">
        <v>615</v>
      </c>
      <c r="Q32" s="98"/>
      <c r="R32" s="98"/>
      <c r="S32" s="98"/>
      <c r="T32" s="98"/>
      <c r="U32" s="98"/>
      <c r="V32" s="98"/>
      <c r="W32" s="98"/>
      <c r="X32" s="99"/>
      <c r="Y32" s="467" t="s">
        <v>12</v>
      </c>
      <c r="Z32" s="527"/>
      <c r="AA32" s="528"/>
      <c r="AB32" s="457" t="s">
        <v>573</v>
      </c>
      <c r="AC32" s="457"/>
      <c r="AD32" s="457"/>
      <c r="AE32" s="211" t="s">
        <v>568</v>
      </c>
      <c r="AF32" s="212"/>
      <c r="AG32" s="212"/>
      <c r="AH32" s="212"/>
      <c r="AI32" s="211" t="s">
        <v>569</v>
      </c>
      <c r="AJ32" s="212"/>
      <c r="AK32" s="212"/>
      <c r="AL32" s="212"/>
      <c r="AM32" s="211">
        <v>7</v>
      </c>
      <c r="AN32" s="212"/>
      <c r="AO32" s="212"/>
      <c r="AP32" s="212"/>
      <c r="AQ32" s="333" t="s">
        <v>569</v>
      </c>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573</v>
      </c>
      <c r="AC33" s="519"/>
      <c r="AD33" s="519"/>
      <c r="AE33" s="211" t="s">
        <v>568</v>
      </c>
      <c r="AF33" s="212"/>
      <c r="AG33" s="212"/>
      <c r="AH33" s="212"/>
      <c r="AI33" s="211" t="s">
        <v>568</v>
      </c>
      <c r="AJ33" s="212"/>
      <c r="AK33" s="212"/>
      <c r="AL33" s="212"/>
      <c r="AM33" s="211">
        <v>5</v>
      </c>
      <c r="AN33" s="212"/>
      <c r="AO33" s="212"/>
      <c r="AP33" s="212"/>
      <c r="AQ33" s="333" t="s">
        <v>568</v>
      </c>
      <c r="AR33" s="200"/>
      <c r="AS33" s="200"/>
      <c r="AT33" s="334"/>
      <c r="AU33" s="212">
        <v>15</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568</v>
      </c>
      <c r="AF34" s="212"/>
      <c r="AG34" s="212"/>
      <c r="AH34" s="212"/>
      <c r="AI34" s="211" t="s">
        <v>568</v>
      </c>
      <c r="AJ34" s="212"/>
      <c r="AK34" s="212"/>
      <c r="AL34" s="212"/>
      <c r="AM34" s="211">
        <v>140</v>
      </c>
      <c r="AN34" s="212"/>
      <c r="AO34" s="212"/>
      <c r="AP34" s="212"/>
      <c r="AQ34" s="333" t="s">
        <v>569</v>
      </c>
      <c r="AR34" s="200"/>
      <c r="AS34" s="200"/>
      <c r="AT34" s="334"/>
      <c r="AU34" s="212"/>
      <c r="AV34" s="212"/>
      <c r="AW34" s="212"/>
      <c r="AX34" s="214"/>
    </row>
    <row r="35" spans="1:50" ht="23.25" customHeight="1" x14ac:dyDescent="0.15">
      <c r="A35" s="219" t="s">
        <v>528</v>
      </c>
      <c r="B35" s="220"/>
      <c r="C35" s="220"/>
      <c r="D35" s="220"/>
      <c r="E35" s="220"/>
      <c r="F35" s="221"/>
      <c r="G35" s="225" t="s">
        <v>570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idden="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571</v>
      </c>
      <c r="H101" s="98"/>
      <c r="I101" s="98"/>
      <c r="J101" s="98"/>
      <c r="K101" s="98"/>
      <c r="L101" s="98"/>
      <c r="M101" s="98"/>
      <c r="N101" s="98"/>
      <c r="O101" s="98"/>
      <c r="P101" s="98"/>
      <c r="Q101" s="98"/>
      <c r="R101" s="98"/>
      <c r="S101" s="98"/>
      <c r="T101" s="98"/>
      <c r="U101" s="98"/>
      <c r="V101" s="98"/>
      <c r="W101" s="98"/>
      <c r="X101" s="99"/>
      <c r="Y101" s="538" t="s">
        <v>55</v>
      </c>
      <c r="Z101" s="539"/>
      <c r="AA101" s="540"/>
      <c r="AB101" s="457" t="s">
        <v>573</v>
      </c>
      <c r="AC101" s="457"/>
      <c r="AD101" s="457"/>
      <c r="AE101" s="211" t="s">
        <v>569</v>
      </c>
      <c r="AF101" s="212"/>
      <c r="AG101" s="212"/>
      <c r="AH101" s="213"/>
      <c r="AI101" s="211" t="s">
        <v>568</v>
      </c>
      <c r="AJ101" s="212"/>
      <c r="AK101" s="212"/>
      <c r="AL101" s="213"/>
      <c r="AM101" s="211">
        <v>34</v>
      </c>
      <c r="AN101" s="212"/>
      <c r="AO101" s="212"/>
      <c r="AP101" s="213"/>
      <c r="AQ101" s="211" t="s">
        <v>568</v>
      </c>
      <c r="AR101" s="212"/>
      <c r="AS101" s="212"/>
      <c r="AT101" s="213"/>
      <c r="AU101" s="211" t="s">
        <v>577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573</v>
      </c>
      <c r="AC102" s="457"/>
      <c r="AD102" s="457"/>
      <c r="AE102" s="414" t="s">
        <v>568</v>
      </c>
      <c r="AF102" s="414"/>
      <c r="AG102" s="414"/>
      <c r="AH102" s="414"/>
      <c r="AI102" s="414" t="s">
        <v>576</v>
      </c>
      <c r="AJ102" s="414"/>
      <c r="AK102" s="414"/>
      <c r="AL102" s="414"/>
      <c r="AM102" s="414">
        <v>20</v>
      </c>
      <c r="AN102" s="414"/>
      <c r="AO102" s="414"/>
      <c r="AP102" s="414"/>
      <c r="AQ102" s="266">
        <v>20</v>
      </c>
      <c r="AR102" s="267"/>
      <c r="AS102" s="267"/>
      <c r="AT102" s="312"/>
      <c r="AU102" s="266">
        <v>20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574</v>
      </c>
      <c r="AC116" s="459"/>
      <c r="AD116" s="460"/>
      <c r="AE116" s="414" t="s">
        <v>568</v>
      </c>
      <c r="AF116" s="414"/>
      <c r="AG116" s="414"/>
      <c r="AH116" s="414"/>
      <c r="AI116" s="414" t="s">
        <v>569</v>
      </c>
      <c r="AJ116" s="414"/>
      <c r="AK116" s="414"/>
      <c r="AL116" s="414"/>
      <c r="AM116" s="414">
        <v>0.9</v>
      </c>
      <c r="AN116" s="414"/>
      <c r="AO116" s="414"/>
      <c r="AP116" s="414"/>
      <c r="AQ116" s="211">
        <v>1.5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575</v>
      </c>
      <c r="AC117" s="469"/>
      <c r="AD117" s="470"/>
      <c r="AE117" s="547" t="s">
        <v>577</v>
      </c>
      <c r="AF117" s="547"/>
      <c r="AG117" s="547"/>
      <c r="AH117" s="547"/>
      <c r="AI117" s="547" t="s">
        <v>577</v>
      </c>
      <c r="AJ117" s="547"/>
      <c r="AK117" s="547"/>
      <c r="AL117" s="547"/>
      <c r="AM117" s="547" t="s">
        <v>612</v>
      </c>
      <c r="AN117" s="547"/>
      <c r="AO117" s="547"/>
      <c r="AP117" s="547"/>
      <c r="AQ117" s="547" t="s">
        <v>613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585</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580</v>
      </c>
      <c r="H134" s="98"/>
      <c r="I134" s="98"/>
      <c r="J134" s="98"/>
      <c r="K134" s="98"/>
      <c r="L134" s="98"/>
      <c r="M134" s="98"/>
      <c r="N134" s="98"/>
      <c r="O134" s="98"/>
      <c r="P134" s="98"/>
      <c r="Q134" s="98"/>
      <c r="R134" s="98"/>
      <c r="S134" s="98"/>
      <c r="T134" s="98"/>
      <c r="U134" s="98"/>
      <c r="V134" s="98"/>
      <c r="W134" s="98"/>
      <c r="X134" s="99"/>
      <c r="Y134" s="194" t="s">
        <v>379</v>
      </c>
      <c r="Z134" s="195"/>
      <c r="AA134" s="196"/>
      <c r="AB134" s="197" t="s">
        <v>573</v>
      </c>
      <c r="AC134" s="198"/>
      <c r="AD134" s="198"/>
      <c r="AE134" s="199" t="s">
        <v>568</v>
      </c>
      <c r="AF134" s="200"/>
      <c r="AG134" s="200"/>
      <c r="AH134" s="200"/>
      <c r="AI134" s="199" t="s">
        <v>581</v>
      </c>
      <c r="AJ134" s="200"/>
      <c r="AK134" s="200"/>
      <c r="AL134" s="200"/>
      <c r="AM134" s="199">
        <v>7</v>
      </c>
      <c r="AN134" s="200"/>
      <c r="AO134" s="200"/>
      <c r="AP134" s="200"/>
      <c r="AQ134" s="199" t="s">
        <v>568</v>
      </c>
      <c r="AR134" s="200"/>
      <c r="AS134" s="200"/>
      <c r="AT134" s="200"/>
      <c r="AU134" s="199" t="s">
        <v>568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573</v>
      </c>
      <c r="AC135" s="206"/>
      <c r="AD135" s="206"/>
      <c r="AE135" s="199" t="s">
        <v>568</v>
      </c>
      <c r="AF135" s="200"/>
      <c r="AG135" s="200"/>
      <c r="AH135" s="200"/>
      <c r="AI135" s="199" t="s">
        <v>568</v>
      </c>
      <c r="AJ135" s="200"/>
      <c r="AK135" s="200"/>
      <c r="AL135" s="200"/>
      <c r="AM135" s="199">
        <v>5</v>
      </c>
      <c r="AN135" s="200"/>
      <c r="AO135" s="200"/>
      <c r="AP135" s="200"/>
      <c r="AQ135" s="199" t="s">
        <v>568</v>
      </c>
      <c r="AR135" s="200"/>
      <c r="AS135" s="200"/>
      <c r="AT135" s="200"/>
      <c r="AU135" s="199">
        <v>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556</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568</v>
      </c>
      <c r="AF432" s="193"/>
      <c r="AG432" s="126" t="s">
        <v>356</v>
      </c>
      <c r="AH432" s="127"/>
      <c r="AI432" s="149"/>
      <c r="AJ432" s="149"/>
      <c r="AK432" s="149"/>
      <c r="AL432" s="147"/>
      <c r="AM432" s="149"/>
      <c r="AN432" s="149"/>
      <c r="AO432" s="149"/>
      <c r="AP432" s="147"/>
      <c r="AQ432" s="589" t="s">
        <v>568</v>
      </c>
      <c r="AR432" s="193"/>
      <c r="AS432" s="126" t="s">
        <v>356</v>
      </c>
      <c r="AT432" s="127"/>
      <c r="AU432" s="193" t="s">
        <v>568</v>
      </c>
      <c r="AV432" s="193"/>
      <c r="AW432" s="126" t="s">
        <v>300</v>
      </c>
      <c r="AX432" s="188"/>
    </row>
    <row r="433" spans="1:50" ht="23.25" customHeight="1" x14ac:dyDescent="0.15">
      <c r="A433" s="182"/>
      <c r="B433" s="179"/>
      <c r="C433" s="173"/>
      <c r="D433" s="179"/>
      <c r="E433" s="335"/>
      <c r="F433" s="336"/>
      <c r="G433" s="97" t="s">
        <v>583</v>
      </c>
      <c r="H433" s="98"/>
      <c r="I433" s="98"/>
      <c r="J433" s="98"/>
      <c r="K433" s="98"/>
      <c r="L433" s="98"/>
      <c r="M433" s="98"/>
      <c r="N433" s="98"/>
      <c r="O433" s="98"/>
      <c r="P433" s="98"/>
      <c r="Q433" s="98"/>
      <c r="R433" s="98"/>
      <c r="S433" s="98"/>
      <c r="T433" s="98"/>
      <c r="U433" s="98"/>
      <c r="V433" s="98"/>
      <c r="W433" s="98"/>
      <c r="X433" s="99"/>
      <c r="Y433" s="194" t="s">
        <v>12</v>
      </c>
      <c r="Z433" s="195"/>
      <c r="AA433" s="196"/>
      <c r="AB433" s="206" t="s">
        <v>577</v>
      </c>
      <c r="AC433" s="206"/>
      <c r="AD433" s="206"/>
      <c r="AE433" s="333" t="s">
        <v>568</v>
      </c>
      <c r="AF433" s="200"/>
      <c r="AG433" s="200"/>
      <c r="AH433" s="200"/>
      <c r="AI433" s="333" t="s">
        <v>568</v>
      </c>
      <c r="AJ433" s="200"/>
      <c r="AK433" s="200"/>
      <c r="AL433" s="200"/>
      <c r="AM433" s="333" t="s">
        <v>568</v>
      </c>
      <c r="AN433" s="200"/>
      <c r="AO433" s="200"/>
      <c r="AP433" s="200"/>
      <c r="AQ433" s="333" t="s">
        <v>568</v>
      </c>
      <c r="AR433" s="200"/>
      <c r="AS433" s="200"/>
      <c r="AT433" s="334"/>
      <c r="AU433" s="200" t="s">
        <v>568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583</v>
      </c>
      <c r="AC434" s="198"/>
      <c r="AD434" s="198"/>
      <c r="AE434" s="333" t="s">
        <v>568</v>
      </c>
      <c r="AF434" s="200"/>
      <c r="AG434" s="200"/>
      <c r="AH434" s="334"/>
      <c r="AI434" s="333" t="s">
        <v>568</v>
      </c>
      <c r="AJ434" s="200"/>
      <c r="AK434" s="200"/>
      <c r="AL434" s="334"/>
      <c r="AM434" s="333" t="s">
        <v>568</v>
      </c>
      <c r="AN434" s="200"/>
      <c r="AO434" s="200"/>
      <c r="AP434" s="334"/>
      <c r="AQ434" s="333" t="s">
        <v>568</v>
      </c>
      <c r="AR434" s="200"/>
      <c r="AS434" s="200"/>
      <c r="AT434" s="334"/>
      <c r="AU434" s="200" t="s">
        <v>568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568</v>
      </c>
      <c r="AF435" s="200"/>
      <c r="AG435" s="200"/>
      <c r="AH435" s="334"/>
      <c r="AI435" s="333" t="s">
        <v>568</v>
      </c>
      <c r="AJ435" s="200"/>
      <c r="AK435" s="200"/>
      <c r="AL435" s="334"/>
      <c r="AM435" s="333" t="s">
        <v>568</v>
      </c>
      <c r="AN435" s="200"/>
      <c r="AO435" s="200"/>
      <c r="AP435" s="334"/>
      <c r="AQ435" s="333" t="s">
        <v>568</v>
      </c>
      <c r="AR435" s="200"/>
      <c r="AS435" s="200"/>
      <c r="AT435" s="334"/>
      <c r="AU435" s="200" t="s">
        <v>568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586</v>
      </c>
      <c r="AF457" s="193"/>
      <c r="AG457" s="126" t="s">
        <v>356</v>
      </c>
      <c r="AH457" s="127"/>
      <c r="AI457" s="149"/>
      <c r="AJ457" s="149"/>
      <c r="AK457" s="149"/>
      <c r="AL457" s="147"/>
      <c r="AM457" s="149"/>
      <c r="AN457" s="149"/>
      <c r="AO457" s="149"/>
      <c r="AP457" s="147"/>
      <c r="AQ457" s="589" t="s">
        <v>568</v>
      </c>
      <c r="AR457" s="193"/>
      <c r="AS457" s="126" t="s">
        <v>356</v>
      </c>
      <c r="AT457" s="127"/>
      <c r="AU457" s="193" t="s">
        <v>568</v>
      </c>
      <c r="AV457" s="193"/>
      <c r="AW457" s="126" t="s">
        <v>300</v>
      </c>
      <c r="AX457" s="188"/>
    </row>
    <row r="458" spans="1:50" ht="23.25" customHeight="1" x14ac:dyDescent="0.15">
      <c r="A458" s="182"/>
      <c r="B458" s="179"/>
      <c r="C458" s="173"/>
      <c r="D458" s="179"/>
      <c r="E458" s="335"/>
      <c r="F458" s="336"/>
      <c r="G458" s="97" t="s">
        <v>583</v>
      </c>
      <c r="H458" s="98"/>
      <c r="I458" s="98"/>
      <c r="J458" s="98"/>
      <c r="K458" s="98"/>
      <c r="L458" s="98"/>
      <c r="M458" s="98"/>
      <c r="N458" s="98"/>
      <c r="O458" s="98"/>
      <c r="P458" s="98"/>
      <c r="Q458" s="98"/>
      <c r="R458" s="98"/>
      <c r="S458" s="98"/>
      <c r="T458" s="98"/>
      <c r="U458" s="98"/>
      <c r="V458" s="98"/>
      <c r="W458" s="98"/>
      <c r="X458" s="99"/>
      <c r="Y458" s="194" t="s">
        <v>12</v>
      </c>
      <c r="Z458" s="195"/>
      <c r="AA458" s="196"/>
      <c r="AB458" s="206" t="s">
        <v>583</v>
      </c>
      <c r="AC458" s="206"/>
      <c r="AD458" s="206"/>
      <c r="AE458" s="333" t="s">
        <v>585</v>
      </c>
      <c r="AF458" s="200"/>
      <c r="AG458" s="200"/>
      <c r="AH458" s="200"/>
      <c r="AI458" s="333" t="s">
        <v>585</v>
      </c>
      <c r="AJ458" s="200"/>
      <c r="AK458" s="200"/>
      <c r="AL458" s="200"/>
      <c r="AM458" s="333" t="s">
        <v>585</v>
      </c>
      <c r="AN458" s="200"/>
      <c r="AO458" s="200"/>
      <c r="AP458" s="200"/>
      <c r="AQ458" s="333" t="s">
        <v>568</v>
      </c>
      <c r="AR458" s="200"/>
      <c r="AS458" s="200"/>
      <c r="AT458" s="334"/>
      <c r="AU458" s="200" t="s">
        <v>576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584</v>
      </c>
      <c r="AC459" s="198"/>
      <c r="AD459" s="198"/>
      <c r="AE459" s="333" t="s">
        <v>568</v>
      </c>
      <c r="AF459" s="200"/>
      <c r="AG459" s="200"/>
      <c r="AH459" s="334"/>
      <c r="AI459" s="333" t="s">
        <v>568</v>
      </c>
      <c r="AJ459" s="200"/>
      <c r="AK459" s="200"/>
      <c r="AL459" s="334"/>
      <c r="AM459" s="333" t="s">
        <v>568</v>
      </c>
      <c r="AN459" s="200"/>
      <c r="AO459" s="200"/>
      <c r="AP459" s="334"/>
      <c r="AQ459" s="333" t="s">
        <v>568</v>
      </c>
      <c r="AR459" s="200"/>
      <c r="AS459" s="200"/>
      <c r="AT459" s="334"/>
      <c r="AU459" s="200" t="s">
        <v>568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568</v>
      </c>
      <c r="AF460" s="200"/>
      <c r="AG460" s="200"/>
      <c r="AH460" s="334"/>
      <c r="AI460" s="333" t="s">
        <v>568</v>
      </c>
      <c r="AJ460" s="200"/>
      <c r="AK460" s="200"/>
      <c r="AL460" s="334"/>
      <c r="AM460" s="333" t="s">
        <v>568</v>
      </c>
      <c r="AN460" s="200"/>
      <c r="AO460" s="200"/>
      <c r="AP460" s="334"/>
      <c r="AQ460" s="333" t="s">
        <v>568</v>
      </c>
      <c r="AR460" s="200"/>
      <c r="AS460" s="200"/>
      <c r="AT460" s="334"/>
      <c r="AU460" s="200" t="s">
        <v>568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102"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599</v>
      </c>
      <c r="AH702" s="382"/>
      <c r="AI702" s="382"/>
      <c r="AJ702" s="382"/>
      <c r="AK702" s="382"/>
      <c r="AL702" s="382"/>
      <c r="AM702" s="382"/>
      <c r="AN702" s="382"/>
      <c r="AO702" s="382"/>
      <c r="AP702" s="382"/>
      <c r="AQ702" s="382"/>
      <c r="AR702" s="382"/>
      <c r="AS702" s="382"/>
      <c r="AT702" s="382"/>
      <c r="AU702" s="382"/>
      <c r="AV702" s="382"/>
      <c r="AW702" s="382"/>
      <c r="AX702" s="383"/>
    </row>
    <row r="703" spans="1:50" ht="90.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600</v>
      </c>
      <c r="AH703" s="95"/>
      <c r="AI703" s="95"/>
      <c r="AJ703" s="95"/>
      <c r="AK703" s="95"/>
      <c r="AL703" s="95"/>
      <c r="AM703" s="95"/>
      <c r="AN703" s="95"/>
      <c r="AO703" s="95"/>
      <c r="AP703" s="95"/>
      <c r="AQ703" s="95"/>
      <c r="AR703" s="95"/>
      <c r="AS703" s="95"/>
      <c r="AT703" s="95"/>
      <c r="AU703" s="95"/>
      <c r="AV703" s="95"/>
      <c r="AW703" s="95"/>
      <c r="AX703" s="96"/>
    </row>
    <row r="704" spans="1:50" ht="110.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601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551</v>
      </c>
      <c r="AE705" s="714"/>
      <c r="AF705" s="714"/>
      <c r="AG705" s="118" t="s">
        <v>602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77.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588</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55.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551</v>
      </c>
      <c r="AE708" s="604"/>
      <c r="AF708" s="604"/>
      <c r="AG708" s="741" t="s">
        <v>603</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604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551</v>
      </c>
      <c r="AE710" s="322"/>
      <c r="AF710" s="322"/>
      <c r="AG710" s="94" t="s">
        <v>605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605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589</v>
      </c>
      <c r="AE712" s="782"/>
      <c r="AF712" s="782"/>
      <c r="AG712" s="809" t="s">
        <v>606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589</v>
      </c>
      <c r="AE713" s="322"/>
      <c r="AF713" s="662"/>
      <c r="AG713" s="94" t="s">
        <v>606</v>
      </c>
      <c r="AH713" s="95"/>
      <c r="AI713" s="95"/>
      <c r="AJ713" s="95"/>
      <c r="AK713" s="95"/>
      <c r="AL713" s="95"/>
      <c r="AM713" s="95"/>
      <c r="AN713" s="95"/>
      <c r="AO713" s="95"/>
      <c r="AP713" s="95"/>
      <c r="AQ713" s="95"/>
      <c r="AR713" s="95"/>
      <c r="AS713" s="95"/>
      <c r="AT713" s="95"/>
      <c r="AU713" s="95"/>
      <c r="AV713" s="95"/>
      <c r="AW713" s="95"/>
      <c r="AX713" s="96"/>
    </row>
    <row r="714" spans="1:50" ht="90"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551</v>
      </c>
      <c r="AE714" s="807"/>
      <c r="AF714" s="808"/>
      <c r="AG714" s="735" t="s">
        <v>616</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625</v>
      </c>
      <c r="AH715" s="742"/>
      <c r="AI715" s="742"/>
      <c r="AJ715" s="742"/>
      <c r="AK715" s="742"/>
      <c r="AL715" s="742"/>
      <c r="AM715" s="742"/>
      <c r="AN715" s="742"/>
      <c r="AO715" s="742"/>
      <c r="AP715" s="742"/>
      <c r="AQ715" s="742"/>
      <c r="AR715" s="742"/>
      <c r="AS715" s="742"/>
      <c r="AT715" s="742"/>
      <c r="AU715" s="742"/>
      <c r="AV715" s="742"/>
      <c r="AW715" s="742"/>
      <c r="AX715" s="743"/>
    </row>
    <row r="716" spans="1:50" ht="60"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94" t="s">
        <v>614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607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608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t="s">
        <v>609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610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611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626</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96" customHeight="1" thickBot="1" x14ac:dyDescent="0.2">
      <c r="A731" s="798" t="s">
        <v>255</v>
      </c>
      <c r="B731" s="799"/>
      <c r="C731" s="799"/>
      <c r="D731" s="799"/>
      <c r="E731" s="800"/>
      <c r="F731" s="728" t="s">
        <v>627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628</v>
      </c>
      <c r="B733" s="673"/>
      <c r="C733" s="673"/>
      <c r="D733" s="673"/>
      <c r="E733" s="674"/>
      <c r="F733" s="636" t="s">
        <v>629</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561</v>
      </c>
      <c r="F737" s="986"/>
      <c r="G737" s="986"/>
      <c r="H737" s="986"/>
      <c r="I737" s="986"/>
      <c r="J737" s="986"/>
      <c r="K737" s="986"/>
      <c r="L737" s="986"/>
      <c r="M737" s="986"/>
      <c r="N737" s="358" t="s">
        <v>358</v>
      </c>
      <c r="O737" s="358"/>
      <c r="P737" s="358"/>
      <c r="Q737" s="358"/>
      <c r="R737" s="986" t="s">
        <v>562</v>
      </c>
      <c r="S737" s="986"/>
      <c r="T737" s="986"/>
      <c r="U737" s="986"/>
      <c r="V737" s="986"/>
      <c r="W737" s="986"/>
      <c r="X737" s="986"/>
      <c r="Y737" s="986"/>
      <c r="Z737" s="986"/>
      <c r="AA737" s="358" t="s">
        <v>359</v>
      </c>
      <c r="AB737" s="358"/>
      <c r="AC737" s="358"/>
      <c r="AD737" s="358"/>
      <c r="AE737" s="986" t="s">
        <v>559</v>
      </c>
      <c r="AF737" s="986"/>
      <c r="AG737" s="986"/>
      <c r="AH737" s="986"/>
      <c r="AI737" s="986"/>
      <c r="AJ737" s="986"/>
      <c r="AK737" s="986"/>
      <c r="AL737" s="986"/>
      <c r="AM737" s="986"/>
      <c r="AN737" s="358" t="s">
        <v>360</v>
      </c>
      <c r="AO737" s="358"/>
      <c r="AP737" s="358"/>
      <c r="AQ737" s="358"/>
      <c r="AR737" s="987" t="s">
        <v>563</v>
      </c>
      <c r="AS737" s="988"/>
      <c r="AT737" s="988"/>
      <c r="AU737" s="988"/>
      <c r="AV737" s="988"/>
      <c r="AW737" s="988"/>
      <c r="AX737" s="989"/>
      <c r="AY737" s="89"/>
      <c r="AZ737" s="89"/>
    </row>
    <row r="738" spans="1:52" ht="24.75" customHeight="1" x14ac:dyDescent="0.15">
      <c r="A738" s="990" t="s">
        <v>361</v>
      </c>
      <c r="B738" s="203"/>
      <c r="C738" s="203"/>
      <c r="D738" s="204"/>
      <c r="E738" s="986" t="s">
        <v>564</v>
      </c>
      <c r="F738" s="986"/>
      <c r="G738" s="986"/>
      <c r="H738" s="986"/>
      <c r="I738" s="986"/>
      <c r="J738" s="986"/>
      <c r="K738" s="986"/>
      <c r="L738" s="986"/>
      <c r="M738" s="986"/>
      <c r="N738" s="358" t="s">
        <v>362</v>
      </c>
      <c r="O738" s="358"/>
      <c r="P738" s="358"/>
      <c r="Q738" s="358"/>
      <c r="R738" s="986" t="s">
        <v>565</v>
      </c>
      <c r="S738" s="986"/>
      <c r="T738" s="986"/>
      <c r="U738" s="986"/>
      <c r="V738" s="986"/>
      <c r="W738" s="986"/>
      <c r="X738" s="986"/>
      <c r="Y738" s="986"/>
      <c r="Z738" s="986"/>
      <c r="AA738" s="358" t="s">
        <v>482</v>
      </c>
      <c r="AB738" s="358"/>
      <c r="AC738" s="358"/>
      <c r="AD738" s="358"/>
      <c r="AE738" s="991" t="s">
        <v>560</v>
      </c>
      <c r="AF738" s="986"/>
      <c r="AG738" s="986"/>
      <c r="AH738" s="986"/>
      <c r="AI738" s="986"/>
      <c r="AJ738" s="986"/>
      <c r="AK738" s="986"/>
      <c r="AL738" s="986"/>
      <c r="AM738" s="986"/>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550</v>
      </c>
      <c r="F739" s="999"/>
      <c r="G739" s="999"/>
      <c r="H739" s="91" t="str">
        <f>IF(E739="", "", "(")</f>
        <v>(</v>
      </c>
      <c r="I739" s="981" t="s">
        <v>435</v>
      </c>
      <c r="J739" s="981"/>
      <c r="K739" s="91" t="str">
        <f>IF(OR(I739="　", I739=""), "", "-")</f>
        <v>-</v>
      </c>
      <c r="L739" s="982">
        <v>22</v>
      </c>
      <c r="M739" s="982"/>
      <c r="N739" s="92" t="str">
        <f>IF(O739="", "", "-")</f>
        <v/>
      </c>
      <c r="O739" s="93"/>
      <c r="P739" s="92" t="str">
        <f>IF(E739="", "", ")")</f>
        <v>)</v>
      </c>
      <c r="Q739" s="998"/>
      <c r="R739" s="999"/>
      <c r="S739" s="999"/>
      <c r="T739" s="91" t="str">
        <f>IF(Q739="", "", "(")</f>
        <v/>
      </c>
      <c r="U739" s="981"/>
      <c r="V739" s="981"/>
      <c r="W739" s="91" t="str">
        <f>IF(OR(U739="　", U739=""), "", "-")</f>
        <v/>
      </c>
      <c r="X739" s="982"/>
      <c r="Y739" s="982"/>
      <c r="Z739" s="92" t="str">
        <f>IF(AA739="", "", "-")</f>
        <v/>
      </c>
      <c r="AA739" s="93"/>
      <c r="AB739" s="92" t="str">
        <f>IF(Q739="", "", ")")</f>
        <v/>
      </c>
      <c r="AC739" s="998"/>
      <c r="AD739" s="999"/>
      <c r="AE739" s="999"/>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590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617</v>
      </c>
      <c r="H781" s="670"/>
      <c r="I781" s="670"/>
      <c r="J781" s="670"/>
      <c r="K781" s="671"/>
      <c r="L781" s="663" t="s">
        <v>624</v>
      </c>
      <c r="M781" s="664"/>
      <c r="N781" s="664"/>
      <c r="O781" s="664"/>
      <c r="P781" s="664"/>
      <c r="Q781" s="664"/>
      <c r="R781" s="664"/>
      <c r="S781" s="664"/>
      <c r="T781" s="664"/>
      <c r="U781" s="664"/>
      <c r="V781" s="664"/>
      <c r="W781" s="664"/>
      <c r="X781" s="665"/>
      <c r="Y781" s="384">
        <v>20.3</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618</v>
      </c>
      <c r="H782" s="606"/>
      <c r="I782" s="606"/>
      <c r="J782" s="606"/>
      <c r="K782" s="607"/>
      <c r="L782" s="597" t="s">
        <v>620</v>
      </c>
      <c r="M782" s="598"/>
      <c r="N782" s="598"/>
      <c r="O782" s="598"/>
      <c r="P782" s="598"/>
      <c r="Q782" s="598"/>
      <c r="R782" s="598"/>
      <c r="S782" s="598"/>
      <c r="T782" s="598"/>
      <c r="U782" s="598"/>
      <c r="V782" s="598"/>
      <c r="W782" s="598"/>
      <c r="X782" s="599"/>
      <c r="Y782" s="600">
        <v>6.7</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619</v>
      </c>
      <c r="H783" s="606"/>
      <c r="I783" s="606"/>
      <c r="J783" s="606"/>
      <c r="K783" s="607"/>
      <c r="L783" s="597" t="s">
        <v>623</v>
      </c>
      <c r="M783" s="598"/>
      <c r="N783" s="598"/>
      <c r="O783" s="598"/>
      <c r="P783" s="598"/>
      <c r="Q783" s="598"/>
      <c r="R783" s="598"/>
      <c r="S783" s="598"/>
      <c r="T783" s="598"/>
      <c r="U783" s="598"/>
      <c r="V783" s="598"/>
      <c r="W783" s="598"/>
      <c r="X783" s="599"/>
      <c r="Y783" s="600">
        <v>2.7</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t="s">
        <v>621</v>
      </c>
      <c r="H784" s="606"/>
      <c r="I784" s="606"/>
      <c r="J784" s="606"/>
      <c r="K784" s="607"/>
      <c r="L784" s="597" t="s">
        <v>622</v>
      </c>
      <c r="M784" s="598"/>
      <c r="N784" s="598"/>
      <c r="O784" s="598"/>
      <c r="P784" s="598"/>
      <c r="Q784" s="598"/>
      <c r="R784" s="598"/>
      <c r="S784" s="598"/>
      <c r="T784" s="598"/>
      <c r="U784" s="598"/>
      <c r="V784" s="598"/>
      <c r="W784" s="598"/>
      <c r="X784" s="599"/>
      <c r="Y784" s="600">
        <v>0.2</v>
      </c>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29.9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594</v>
      </c>
      <c r="D837" s="340"/>
      <c r="E837" s="340"/>
      <c r="F837" s="340"/>
      <c r="G837" s="340"/>
      <c r="H837" s="340"/>
      <c r="I837" s="340"/>
      <c r="J837" s="341">
        <v>3290005003743</v>
      </c>
      <c r="K837" s="342"/>
      <c r="L837" s="342"/>
      <c r="M837" s="342"/>
      <c r="N837" s="342"/>
      <c r="O837" s="342"/>
      <c r="P837" s="355" t="s">
        <v>595</v>
      </c>
      <c r="Q837" s="343"/>
      <c r="R837" s="343"/>
      <c r="S837" s="343"/>
      <c r="T837" s="343"/>
      <c r="U837" s="343"/>
      <c r="V837" s="343"/>
      <c r="W837" s="343"/>
      <c r="X837" s="343"/>
      <c r="Y837" s="344">
        <v>29.9</v>
      </c>
      <c r="Z837" s="345"/>
      <c r="AA837" s="345"/>
      <c r="AB837" s="346"/>
      <c r="AC837" s="356" t="s">
        <v>524</v>
      </c>
      <c r="AD837" s="364"/>
      <c r="AE837" s="364"/>
      <c r="AF837" s="364"/>
      <c r="AG837" s="364"/>
      <c r="AH837" s="365">
        <v>1</v>
      </c>
      <c r="AI837" s="366"/>
      <c r="AJ837" s="366"/>
      <c r="AK837" s="366"/>
      <c r="AL837" s="350">
        <v>100</v>
      </c>
      <c r="AM837" s="351"/>
      <c r="AN837" s="351"/>
      <c r="AO837" s="352"/>
      <c r="AP837" s="353" t="s">
        <v>568</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583</v>
      </c>
      <c r="F1102" s="371"/>
      <c r="G1102" s="371"/>
      <c r="H1102" s="371"/>
      <c r="I1102" s="371"/>
      <c r="J1102" s="341" t="s">
        <v>591</v>
      </c>
      <c r="K1102" s="342"/>
      <c r="L1102" s="342"/>
      <c r="M1102" s="342"/>
      <c r="N1102" s="342"/>
      <c r="O1102" s="342"/>
      <c r="P1102" s="355" t="s">
        <v>568</v>
      </c>
      <c r="Q1102" s="343"/>
      <c r="R1102" s="343"/>
      <c r="S1102" s="343"/>
      <c r="T1102" s="343"/>
      <c r="U1102" s="343"/>
      <c r="V1102" s="343"/>
      <c r="W1102" s="343"/>
      <c r="X1102" s="343"/>
      <c r="Y1102" s="344" t="s">
        <v>592</v>
      </c>
      <c r="Z1102" s="345"/>
      <c r="AA1102" s="345"/>
      <c r="AB1102" s="346"/>
      <c r="AC1102" s="347"/>
      <c r="AD1102" s="347"/>
      <c r="AE1102" s="347"/>
      <c r="AF1102" s="347"/>
      <c r="AG1102" s="347"/>
      <c r="AH1102" s="348" t="s">
        <v>568</v>
      </c>
      <c r="AI1102" s="349"/>
      <c r="AJ1102" s="349"/>
      <c r="AK1102" s="349"/>
      <c r="AL1102" s="350" t="s">
        <v>568</v>
      </c>
      <c r="AM1102" s="351"/>
      <c r="AN1102" s="351"/>
      <c r="AO1102" s="352"/>
      <c r="AP1102" s="353" t="s">
        <v>593</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9" priority="14001">
      <formula>IF(RIGHT(TEXT(P14,"0.#"),1)=".",FALSE,TRUE)</formula>
    </cfRule>
    <cfRule type="expression" dxfId="2758" priority="14002">
      <formula>IF(RIGHT(TEXT(P14,"0.#"),1)=".",TRUE,FALSE)</formula>
    </cfRule>
  </conditionalFormatting>
  <conditionalFormatting sqref="AE32">
    <cfRule type="expression" dxfId="2757" priority="13991">
      <formula>IF(RIGHT(TEXT(AE32,"0.#"),1)=".",FALSE,TRUE)</formula>
    </cfRule>
    <cfRule type="expression" dxfId="2756" priority="13992">
      <formula>IF(RIGHT(TEXT(AE32,"0.#"),1)=".",TRUE,FALSE)</formula>
    </cfRule>
  </conditionalFormatting>
  <conditionalFormatting sqref="P18:AX18">
    <cfRule type="expression" dxfId="2755" priority="13877">
      <formula>IF(RIGHT(TEXT(P18,"0.#"),1)=".",FALSE,TRUE)</formula>
    </cfRule>
    <cfRule type="expression" dxfId="2754" priority="13878">
      <formula>IF(RIGHT(TEXT(P18,"0.#"),1)=".",TRUE,FALSE)</formula>
    </cfRule>
  </conditionalFormatting>
  <conditionalFormatting sqref="Y782">
    <cfRule type="expression" dxfId="2753" priority="13873">
      <formula>IF(RIGHT(TEXT(Y782,"0.#"),1)=".",FALSE,TRUE)</formula>
    </cfRule>
    <cfRule type="expression" dxfId="2752" priority="13874">
      <formula>IF(RIGHT(TEXT(Y782,"0.#"),1)=".",TRUE,FALSE)</formula>
    </cfRule>
  </conditionalFormatting>
  <conditionalFormatting sqref="Y791">
    <cfRule type="expression" dxfId="2751" priority="13869">
      <formula>IF(RIGHT(TEXT(Y791,"0.#"),1)=".",FALSE,TRUE)</formula>
    </cfRule>
    <cfRule type="expression" dxfId="2750" priority="13870">
      <formula>IF(RIGHT(TEXT(Y791,"0.#"),1)=".",TRUE,FALSE)</formula>
    </cfRule>
  </conditionalFormatting>
  <conditionalFormatting sqref="Y822:Y829 Y820 Y809:Y816 Y807 Y796:Y803 Y794">
    <cfRule type="expression" dxfId="2749" priority="13651">
      <formula>IF(RIGHT(TEXT(Y794,"0.#"),1)=".",FALSE,TRUE)</formula>
    </cfRule>
    <cfRule type="expression" dxfId="2748" priority="13652">
      <formula>IF(RIGHT(TEXT(Y794,"0.#"),1)=".",TRUE,FALSE)</formula>
    </cfRule>
  </conditionalFormatting>
  <conditionalFormatting sqref="P16:AQ17 P15:AX15 P13:AX13">
    <cfRule type="expression" dxfId="2747" priority="13699">
      <formula>IF(RIGHT(TEXT(P13,"0.#"),1)=".",FALSE,TRUE)</formula>
    </cfRule>
    <cfRule type="expression" dxfId="2746" priority="13700">
      <formula>IF(RIGHT(TEXT(P13,"0.#"),1)=".",TRUE,FALSE)</formula>
    </cfRule>
  </conditionalFormatting>
  <conditionalFormatting sqref="P19:AJ19">
    <cfRule type="expression" dxfId="2745" priority="13697">
      <formula>IF(RIGHT(TEXT(P19,"0.#"),1)=".",FALSE,TRUE)</formula>
    </cfRule>
    <cfRule type="expression" dxfId="2744" priority="13698">
      <formula>IF(RIGHT(TEXT(P19,"0.#"),1)=".",TRUE,FALSE)</formula>
    </cfRule>
  </conditionalFormatting>
  <conditionalFormatting sqref="AE101 AQ101">
    <cfRule type="expression" dxfId="2743" priority="13689">
      <formula>IF(RIGHT(TEXT(AE101,"0.#"),1)=".",FALSE,TRUE)</formula>
    </cfRule>
    <cfRule type="expression" dxfId="2742" priority="13690">
      <formula>IF(RIGHT(TEXT(AE101,"0.#"),1)=".",TRUE,FALSE)</formula>
    </cfRule>
  </conditionalFormatting>
  <conditionalFormatting sqref="Y783:Y790 Y781">
    <cfRule type="expression" dxfId="2741" priority="13675">
      <formula>IF(RIGHT(TEXT(Y781,"0.#"),1)=".",FALSE,TRUE)</formula>
    </cfRule>
    <cfRule type="expression" dxfId="2740" priority="13676">
      <formula>IF(RIGHT(TEXT(Y781,"0.#"),1)=".",TRUE,FALSE)</formula>
    </cfRule>
  </conditionalFormatting>
  <conditionalFormatting sqref="AU782">
    <cfRule type="expression" dxfId="2739" priority="13673">
      <formula>IF(RIGHT(TEXT(AU782,"0.#"),1)=".",FALSE,TRUE)</formula>
    </cfRule>
    <cfRule type="expression" dxfId="2738" priority="13674">
      <formula>IF(RIGHT(TEXT(AU782,"0.#"),1)=".",TRUE,FALSE)</formula>
    </cfRule>
  </conditionalFormatting>
  <conditionalFormatting sqref="AU791">
    <cfRule type="expression" dxfId="2737" priority="13671">
      <formula>IF(RIGHT(TEXT(AU791,"0.#"),1)=".",FALSE,TRUE)</formula>
    </cfRule>
    <cfRule type="expression" dxfId="2736" priority="13672">
      <formula>IF(RIGHT(TEXT(AU791,"0.#"),1)=".",TRUE,FALSE)</formula>
    </cfRule>
  </conditionalFormatting>
  <conditionalFormatting sqref="AU783:AU790 AU781">
    <cfRule type="expression" dxfId="2735" priority="13669">
      <formula>IF(RIGHT(TEXT(AU781,"0.#"),1)=".",FALSE,TRUE)</formula>
    </cfRule>
    <cfRule type="expression" dxfId="2734" priority="13670">
      <formula>IF(RIGHT(TEXT(AU781,"0.#"),1)=".",TRUE,FALSE)</formula>
    </cfRule>
  </conditionalFormatting>
  <conditionalFormatting sqref="Y821 Y808 Y795">
    <cfRule type="expression" dxfId="2733" priority="13655">
      <formula>IF(RIGHT(TEXT(Y795,"0.#"),1)=".",FALSE,TRUE)</formula>
    </cfRule>
    <cfRule type="expression" dxfId="2732" priority="13656">
      <formula>IF(RIGHT(TEXT(Y795,"0.#"),1)=".",TRUE,FALSE)</formula>
    </cfRule>
  </conditionalFormatting>
  <conditionalFormatting sqref="Y830 Y817 Y804">
    <cfRule type="expression" dxfId="2731" priority="13653">
      <formula>IF(RIGHT(TEXT(Y804,"0.#"),1)=".",FALSE,TRUE)</formula>
    </cfRule>
    <cfRule type="expression" dxfId="2730" priority="13654">
      <formula>IF(RIGHT(TEXT(Y804,"0.#"),1)=".",TRUE,FALSE)</formula>
    </cfRule>
  </conditionalFormatting>
  <conditionalFormatting sqref="AU821 AU808 AU795">
    <cfRule type="expression" dxfId="2729" priority="13649">
      <formula>IF(RIGHT(TEXT(AU795,"0.#"),1)=".",FALSE,TRUE)</formula>
    </cfRule>
    <cfRule type="expression" dxfId="2728" priority="13650">
      <formula>IF(RIGHT(TEXT(AU795,"0.#"),1)=".",TRUE,FALSE)</formula>
    </cfRule>
  </conditionalFormatting>
  <conditionalFormatting sqref="AU830 AU817 AU804">
    <cfRule type="expression" dxfId="2727" priority="13647">
      <formula>IF(RIGHT(TEXT(AU804,"0.#"),1)=".",FALSE,TRUE)</formula>
    </cfRule>
    <cfRule type="expression" dxfId="2726" priority="13648">
      <formula>IF(RIGHT(TEXT(AU804,"0.#"),1)=".",TRUE,FALSE)</formula>
    </cfRule>
  </conditionalFormatting>
  <conditionalFormatting sqref="AU822:AU829 AU820 AU809:AU816 AU807 AU796:AU803 AU794">
    <cfRule type="expression" dxfId="2725" priority="13645">
      <formula>IF(RIGHT(TEXT(AU794,"0.#"),1)=".",FALSE,TRUE)</formula>
    </cfRule>
    <cfRule type="expression" dxfId="2724" priority="13646">
      <formula>IF(RIGHT(TEXT(AU794,"0.#"),1)=".",TRUE,FALSE)</formula>
    </cfRule>
  </conditionalFormatting>
  <conditionalFormatting sqref="AM87">
    <cfRule type="expression" dxfId="2723" priority="13299">
      <formula>IF(RIGHT(TEXT(AM87,"0.#"),1)=".",FALSE,TRUE)</formula>
    </cfRule>
    <cfRule type="expression" dxfId="2722" priority="13300">
      <formula>IF(RIGHT(TEXT(AM87,"0.#"),1)=".",TRUE,FALSE)</formula>
    </cfRule>
  </conditionalFormatting>
  <conditionalFormatting sqref="AE55">
    <cfRule type="expression" dxfId="2721" priority="13367">
      <formula>IF(RIGHT(TEXT(AE55,"0.#"),1)=".",FALSE,TRUE)</formula>
    </cfRule>
    <cfRule type="expression" dxfId="2720" priority="13368">
      <formula>IF(RIGHT(TEXT(AE55,"0.#"),1)=".",TRUE,FALSE)</formula>
    </cfRule>
  </conditionalFormatting>
  <conditionalFormatting sqref="AI55">
    <cfRule type="expression" dxfId="2719" priority="13365">
      <formula>IF(RIGHT(TEXT(AI55,"0.#"),1)=".",FALSE,TRUE)</formula>
    </cfRule>
    <cfRule type="expression" dxfId="2718" priority="13366">
      <formula>IF(RIGHT(TEXT(AI55,"0.#"),1)=".",TRUE,FALSE)</formula>
    </cfRule>
  </conditionalFormatting>
  <conditionalFormatting sqref="AM34">
    <cfRule type="expression" dxfId="2717" priority="13445">
      <formula>IF(RIGHT(TEXT(AM34,"0.#"),1)=".",FALSE,TRUE)</formula>
    </cfRule>
    <cfRule type="expression" dxfId="2716" priority="13446">
      <formula>IF(RIGHT(TEXT(AM34,"0.#"),1)=".",TRUE,FALSE)</formula>
    </cfRule>
  </conditionalFormatting>
  <conditionalFormatting sqref="AE33">
    <cfRule type="expression" dxfId="2715" priority="13459">
      <formula>IF(RIGHT(TEXT(AE33,"0.#"),1)=".",FALSE,TRUE)</formula>
    </cfRule>
    <cfRule type="expression" dxfId="2714" priority="13460">
      <formula>IF(RIGHT(TEXT(AE33,"0.#"),1)=".",TRUE,FALSE)</formula>
    </cfRule>
  </conditionalFormatting>
  <conditionalFormatting sqref="AE34">
    <cfRule type="expression" dxfId="2713" priority="13457">
      <formula>IF(RIGHT(TEXT(AE34,"0.#"),1)=".",FALSE,TRUE)</formula>
    </cfRule>
    <cfRule type="expression" dxfId="2712" priority="13458">
      <formula>IF(RIGHT(TEXT(AE34,"0.#"),1)=".",TRUE,FALSE)</formula>
    </cfRule>
  </conditionalFormatting>
  <conditionalFormatting sqref="AI34">
    <cfRule type="expression" dxfId="2711" priority="13455">
      <formula>IF(RIGHT(TEXT(AI34,"0.#"),1)=".",FALSE,TRUE)</formula>
    </cfRule>
    <cfRule type="expression" dxfId="2710" priority="13456">
      <formula>IF(RIGHT(TEXT(AI34,"0.#"),1)=".",TRUE,FALSE)</formula>
    </cfRule>
  </conditionalFormatting>
  <conditionalFormatting sqref="AI33">
    <cfRule type="expression" dxfId="2709" priority="13453">
      <formula>IF(RIGHT(TEXT(AI33,"0.#"),1)=".",FALSE,TRUE)</formula>
    </cfRule>
    <cfRule type="expression" dxfId="2708" priority="13454">
      <formula>IF(RIGHT(TEXT(AI33,"0.#"),1)=".",TRUE,FALSE)</formula>
    </cfRule>
  </conditionalFormatting>
  <conditionalFormatting sqref="AI32">
    <cfRule type="expression" dxfId="2707" priority="13451">
      <formula>IF(RIGHT(TEXT(AI32,"0.#"),1)=".",FALSE,TRUE)</formula>
    </cfRule>
    <cfRule type="expression" dxfId="2706" priority="13452">
      <formula>IF(RIGHT(TEXT(AI32,"0.#"),1)=".",TRUE,FALSE)</formula>
    </cfRule>
  </conditionalFormatting>
  <conditionalFormatting sqref="AM32">
    <cfRule type="expression" dxfId="2705" priority="13449">
      <formula>IF(RIGHT(TEXT(AM32,"0.#"),1)=".",FALSE,TRUE)</formula>
    </cfRule>
    <cfRule type="expression" dxfId="2704" priority="13450">
      <formula>IF(RIGHT(TEXT(AM32,"0.#"),1)=".",TRUE,FALSE)</formula>
    </cfRule>
  </conditionalFormatting>
  <conditionalFormatting sqref="AM33">
    <cfRule type="expression" dxfId="2703" priority="13447">
      <formula>IF(RIGHT(TEXT(AM33,"0.#"),1)=".",FALSE,TRUE)</formula>
    </cfRule>
    <cfRule type="expression" dxfId="2702" priority="13448">
      <formula>IF(RIGHT(TEXT(AM33,"0.#"),1)=".",TRUE,FALSE)</formula>
    </cfRule>
  </conditionalFormatting>
  <conditionalFormatting sqref="AQ32:AQ34">
    <cfRule type="expression" dxfId="2701" priority="13439">
      <formula>IF(RIGHT(TEXT(AQ32,"0.#"),1)=".",FALSE,TRUE)</formula>
    </cfRule>
    <cfRule type="expression" dxfId="2700" priority="13440">
      <formula>IF(RIGHT(TEXT(AQ32,"0.#"),1)=".",TRUE,FALSE)</formula>
    </cfRule>
  </conditionalFormatting>
  <conditionalFormatting sqref="AU32:AU34">
    <cfRule type="expression" dxfId="2699" priority="13437">
      <formula>IF(RIGHT(TEXT(AU32,"0.#"),1)=".",FALSE,TRUE)</formula>
    </cfRule>
    <cfRule type="expression" dxfId="2698" priority="13438">
      <formula>IF(RIGHT(TEXT(AU32,"0.#"),1)=".",TRUE,FALSE)</formula>
    </cfRule>
  </conditionalFormatting>
  <conditionalFormatting sqref="AE53">
    <cfRule type="expression" dxfId="2697" priority="13371">
      <formula>IF(RIGHT(TEXT(AE53,"0.#"),1)=".",FALSE,TRUE)</formula>
    </cfRule>
    <cfRule type="expression" dxfId="2696" priority="13372">
      <formula>IF(RIGHT(TEXT(AE53,"0.#"),1)=".",TRUE,FALSE)</formula>
    </cfRule>
  </conditionalFormatting>
  <conditionalFormatting sqref="AE54">
    <cfRule type="expression" dxfId="2695" priority="13369">
      <formula>IF(RIGHT(TEXT(AE54,"0.#"),1)=".",FALSE,TRUE)</formula>
    </cfRule>
    <cfRule type="expression" dxfId="2694" priority="13370">
      <formula>IF(RIGHT(TEXT(AE54,"0.#"),1)=".",TRUE,FALSE)</formula>
    </cfRule>
  </conditionalFormatting>
  <conditionalFormatting sqref="AI54">
    <cfRule type="expression" dxfId="2693" priority="13363">
      <formula>IF(RIGHT(TEXT(AI54,"0.#"),1)=".",FALSE,TRUE)</formula>
    </cfRule>
    <cfRule type="expression" dxfId="2692" priority="13364">
      <formula>IF(RIGHT(TEXT(AI54,"0.#"),1)=".",TRUE,FALSE)</formula>
    </cfRule>
  </conditionalFormatting>
  <conditionalFormatting sqref="AI53">
    <cfRule type="expression" dxfId="2691" priority="13361">
      <formula>IF(RIGHT(TEXT(AI53,"0.#"),1)=".",FALSE,TRUE)</formula>
    </cfRule>
    <cfRule type="expression" dxfId="2690" priority="13362">
      <formula>IF(RIGHT(TEXT(AI53,"0.#"),1)=".",TRUE,FALSE)</formula>
    </cfRule>
  </conditionalFormatting>
  <conditionalFormatting sqref="AM53">
    <cfRule type="expression" dxfId="2689" priority="13359">
      <formula>IF(RIGHT(TEXT(AM53,"0.#"),1)=".",FALSE,TRUE)</formula>
    </cfRule>
    <cfRule type="expression" dxfId="2688" priority="13360">
      <formula>IF(RIGHT(TEXT(AM53,"0.#"),1)=".",TRUE,FALSE)</formula>
    </cfRule>
  </conditionalFormatting>
  <conditionalFormatting sqref="AM54">
    <cfRule type="expression" dxfId="2687" priority="13357">
      <formula>IF(RIGHT(TEXT(AM54,"0.#"),1)=".",FALSE,TRUE)</formula>
    </cfRule>
    <cfRule type="expression" dxfId="2686" priority="13358">
      <formula>IF(RIGHT(TEXT(AM54,"0.#"),1)=".",TRUE,FALSE)</formula>
    </cfRule>
  </conditionalFormatting>
  <conditionalFormatting sqref="AM55">
    <cfRule type="expression" dxfId="2685" priority="13355">
      <formula>IF(RIGHT(TEXT(AM55,"0.#"),1)=".",FALSE,TRUE)</formula>
    </cfRule>
    <cfRule type="expression" dxfId="2684" priority="13356">
      <formula>IF(RIGHT(TEXT(AM55,"0.#"),1)=".",TRUE,FALSE)</formula>
    </cfRule>
  </conditionalFormatting>
  <conditionalFormatting sqref="AE60">
    <cfRule type="expression" dxfId="2683" priority="13341">
      <formula>IF(RIGHT(TEXT(AE60,"0.#"),1)=".",FALSE,TRUE)</formula>
    </cfRule>
    <cfRule type="expression" dxfId="2682" priority="13342">
      <formula>IF(RIGHT(TEXT(AE60,"0.#"),1)=".",TRUE,FALSE)</formula>
    </cfRule>
  </conditionalFormatting>
  <conditionalFormatting sqref="AE61">
    <cfRule type="expression" dxfId="2681" priority="13339">
      <formula>IF(RIGHT(TEXT(AE61,"0.#"),1)=".",FALSE,TRUE)</formula>
    </cfRule>
    <cfRule type="expression" dxfId="2680" priority="13340">
      <formula>IF(RIGHT(TEXT(AE61,"0.#"),1)=".",TRUE,FALSE)</formula>
    </cfRule>
  </conditionalFormatting>
  <conditionalFormatting sqref="AE62">
    <cfRule type="expression" dxfId="2679" priority="13337">
      <formula>IF(RIGHT(TEXT(AE62,"0.#"),1)=".",FALSE,TRUE)</formula>
    </cfRule>
    <cfRule type="expression" dxfId="2678" priority="13338">
      <formula>IF(RIGHT(TEXT(AE62,"0.#"),1)=".",TRUE,FALSE)</formula>
    </cfRule>
  </conditionalFormatting>
  <conditionalFormatting sqref="AI62">
    <cfRule type="expression" dxfId="2677" priority="13335">
      <formula>IF(RIGHT(TEXT(AI62,"0.#"),1)=".",FALSE,TRUE)</formula>
    </cfRule>
    <cfRule type="expression" dxfId="2676" priority="13336">
      <formula>IF(RIGHT(TEXT(AI62,"0.#"),1)=".",TRUE,FALSE)</formula>
    </cfRule>
  </conditionalFormatting>
  <conditionalFormatting sqref="AI61">
    <cfRule type="expression" dxfId="2675" priority="13333">
      <formula>IF(RIGHT(TEXT(AI61,"0.#"),1)=".",FALSE,TRUE)</formula>
    </cfRule>
    <cfRule type="expression" dxfId="2674" priority="13334">
      <formula>IF(RIGHT(TEXT(AI61,"0.#"),1)=".",TRUE,FALSE)</formula>
    </cfRule>
  </conditionalFormatting>
  <conditionalFormatting sqref="AI60">
    <cfRule type="expression" dxfId="2673" priority="13331">
      <formula>IF(RIGHT(TEXT(AI60,"0.#"),1)=".",FALSE,TRUE)</formula>
    </cfRule>
    <cfRule type="expression" dxfId="2672" priority="13332">
      <formula>IF(RIGHT(TEXT(AI60,"0.#"),1)=".",TRUE,FALSE)</formula>
    </cfRule>
  </conditionalFormatting>
  <conditionalFormatting sqref="AM60">
    <cfRule type="expression" dxfId="2671" priority="13329">
      <formula>IF(RIGHT(TEXT(AM60,"0.#"),1)=".",FALSE,TRUE)</formula>
    </cfRule>
    <cfRule type="expression" dxfId="2670" priority="13330">
      <formula>IF(RIGHT(TEXT(AM60,"0.#"),1)=".",TRUE,FALSE)</formula>
    </cfRule>
  </conditionalFormatting>
  <conditionalFormatting sqref="AM61">
    <cfRule type="expression" dxfId="2669" priority="13327">
      <formula>IF(RIGHT(TEXT(AM61,"0.#"),1)=".",FALSE,TRUE)</formula>
    </cfRule>
    <cfRule type="expression" dxfId="2668" priority="13328">
      <formula>IF(RIGHT(TEXT(AM61,"0.#"),1)=".",TRUE,FALSE)</formula>
    </cfRule>
  </conditionalFormatting>
  <conditionalFormatting sqref="AM62">
    <cfRule type="expression" dxfId="2667" priority="13325">
      <formula>IF(RIGHT(TEXT(AM62,"0.#"),1)=".",FALSE,TRUE)</formula>
    </cfRule>
    <cfRule type="expression" dxfId="2666" priority="13326">
      <formula>IF(RIGHT(TEXT(AM62,"0.#"),1)=".",TRUE,FALSE)</formula>
    </cfRule>
  </conditionalFormatting>
  <conditionalFormatting sqref="AE87">
    <cfRule type="expression" dxfId="2665" priority="13311">
      <formula>IF(RIGHT(TEXT(AE87,"0.#"),1)=".",FALSE,TRUE)</formula>
    </cfRule>
    <cfRule type="expression" dxfId="2664" priority="13312">
      <formula>IF(RIGHT(TEXT(AE87,"0.#"),1)=".",TRUE,FALSE)</formula>
    </cfRule>
  </conditionalFormatting>
  <conditionalFormatting sqref="AE88">
    <cfRule type="expression" dxfId="2663" priority="13309">
      <formula>IF(RIGHT(TEXT(AE88,"0.#"),1)=".",FALSE,TRUE)</formula>
    </cfRule>
    <cfRule type="expression" dxfId="2662" priority="13310">
      <formula>IF(RIGHT(TEXT(AE88,"0.#"),1)=".",TRUE,FALSE)</formula>
    </cfRule>
  </conditionalFormatting>
  <conditionalFormatting sqref="AE89">
    <cfRule type="expression" dxfId="2661" priority="13307">
      <formula>IF(RIGHT(TEXT(AE89,"0.#"),1)=".",FALSE,TRUE)</formula>
    </cfRule>
    <cfRule type="expression" dxfId="2660" priority="13308">
      <formula>IF(RIGHT(TEXT(AE89,"0.#"),1)=".",TRUE,FALSE)</formula>
    </cfRule>
  </conditionalFormatting>
  <conditionalFormatting sqref="AI89">
    <cfRule type="expression" dxfId="2659" priority="13305">
      <formula>IF(RIGHT(TEXT(AI89,"0.#"),1)=".",FALSE,TRUE)</formula>
    </cfRule>
    <cfRule type="expression" dxfId="2658" priority="13306">
      <formula>IF(RIGHT(TEXT(AI89,"0.#"),1)=".",TRUE,FALSE)</formula>
    </cfRule>
  </conditionalFormatting>
  <conditionalFormatting sqref="AI88">
    <cfRule type="expression" dxfId="2657" priority="13303">
      <formula>IF(RIGHT(TEXT(AI88,"0.#"),1)=".",FALSE,TRUE)</formula>
    </cfRule>
    <cfRule type="expression" dxfId="2656" priority="13304">
      <formula>IF(RIGHT(TEXT(AI88,"0.#"),1)=".",TRUE,FALSE)</formula>
    </cfRule>
  </conditionalFormatting>
  <conditionalFormatting sqref="AI87">
    <cfRule type="expression" dxfId="2655" priority="13301">
      <formula>IF(RIGHT(TEXT(AI87,"0.#"),1)=".",FALSE,TRUE)</formula>
    </cfRule>
    <cfRule type="expression" dxfId="2654" priority="13302">
      <formula>IF(RIGHT(TEXT(AI87,"0.#"),1)=".",TRUE,FALSE)</formula>
    </cfRule>
  </conditionalFormatting>
  <conditionalFormatting sqref="AM88">
    <cfRule type="expression" dxfId="2653" priority="13297">
      <formula>IF(RIGHT(TEXT(AM88,"0.#"),1)=".",FALSE,TRUE)</formula>
    </cfRule>
    <cfRule type="expression" dxfId="2652" priority="13298">
      <formula>IF(RIGHT(TEXT(AM88,"0.#"),1)=".",TRUE,FALSE)</formula>
    </cfRule>
  </conditionalFormatting>
  <conditionalFormatting sqref="AM89">
    <cfRule type="expression" dxfId="2651" priority="13295">
      <formula>IF(RIGHT(TEXT(AM89,"0.#"),1)=".",FALSE,TRUE)</formula>
    </cfRule>
    <cfRule type="expression" dxfId="2650" priority="13296">
      <formula>IF(RIGHT(TEXT(AM89,"0.#"),1)=".",TRUE,FALSE)</formula>
    </cfRule>
  </conditionalFormatting>
  <conditionalFormatting sqref="AE92">
    <cfRule type="expression" dxfId="2649" priority="13281">
      <formula>IF(RIGHT(TEXT(AE92,"0.#"),1)=".",FALSE,TRUE)</formula>
    </cfRule>
    <cfRule type="expression" dxfId="2648" priority="13282">
      <formula>IF(RIGHT(TEXT(AE92,"0.#"),1)=".",TRUE,FALSE)</formula>
    </cfRule>
  </conditionalFormatting>
  <conditionalFormatting sqref="AE93">
    <cfRule type="expression" dxfId="2647" priority="13279">
      <formula>IF(RIGHT(TEXT(AE93,"0.#"),1)=".",FALSE,TRUE)</formula>
    </cfRule>
    <cfRule type="expression" dxfId="2646" priority="13280">
      <formula>IF(RIGHT(TEXT(AE93,"0.#"),1)=".",TRUE,FALSE)</formula>
    </cfRule>
  </conditionalFormatting>
  <conditionalFormatting sqref="AE94">
    <cfRule type="expression" dxfId="2645" priority="13277">
      <formula>IF(RIGHT(TEXT(AE94,"0.#"),1)=".",FALSE,TRUE)</formula>
    </cfRule>
    <cfRule type="expression" dxfId="2644" priority="13278">
      <formula>IF(RIGHT(TEXT(AE94,"0.#"),1)=".",TRUE,FALSE)</formula>
    </cfRule>
  </conditionalFormatting>
  <conditionalFormatting sqref="AI94">
    <cfRule type="expression" dxfId="2643" priority="13275">
      <formula>IF(RIGHT(TEXT(AI94,"0.#"),1)=".",FALSE,TRUE)</formula>
    </cfRule>
    <cfRule type="expression" dxfId="2642" priority="13276">
      <formula>IF(RIGHT(TEXT(AI94,"0.#"),1)=".",TRUE,FALSE)</formula>
    </cfRule>
  </conditionalFormatting>
  <conditionalFormatting sqref="AI93">
    <cfRule type="expression" dxfId="2641" priority="13273">
      <formula>IF(RIGHT(TEXT(AI93,"0.#"),1)=".",FALSE,TRUE)</formula>
    </cfRule>
    <cfRule type="expression" dxfId="2640" priority="13274">
      <formula>IF(RIGHT(TEXT(AI93,"0.#"),1)=".",TRUE,FALSE)</formula>
    </cfRule>
  </conditionalFormatting>
  <conditionalFormatting sqref="AI92">
    <cfRule type="expression" dxfId="2639" priority="13271">
      <formula>IF(RIGHT(TEXT(AI92,"0.#"),1)=".",FALSE,TRUE)</formula>
    </cfRule>
    <cfRule type="expression" dxfId="2638" priority="13272">
      <formula>IF(RIGHT(TEXT(AI92,"0.#"),1)=".",TRUE,FALSE)</formula>
    </cfRule>
  </conditionalFormatting>
  <conditionalFormatting sqref="AM92">
    <cfRule type="expression" dxfId="2637" priority="13269">
      <formula>IF(RIGHT(TEXT(AM92,"0.#"),1)=".",FALSE,TRUE)</formula>
    </cfRule>
    <cfRule type="expression" dxfId="2636" priority="13270">
      <formula>IF(RIGHT(TEXT(AM92,"0.#"),1)=".",TRUE,FALSE)</formula>
    </cfRule>
  </conditionalFormatting>
  <conditionalFormatting sqref="AM93">
    <cfRule type="expression" dxfId="2635" priority="13267">
      <formula>IF(RIGHT(TEXT(AM93,"0.#"),1)=".",FALSE,TRUE)</formula>
    </cfRule>
    <cfRule type="expression" dxfId="2634" priority="13268">
      <formula>IF(RIGHT(TEXT(AM93,"0.#"),1)=".",TRUE,FALSE)</formula>
    </cfRule>
  </conditionalFormatting>
  <conditionalFormatting sqref="AM94">
    <cfRule type="expression" dxfId="2633" priority="13265">
      <formula>IF(RIGHT(TEXT(AM94,"0.#"),1)=".",FALSE,TRUE)</formula>
    </cfRule>
    <cfRule type="expression" dxfId="2632" priority="13266">
      <formula>IF(RIGHT(TEXT(AM94,"0.#"),1)=".",TRUE,FALSE)</formula>
    </cfRule>
  </conditionalFormatting>
  <conditionalFormatting sqref="AE97">
    <cfRule type="expression" dxfId="2631" priority="13251">
      <formula>IF(RIGHT(TEXT(AE97,"0.#"),1)=".",FALSE,TRUE)</formula>
    </cfRule>
    <cfRule type="expression" dxfId="2630" priority="13252">
      <formula>IF(RIGHT(TEXT(AE97,"0.#"),1)=".",TRUE,FALSE)</formula>
    </cfRule>
  </conditionalFormatting>
  <conditionalFormatting sqref="AE98">
    <cfRule type="expression" dxfId="2629" priority="13249">
      <formula>IF(RIGHT(TEXT(AE98,"0.#"),1)=".",FALSE,TRUE)</formula>
    </cfRule>
    <cfRule type="expression" dxfId="2628" priority="13250">
      <formula>IF(RIGHT(TEXT(AE98,"0.#"),1)=".",TRUE,FALSE)</formula>
    </cfRule>
  </conditionalFormatting>
  <conditionalFormatting sqref="AE99">
    <cfRule type="expression" dxfId="2627" priority="13247">
      <formula>IF(RIGHT(TEXT(AE99,"0.#"),1)=".",FALSE,TRUE)</formula>
    </cfRule>
    <cfRule type="expression" dxfId="2626" priority="13248">
      <formula>IF(RIGHT(TEXT(AE99,"0.#"),1)=".",TRUE,FALSE)</formula>
    </cfRule>
  </conditionalFormatting>
  <conditionalFormatting sqref="AI99">
    <cfRule type="expression" dxfId="2625" priority="13245">
      <formula>IF(RIGHT(TEXT(AI99,"0.#"),1)=".",FALSE,TRUE)</formula>
    </cfRule>
    <cfRule type="expression" dxfId="2624" priority="13246">
      <formula>IF(RIGHT(TEXT(AI99,"0.#"),1)=".",TRUE,FALSE)</formula>
    </cfRule>
  </conditionalFormatting>
  <conditionalFormatting sqref="AI98">
    <cfRule type="expression" dxfId="2623" priority="13243">
      <formula>IF(RIGHT(TEXT(AI98,"0.#"),1)=".",FALSE,TRUE)</formula>
    </cfRule>
    <cfRule type="expression" dxfId="2622" priority="13244">
      <formula>IF(RIGHT(TEXT(AI98,"0.#"),1)=".",TRUE,FALSE)</formula>
    </cfRule>
  </conditionalFormatting>
  <conditionalFormatting sqref="AI97">
    <cfRule type="expression" dxfId="2621" priority="13241">
      <formula>IF(RIGHT(TEXT(AI97,"0.#"),1)=".",FALSE,TRUE)</formula>
    </cfRule>
    <cfRule type="expression" dxfId="2620" priority="13242">
      <formula>IF(RIGHT(TEXT(AI97,"0.#"),1)=".",TRUE,FALSE)</formula>
    </cfRule>
  </conditionalFormatting>
  <conditionalFormatting sqref="AM97">
    <cfRule type="expression" dxfId="2619" priority="13239">
      <formula>IF(RIGHT(TEXT(AM97,"0.#"),1)=".",FALSE,TRUE)</formula>
    </cfRule>
    <cfRule type="expression" dxfId="2618" priority="13240">
      <formula>IF(RIGHT(TEXT(AM97,"0.#"),1)=".",TRUE,FALSE)</formula>
    </cfRule>
  </conditionalFormatting>
  <conditionalFormatting sqref="AM98">
    <cfRule type="expression" dxfId="2617" priority="13237">
      <formula>IF(RIGHT(TEXT(AM98,"0.#"),1)=".",FALSE,TRUE)</formula>
    </cfRule>
    <cfRule type="expression" dxfId="2616" priority="13238">
      <formula>IF(RIGHT(TEXT(AM98,"0.#"),1)=".",TRUE,FALSE)</formula>
    </cfRule>
  </conditionalFormatting>
  <conditionalFormatting sqref="AM99">
    <cfRule type="expression" dxfId="2615" priority="13235">
      <formula>IF(RIGHT(TEXT(AM99,"0.#"),1)=".",FALSE,TRUE)</formula>
    </cfRule>
    <cfRule type="expression" dxfId="2614" priority="13236">
      <formula>IF(RIGHT(TEXT(AM99,"0.#"),1)=".",TRUE,FALSE)</formula>
    </cfRule>
  </conditionalFormatting>
  <conditionalFormatting sqref="AI101">
    <cfRule type="expression" dxfId="2613" priority="13221">
      <formula>IF(RIGHT(TEXT(AI101,"0.#"),1)=".",FALSE,TRUE)</formula>
    </cfRule>
    <cfRule type="expression" dxfId="2612" priority="13222">
      <formula>IF(RIGHT(TEXT(AI101,"0.#"),1)=".",TRUE,FALSE)</formula>
    </cfRule>
  </conditionalFormatting>
  <conditionalFormatting sqref="AM101">
    <cfRule type="expression" dxfId="2611" priority="13219">
      <formula>IF(RIGHT(TEXT(AM101,"0.#"),1)=".",FALSE,TRUE)</formula>
    </cfRule>
    <cfRule type="expression" dxfId="2610" priority="13220">
      <formula>IF(RIGHT(TEXT(AM101,"0.#"),1)=".",TRUE,FALSE)</formula>
    </cfRule>
  </conditionalFormatting>
  <conditionalFormatting sqref="AE102">
    <cfRule type="expression" dxfId="2609" priority="13217">
      <formula>IF(RIGHT(TEXT(AE102,"0.#"),1)=".",FALSE,TRUE)</formula>
    </cfRule>
    <cfRule type="expression" dxfId="2608" priority="13218">
      <formula>IF(RIGHT(TEXT(AE102,"0.#"),1)=".",TRUE,FALSE)</formula>
    </cfRule>
  </conditionalFormatting>
  <conditionalFormatting sqref="AI102">
    <cfRule type="expression" dxfId="2607" priority="13215">
      <formula>IF(RIGHT(TEXT(AI102,"0.#"),1)=".",FALSE,TRUE)</formula>
    </cfRule>
    <cfRule type="expression" dxfId="2606" priority="13216">
      <formula>IF(RIGHT(TEXT(AI102,"0.#"),1)=".",TRUE,FALSE)</formula>
    </cfRule>
  </conditionalFormatting>
  <conditionalFormatting sqref="AM102">
    <cfRule type="expression" dxfId="2605" priority="13213">
      <formula>IF(RIGHT(TEXT(AM102,"0.#"),1)=".",FALSE,TRUE)</formula>
    </cfRule>
    <cfRule type="expression" dxfId="2604" priority="13214">
      <formula>IF(RIGHT(TEXT(AM102,"0.#"),1)=".",TRUE,FALSE)</formula>
    </cfRule>
  </conditionalFormatting>
  <conditionalFormatting sqref="AQ102">
    <cfRule type="expression" dxfId="2603" priority="13211">
      <formula>IF(RIGHT(TEXT(AQ102,"0.#"),1)=".",FALSE,TRUE)</formula>
    </cfRule>
    <cfRule type="expression" dxfId="2602" priority="13212">
      <formula>IF(RIGHT(TEXT(AQ102,"0.#"),1)=".",TRUE,FALSE)</formula>
    </cfRule>
  </conditionalFormatting>
  <conditionalFormatting sqref="AE104">
    <cfRule type="expression" dxfId="2601" priority="13209">
      <formula>IF(RIGHT(TEXT(AE104,"0.#"),1)=".",FALSE,TRUE)</formula>
    </cfRule>
    <cfRule type="expression" dxfId="2600" priority="13210">
      <formula>IF(RIGHT(TEXT(AE104,"0.#"),1)=".",TRUE,FALSE)</formula>
    </cfRule>
  </conditionalFormatting>
  <conditionalFormatting sqref="AI104">
    <cfRule type="expression" dxfId="2599" priority="13207">
      <formula>IF(RIGHT(TEXT(AI104,"0.#"),1)=".",FALSE,TRUE)</formula>
    </cfRule>
    <cfRule type="expression" dxfId="2598" priority="13208">
      <formula>IF(RIGHT(TEXT(AI104,"0.#"),1)=".",TRUE,FALSE)</formula>
    </cfRule>
  </conditionalFormatting>
  <conditionalFormatting sqref="AM104">
    <cfRule type="expression" dxfId="2597" priority="13205">
      <formula>IF(RIGHT(TEXT(AM104,"0.#"),1)=".",FALSE,TRUE)</formula>
    </cfRule>
    <cfRule type="expression" dxfId="2596" priority="13206">
      <formula>IF(RIGHT(TEXT(AM104,"0.#"),1)=".",TRUE,FALSE)</formula>
    </cfRule>
  </conditionalFormatting>
  <conditionalFormatting sqref="AE105">
    <cfRule type="expression" dxfId="2595" priority="13203">
      <formula>IF(RIGHT(TEXT(AE105,"0.#"),1)=".",FALSE,TRUE)</formula>
    </cfRule>
    <cfRule type="expression" dxfId="2594" priority="13204">
      <formula>IF(RIGHT(TEXT(AE105,"0.#"),1)=".",TRUE,FALSE)</formula>
    </cfRule>
  </conditionalFormatting>
  <conditionalFormatting sqref="AI105">
    <cfRule type="expression" dxfId="2593" priority="13201">
      <formula>IF(RIGHT(TEXT(AI105,"0.#"),1)=".",FALSE,TRUE)</formula>
    </cfRule>
    <cfRule type="expression" dxfId="2592" priority="13202">
      <formula>IF(RIGHT(TEXT(AI105,"0.#"),1)=".",TRUE,FALSE)</formula>
    </cfRule>
  </conditionalFormatting>
  <conditionalFormatting sqref="AM105">
    <cfRule type="expression" dxfId="2591" priority="13199">
      <formula>IF(RIGHT(TEXT(AM105,"0.#"),1)=".",FALSE,TRUE)</formula>
    </cfRule>
    <cfRule type="expression" dxfId="2590" priority="13200">
      <formula>IF(RIGHT(TEXT(AM105,"0.#"),1)=".",TRUE,FALSE)</formula>
    </cfRule>
  </conditionalFormatting>
  <conditionalFormatting sqref="AE107">
    <cfRule type="expression" dxfId="2589" priority="13195">
      <formula>IF(RIGHT(TEXT(AE107,"0.#"),1)=".",FALSE,TRUE)</formula>
    </cfRule>
    <cfRule type="expression" dxfId="2588" priority="13196">
      <formula>IF(RIGHT(TEXT(AE107,"0.#"),1)=".",TRUE,FALSE)</formula>
    </cfRule>
  </conditionalFormatting>
  <conditionalFormatting sqref="AI107">
    <cfRule type="expression" dxfId="2587" priority="13193">
      <formula>IF(RIGHT(TEXT(AI107,"0.#"),1)=".",FALSE,TRUE)</formula>
    </cfRule>
    <cfRule type="expression" dxfId="2586" priority="13194">
      <formula>IF(RIGHT(TEXT(AI107,"0.#"),1)=".",TRUE,FALSE)</formula>
    </cfRule>
  </conditionalFormatting>
  <conditionalFormatting sqref="AM107">
    <cfRule type="expression" dxfId="2585" priority="13191">
      <formula>IF(RIGHT(TEXT(AM107,"0.#"),1)=".",FALSE,TRUE)</formula>
    </cfRule>
    <cfRule type="expression" dxfId="2584" priority="13192">
      <formula>IF(RIGHT(TEXT(AM107,"0.#"),1)=".",TRUE,FALSE)</formula>
    </cfRule>
  </conditionalFormatting>
  <conditionalFormatting sqref="AE108">
    <cfRule type="expression" dxfId="2583" priority="13189">
      <formula>IF(RIGHT(TEXT(AE108,"0.#"),1)=".",FALSE,TRUE)</formula>
    </cfRule>
    <cfRule type="expression" dxfId="2582" priority="13190">
      <formula>IF(RIGHT(TEXT(AE108,"0.#"),1)=".",TRUE,FALSE)</formula>
    </cfRule>
  </conditionalFormatting>
  <conditionalFormatting sqref="AI108">
    <cfRule type="expression" dxfId="2581" priority="13187">
      <formula>IF(RIGHT(TEXT(AI108,"0.#"),1)=".",FALSE,TRUE)</formula>
    </cfRule>
    <cfRule type="expression" dxfId="2580" priority="13188">
      <formula>IF(RIGHT(TEXT(AI108,"0.#"),1)=".",TRUE,FALSE)</formula>
    </cfRule>
  </conditionalFormatting>
  <conditionalFormatting sqref="AM108">
    <cfRule type="expression" dxfId="2579" priority="13185">
      <formula>IF(RIGHT(TEXT(AM108,"0.#"),1)=".",FALSE,TRUE)</formula>
    </cfRule>
    <cfRule type="expression" dxfId="2578" priority="13186">
      <formula>IF(RIGHT(TEXT(AM108,"0.#"),1)=".",TRUE,FALSE)</formula>
    </cfRule>
  </conditionalFormatting>
  <conditionalFormatting sqref="AE110">
    <cfRule type="expression" dxfId="2577" priority="13181">
      <formula>IF(RIGHT(TEXT(AE110,"0.#"),1)=".",FALSE,TRUE)</formula>
    </cfRule>
    <cfRule type="expression" dxfId="2576" priority="13182">
      <formula>IF(RIGHT(TEXT(AE110,"0.#"),1)=".",TRUE,FALSE)</formula>
    </cfRule>
  </conditionalFormatting>
  <conditionalFormatting sqref="AI110">
    <cfRule type="expression" dxfId="2575" priority="13179">
      <formula>IF(RIGHT(TEXT(AI110,"0.#"),1)=".",FALSE,TRUE)</formula>
    </cfRule>
    <cfRule type="expression" dxfId="2574" priority="13180">
      <formula>IF(RIGHT(TEXT(AI110,"0.#"),1)=".",TRUE,FALSE)</formula>
    </cfRule>
  </conditionalFormatting>
  <conditionalFormatting sqref="AM110">
    <cfRule type="expression" dxfId="2573" priority="13177">
      <formula>IF(RIGHT(TEXT(AM110,"0.#"),1)=".",FALSE,TRUE)</formula>
    </cfRule>
    <cfRule type="expression" dxfId="2572" priority="13178">
      <formula>IF(RIGHT(TEXT(AM110,"0.#"),1)=".",TRUE,FALSE)</formula>
    </cfRule>
  </conditionalFormatting>
  <conditionalFormatting sqref="AE111">
    <cfRule type="expression" dxfId="2571" priority="13175">
      <formula>IF(RIGHT(TEXT(AE111,"0.#"),1)=".",FALSE,TRUE)</formula>
    </cfRule>
    <cfRule type="expression" dxfId="2570" priority="13176">
      <formula>IF(RIGHT(TEXT(AE111,"0.#"),1)=".",TRUE,FALSE)</formula>
    </cfRule>
  </conditionalFormatting>
  <conditionalFormatting sqref="AI111">
    <cfRule type="expression" dxfId="2569" priority="13173">
      <formula>IF(RIGHT(TEXT(AI111,"0.#"),1)=".",FALSE,TRUE)</formula>
    </cfRule>
    <cfRule type="expression" dxfId="2568" priority="13174">
      <formula>IF(RIGHT(TEXT(AI111,"0.#"),1)=".",TRUE,FALSE)</formula>
    </cfRule>
  </conditionalFormatting>
  <conditionalFormatting sqref="AM111">
    <cfRule type="expression" dxfId="2567" priority="13171">
      <formula>IF(RIGHT(TEXT(AM111,"0.#"),1)=".",FALSE,TRUE)</formula>
    </cfRule>
    <cfRule type="expression" dxfId="2566" priority="13172">
      <formula>IF(RIGHT(TEXT(AM111,"0.#"),1)=".",TRUE,FALSE)</formula>
    </cfRule>
  </conditionalFormatting>
  <conditionalFormatting sqref="AE113">
    <cfRule type="expression" dxfId="2565" priority="13167">
      <formula>IF(RIGHT(TEXT(AE113,"0.#"),1)=".",FALSE,TRUE)</formula>
    </cfRule>
    <cfRule type="expression" dxfId="2564" priority="13168">
      <formula>IF(RIGHT(TEXT(AE113,"0.#"),1)=".",TRUE,FALSE)</formula>
    </cfRule>
  </conditionalFormatting>
  <conditionalFormatting sqref="AI113">
    <cfRule type="expression" dxfId="2563" priority="13165">
      <formula>IF(RIGHT(TEXT(AI113,"0.#"),1)=".",FALSE,TRUE)</formula>
    </cfRule>
    <cfRule type="expression" dxfId="2562" priority="13166">
      <formula>IF(RIGHT(TEXT(AI113,"0.#"),1)=".",TRUE,FALSE)</formula>
    </cfRule>
  </conditionalFormatting>
  <conditionalFormatting sqref="AM113">
    <cfRule type="expression" dxfId="2561" priority="13163">
      <formula>IF(RIGHT(TEXT(AM113,"0.#"),1)=".",FALSE,TRUE)</formula>
    </cfRule>
    <cfRule type="expression" dxfId="2560" priority="13164">
      <formula>IF(RIGHT(TEXT(AM113,"0.#"),1)=".",TRUE,FALSE)</formula>
    </cfRule>
  </conditionalFormatting>
  <conditionalFormatting sqref="AE114">
    <cfRule type="expression" dxfId="2559" priority="13161">
      <formula>IF(RIGHT(TEXT(AE114,"0.#"),1)=".",FALSE,TRUE)</formula>
    </cfRule>
    <cfRule type="expression" dxfId="2558" priority="13162">
      <formula>IF(RIGHT(TEXT(AE114,"0.#"),1)=".",TRUE,FALSE)</formula>
    </cfRule>
  </conditionalFormatting>
  <conditionalFormatting sqref="AI114">
    <cfRule type="expression" dxfId="2557" priority="13159">
      <formula>IF(RIGHT(TEXT(AI114,"0.#"),1)=".",FALSE,TRUE)</formula>
    </cfRule>
    <cfRule type="expression" dxfId="2556" priority="13160">
      <formula>IF(RIGHT(TEXT(AI114,"0.#"),1)=".",TRUE,FALSE)</formula>
    </cfRule>
  </conditionalFormatting>
  <conditionalFormatting sqref="AM114">
    <cfRule type="expression" dxfId="2555" priority="13157">
      <formula>IF(RIGHT(TEXT(AM114,"0.#"),1)=".",FALSE,TRUE)</formula>
    </cfRule>
    <cfRule type="expression" dxfId="2554" priority="13158">
      <formula>IF(RIGHT(TEXT(AM114,"0.#"),1)=".",TRUE,FALSE)</formula>
    </cfRule>
  </conditionalFormatting>
  <conditionalFormatting sqref="AE116 AQ116">
    <cfRule type="expression" dxfId="2553" priority="13153">
      <formula>IF(RIGHT(TEXT(AE116,"0.#"),1)=".",FALSE,TRUE)</formula>
    </cfRule>
    <cfRule type="expression" dxfId="2552" priority="13154">
      <formula>IF(RIGHT(TEXT(AE116,"0.#"),1)=".",TRUE,FALSE)</formula>
    </cfRule>
  </conditionalFormatting>
  <conditionalFormatting sqref="AI116">
    <cfRule type="expression" dxfId="2551" priority="13151">
      <formula>IF(RIGHT(TEXT(AI116,"0.#"),1)=".",FALSE,TRUE)</formula>
    </cfRule>
    <cfRule type="expression" dxfId="2550" priority="13152">
      <formula>IF(RIGHT(TEXT(AI116,"0.#"),1)=".",TRUE,FALSE)</formula>
    </cfRule>
  </conditionalFormatting>
  <conditionalFormatting sqref="AM116">
    <cfRule type="expression" dxfId="2549" priority="13149">
      <formula>IF(RIGHT(TEXT(AM116,"0.#"),1)=".",FALSE,TRUE)</formula>
    </cfRule>
    <cfRule type="expression" dxfId="2548" priority="13150">
      <formula>IF(RIGHT(TEXT(AM116,"0.#"),1)=".",TRUE,FALSE)</formula>
    </cfRule>
  </conditionalFormatting>
  <conditionalFormatting sqref="AE117 AM117">
    <cfRule type="expression" dxfId="2547" priority="13147">
      <formula>IF(RIGHT(TEXT(AE117,"0.#"),1)=".",FALSE,TRUE)</formula>
    </cfRule>
    <cfRule type="expression" dxfId="2546" priority="13148">
      <formula>IF(RIGHT(TEXT(AE117,"0.#"),1)=".",TRUE,FALSE)</formula>
    </cfRule>
  </conditionalFormatting>
  <conditionalFormatting sqref="AI117">
    <cfRule type="expression" dxfId="2545" priority="13145">
      <formula>IF(RIGHT(TEXT(AI117,"0.#"),1)=".",FALSE,TRUE)</formula>
    </cfRule>
    <cfRule type="expression" dxfId="2544" priority="13146">
      <formula>IF(RIGHT(TEXT(AI117,"0.#"),1)=".",TRUE,FALSE)</formula>
    </cfRule>
  </conditionalFormatting>
  <conditionalFormatting sqref="AQ117">
    <cfRule type="expression" dxfId="2543" priority="13141">
      <formula>IF(RIGHT(TEXT(AQ117,"0.#"),1)=".",FALSE,TRUE)</formula>
    </cfRule>
    <cfRule type="expression" dxfId="2542" priority="13142">
      <formula>IF(RIGHT(TEXT(AQ117,"0.#"),1)=".",TRUE,FALSE)</formula>
    </cfRule>
  </conditionalFormatting>
  <conditionalFormatting sqref="AE119 AQ119">
    <cfRule type="expression" dxfId="2541" priority="13139">
      <formula>IF(RIGHT(TEXT(AE119,"0.#"),1)=".",FALSE,TRUE)</formula>
    </cfRule>
    <cfRule type="expression" dxfId="2540" priority="13140">
      <formula>IF(RIGHT(TEXT(AE119,"0.#"),1)=".",TRUE,FALSE)</formula>
    </cfRule>
  </conditionalFormatting>
  <conditionalFormatting sqref="AI119">
    <cfRule type="expression" dxfId="2539" priority="13137">
      <formula>IF(RIGHT(TEXT(AI119,"0.#"),1)=".",FALSE,TRUE)</formula>
    </cfRule>
    <cfRule type="expression" dxfId="2538" priority="13138">
      <formula>IF(RIGHT(TEXT(AI119,"0.#"),1)=".",TRUE,FALSE)</formula>
    </cfRule>
  </conditionalFormatting>
  <conditionalFormatting sqref="AM119">
    <cfRule type="expression" dxfId="2537" priority="13135">
      <formula>IF(RIGHT(TEXT(AM119,"0.#"),1)=".",FALSE,TRUE)</formula>
    </cfRule>
    <cfRule type="expression" dxfId="2536" priority="13136">
      <formula>IF(RIGHT(TEXT(AM119,"0.#"),1)=".",TRUE,FALSE)</formula>
    </cfRule>
  </conditionalFormatting>
  <conditionalFormatting sqref="AQ120">
    <cfRule type="expression" dxfId="2535" priority="13127">
      <formula>IF(RIGHT(TEXT(AQ120,"0.#"),1)=".",FALSE,TRUE)</formula>
    </cfRule>
    <cfRule type="expression" dxfId="2534" priority="13128">
      <formula>IF(RIGHT(TEXT(AQ120,"0.#"),1)=".",TRUE,FALSE)</formula>
    </cfRule>
  </conditionalFormatting>
  <conditionalFormatting sqref="AE122 AQ122">
    <cfRule type="expression" dxfId="2533" priority="13125">
      <formula>IF(RIGHT(TEXT(AE122,"0.#"),1)=".",FALSE,TRUE)</formula>
    </cfRule>
    <cfRule type="expression" dxfId="2532" priority="13126">
      <formula>IF(RIGHT(TEXT(AE122,"0.#"),1)=".",TRUE,FALSE)</formula>
    </cfRule>
  </conditionalFormatting>
  <conditionalFormatting sqref="AI122">
    <cfRule type="expression" dxfId="2531" priority="13123">
      <formula>IF(RIGHT(TEXT(AI122,"0.#"),1)=".",FALSE,TRUE)</formula>
    </cfRule>
    <cfRule type="expression" dxfId="2530" priority="13124">
      <formula>IF(RIGHT(TEXT(AI122,"0.#"),1)=".",TRUE,FALSE)</formula>
    </cfRule>
  </conditionalFormatting>
  <conditionalFormatting sqref="AM122">
    <cfRule type="expression" dxfId="2529" priority="13121">
      <formula>IF(RIGHT(TEXT(AM122,"0.#"),1)=".",FALSE,TRUE)</formula>
    </cfRule>
    <cfRule type="expression" dxfId="2528" priority="13122">
      <formula>IF(RIGHT(TEXT(AM122,"0.#"),1)=".",TRUE,FALSE)</formula>
    </cfRule>
  </conditionalFormatting>
  <conditionalFormatting sqref="AQ123">
    <cfRule type="expression" dxfId="2527" priority="13113">
      <formula>IF(RIGHT(TEXT(AQ123,"0.#"),1)=".",FALSE,TRUE)</formula>
    </cfRule>
    <cfRule type="expression" dxfId="2526" priority="13114">
      <formula>IF(RIGHT(TEXT(AQ123,"0.#"),1)=".",TRUE,FALSE)</formula>
    </cfRule>
  </conditionalFormatting>
  <conditionalFormatting sqref="AE125 AQ125">
    <cfRule type="expression" dxfId="2525" priority="13111">
      <formula>IF(RIGHT(TEXT(AE125,"0.#"),1)=".",FALSE,TRUE)</formula>
    </cfRule>
    <cfRule type="expression" dxfId="2524" priority="13112">
      <formula>IF(RIGHT(TEXT(AE125,"0.#"),1)=".",TRUE,FALSE)</formula>
    </cfRule>
  </conditionalFormatting>
  <conditionalFormatting sqref="AI125">
    <cfRule type="expression" dxfId="2523" priority="13109">
      <formula>IF(RIGHT(TEXT(AI125,"0.#"),1)=".",FALSE,TRUE)</formula>
    </cfRule>
    <cfRule type="expression" dxfId="2522" priority="13110">
      <formula>IF(RIGHT(TEXT(AI125,"0.#"),1)=".",TRUE,FALSE)</formula>
    </cfRule>
  </conditionalFormatting>
  <conditionalFormatting sqref="AM125">
    <cfRule type="expression" dxfId="2521" priority="13107">
      <formula>IF(RIGHT(TEXT(AM125,"0.#"),1)=".",FALSE,TRUE)</formula>
    </cfRule>
    <cfRule type="expression" dxfId="2520" priority="13108">
      <formula>IF(RIGHT(TEXT(AM125,"0.#"),1)=".",TRUE,FALSE)</formula>
    </cfRule>
  </conditionalFormatting>
  <conditionalFormatting sqref="AQ126">
    <cfRule type="expression" dxfId="2519" priority="13099">
      <formula>IF(RIGHT(TEXT(AQ126,"0.#"),1)=".",FALSE,TRUE)</formula>
    </cfRule>
    <cfRule type="expression" dxfId="2518" priority="13100">
      <formula>IF(RIGHT(TEXT(AQ126,"0.#"),1)=".",TRUE,FALSE)</formula>
    </cfRule>
  </conditionalFormatting>
  <conditionalFormatting sqref="AE128 AQ128">
    <cfRule type="expression" dxfId="2517" priority="13097">
      <formula>IF(RIGHT(TEXT(AE128,"0.#"),1)=".",FALSE,TRUE)</formula>
    </cfRule>
    <cfRule type="expression" dxfId="2516" priority="13098">
      <formula>IF(RIGHT(TEXT(AE128,"0.#"),1)=".",TRUE,FALSE)</formula>
    </cfRule>
  </conditionalFormatting>
  <conditionalFormatting sqref="AI128">
    <cfRule type="expression" dxfId="2515" priority="13095">
      <formula>IF(RIGHT(TEXT(AI128,"0.#"),1)=".",FALSE,TRUE)</formula>
    </cfRule>
    <cfRule type="expression" dxfId="2514" priority="13096">
      <formula>IF(RIGHT(TEXT(AI128,"0.#"),1)=".",TRUE,FALSE)</formula>
    </cfRule>
  </conditionalFormatting>
  <conditionalFormatting sqref="AM128">
    <cfRule type="expression" dxfId="2513" priority="13093">
      <formula>IF(RIGHT(TEXT(AM128,"0.#"),1)=".",FALSE,TRUE)</formula>
    </cfRule>
    <cfRule type="expression" dxfId="2512" priority="13094">
      <formula>IF(RIGHT(TEXT(AM128,"0.#"),1)=".",TRUE,FALSE)</formula>
    </cfRule>
  </conditionalFormatting>
  <conditionalFormatting sqref="AQ129">
    <cfRule type="expression" dxfId="2511" priority="13085">
      <formula>IF(RIGHT(TEXT(AQ129,"0.#"),1)=".",FALSE,TRUE)</formula>
    </cfRule>
    <cfRule type="expression" dxfId="2510" priority="13086">
      <formula>IF(RIGHT(TEXT(AQ129,"0.#"),1)=".",TRUE,FALSE)</formula>
    </cfRule>
  </conditionalFormatting>
  <conditionalFormatting sqref="AE75">
    <cfRule type="expression" dxfId="2509" priority="13083">
      <formula>IF(RIGHT(TEXT(AE75,"0.#"),1)=".",FALSE,TRUE)</formula>
    </cfRule>
    <cfRule type="expression" dxfId="2508" priority="13084">
      <formula>IF(RIGHT(TEXT(AE75,"0.#"),1)=".",TRUE,FALSE)</formula>
    </cfRule>
  </conditionalFormatting>
  <conditionalFormatting sqref="AE76">
    <cfRule type="expression" dxfId="2507" priority="13081">
      <formula>IF(RIGHT(TEXT(AE76,"0.#"),1)=".",FALSE,TRUE)</formula>
    </cfRule>
    <cfRule type="expression" dxfId="2506" priority="13082">
      <formula>IF(RIGHT(TEXT(AE76,"0.#"),1)=".",TRUE,FALSE)</formula>
    </cfRule>
  </conditionalFormatting>
  <conditionalFormatting sqref="AE77">
    <cfRule type="expression" dxfId="2505" priority="13079">
      <formula>IF(RIGHT(TEXT(AE77,"0.#"),1)=".",FALSE,TRUE)</formula>
    </cfRule>
    <cfRule type="expression" dxfId="2504" priority="13080">
      <formula>IF(RIGHT(TEXT(AE77,"0.#"),1)=".",TRUE,FALSE)</formula>
    </cfRule>
  </conditionalFormatting>
  <conditionalFormatting sqref="AI77">
    <cfRule type="expression" dxfId="2503" priority="13077">
      <formula>IF(RIGHT(TEXT(AI77,"0.#"),1)=".",FALSE,TRUE)</formula>
    </cfRule>
    <cfRule type="expression" dxfId="2502" priority="13078">
      <formula>IF(RIGHT(TEXT(AI77,"0.#"),1)=".",TRUE,FALSE)</formula>
    </cfRule>
  </conditionalFormatting>
  <conditionalFormatting sqref="AI76">
    <cfRule type="expression" dxfId="2501" priority="13075">
      <formula>IF(RIGHT(TEXT(AI76,"0.#"),1)=".",FALSE,TRUE)</formula>
    </cfRule>
    <cfRule type="expression" dxfId="2500" priority="13076">
      <formula>IF(RIGHT(TEXT(AI76,"0.#"),1)=".",TRUE,FALSE)</formula>
    </cfRule>
  </conditionalFormatting>
  <conditionalFormatting sqref="AI75">
    <cfRule type="expression" dxfId="2499" priority="13073">
      <formula>IF(RIGHT(TEXT(AI75,"0.#"),1)=".",FALSE,TRUE)</formula>
    </cfRule>
    <cfRule type="expression" dxfId="2498" priority="13074">
      <formula>IF(RIGHT(TEXT(AI75,"0.#"),1)=".",TRUE,FALSE)</formula>
    </cfRule>
  </conditionalFormatting>
  <conditionalFormatting sqref="AM75">
    <cfRule type="expression" dxfId="2497" priority="13071">
      <formula>IF(RIGHT(TEXT(AM75,"0.#"),1)=".",FALSE,TRUE)</formula>
    </cfRule>
    <cfRule type="expression" dxfId="2496" priority="13072">
      <formula>IF(RIGHT(TEXT(AM75,"0.#"),1)=".",TRUE,FALSE)</formula>
    </cfRule>
  </conditionalFormatting>
  <conditionalFormatting sqref="AM76">
    <cfRule type="expression" dxfId="2495" priority="13069">
      <formula>IF(RIGHT(TEXT(AM76,"0.#"),1)=".",FALSE,TRUE)</formula>
    </cfRule>
    <cfRule type="expression" dxfId="2494" priority="13070">
      <formula>IF(RIGHT(TEXT(AM76,"0.#"),1)=".",TRUE,FALSE)</formula>
    </cfRule>
  </conditionalFormatting>
  <conditionalFormatting sqref="AM77">
    <cfRule type="expression" dxfId="2493" priority="13067">
      <formula>IF(RIGHT(TEXT(AM77,"0.#"),1)=".",FALSE,TRUE)</formula>
    </cfRule>
    <cfRule type="expression" dxfId="2492" priority="13068">
      <formula>IF(RIGHT(TEXT(AM77,"0.#"),1)=".",TRUE,FALSE)</formula>
    </cfRule>
  </conditionalFormatting>
  <conditionalFormatting sqref="AE134:AE135 AI134:AI135 AM134:AM135 AQ134:AQ135 AU134:AU135">
    <cfRule type="expression" dxfId="2491" priority="13053">
      <formula>IF(RIGHT(TEXT(AE134,"0.#"),1)=".",FALSE,TRUE)</formula>
    </cfRule>
    <cfRule type="expression" dxfId="2490" priority="13054">
      <formula>IF(RIGHT(TEXT(AE134,"0.#"),1)=".",TRUE,FALSE)</formula>
    </cfRule>
  </conditionalFormatting>
  <conditionalFormatting sqref="AE433 AI433 AM433">
    <cfRule type="expression" dxfId="2489" priority="13023">
      <formula>IF(RIGHT(TEXT(AE433,"0.#"),1)=".",FALSE,TRUE)</formula>
    </cfRule>
    <cfRule type="expression" dxfId="2488" priority="13024">
      <formula>IF(RIGHT(TEXT(AE433,"0.#"),1)=".",TRUE,FALSE)</formula>
    </cfRule>
  </conditionalFormatting>
  <conditionalFormatting sqref="AE434 AI434 AM434 AQ433:AQ434">
    <cfRule type="expression" dxfId="2487" priority="13021">
      <formula>IF(RIGHT(TEXT(AE433,"0.#"),1)=".",FALSE,TRUE)</formula>
    </cfRule>
    <cfRule type="expression" dxfId="2486" priority="13022">
      <formula>IF(RIGHT(TEXT(AE433,"0.#"),1)=".",TRUE,FALSE)</formula>
    </cfRule>
  </conditionalFormatting>
  <conditionalFormatting sqref="AE435 AI435 AM435 AQ435">
    <cfRule type="expression" dxfId="2485" priority="13019">
      <formula>IF(RIGHT(TEXT(AE435,"0.#"),1)=".",FALSE,TRUE)</formula>
    </cfRule>
    <cfRule type="expression" dxfId="2484" priority="13020">
      <formula>IF(RIGHT(TEXT(AE435,"0.#"),1)=".",TRUE,FALSE)</formula>
    </cfRule>
  </conditionalFormatting>
  <conditionalFormatting sqref="AU433">
    <cfRule type="expression" dxfId="2483" priority="12999">
      <formula>IF(RIGHT(TEXT(AU433,"0.#"),1)=".",FALSE,TRUE)</formula>
    </cfRule>
    <cfRule type="expression" dxfId="2482" priority="13000">
      <formula>IF(RIGHT(TEXT(AU433,"0.#"),1)=".",TRUE,FALSE)</formula>
    </cfRule>
  </conditionalFormatting>
  <conditionalFormatting sqref="AU434">
    <cfRule type="expression" dxfId="2481" priority="12997">
      <formula>IF(RIGHT(TEXT(AU434,"0.#"),1)=".",FALSE,TRUE)</formula>
    </cfRule>
    <cfRule type="expression" dxfId="2480" priority="12998">
      <formula>IF(RIGHT(TEXT(AU434,"0.#"),1)=".",TRUE,FALSE)</formula>
    </cfRule>
  </conditionalFormatting>
  <conditionalFormatting sqref="AU435">
    <cfRule type="expression" dxfId="2479" priority="12995">
      <formula>IF(RIGHT(TEXT(AU435,"0.#"),1)=".",FALSE,TRUE)</formula>
    </cfRule>
    <cfRule type="expression" dxfId="2478" priority="12996">
      <formula>IF(RIGHT(TEXT(AU435,"0.#"),1)=".",TRUE,FALSE)</formula>
    </cfRule>
  </conditionalFormatting>
  <conditionalFormatting sqref="AL839:AO866">
    <cfRule type="expression" dxfId="2477" priority="6623">
      <formula>IF(AND(AL839&gt;=0, RIGHT(TEXT(AL839,"0.#"),1)&lt;&gt;"."),TRUE,FALSE)</formula>
    </cfRule>
    <cfRule type="expression" dxfId="2476" priority="6624">
      <formula>IF(AND(AL839&gt;=0, RIGHT(TEXT(AL839,"0.#"),1)="."),TRUE,FALSE)</formula>
    </cfRule>
    <cfRule type="expression" dxfId="2475" priority="6625">
      <formula>IF(AND(AL839&lt;0, RIGHT(TEXT(AL839,"0.#"),1)&lt;&gt;"."),TRUE,FALSE)</formula>
    </cfRule>
    <cfRule type="expression" dxfId="2474" priority="6626">
      <formula>IF(AND(AL839&lt;0, RIGHT(TEXT(AL839,"0.#"),1)="."),TRUE,FALSE)</formula>
    </cfRule>
  </conditionalFormatting>
  <conditionalFormatting sqref="AQ53:AQ55">
    <cfRule type="expression" dxfId="2473" priority="4645">
      <formula>IF(RIGHT(TEXT(AQ53,"0.#"),1)=".",FALSE,TRUE)</formula>
    </cfRule>
    <cfRule type="expression" dxfId="2472" priority="4646">
      <formula>IF(RIGHT(TEXT(AQ53,"0.#"),1)=".",TRUE,FALSE)</formula>
    </cfRule>
  </conditionalFormatting>
  <conditionalFormatting sqref="AU53:AU55">
    <cfRule type="expression" dxfId="2471" priority="4643">
      <formula>IF(RIGHT(TEXT(AU53,"0.#"),1)=".",FALSE,TRUE)</formula>
    </cfRule>
    <cfRule type="expression" dxfId="2470" priority="4644">
      <formula>IF(RIGHT(TEXT(AU53,"0.#"),1)=".",TRUE,FALSE)</formula>
    </cfRule>
  </conditionalFormatting>
  <conditionalFormatting sqref="AQ60:AQ62">
    <cfRule type="expression" dxfId="2469" priority="4641">
      <formula>IF(RIGHT(TEXT(AQ60,"0.#"),1)=".",FALSE,TRUE)</formula>
    </cfRule>
    <cfRule type="expression" dxfId="2468" priority="4642">
      <formula>IF(RIGHT(TEXT(AQ60,"0.#"),1)=".",TRUE,FALSE)</formula>
    </cfRule>
  </conditionalFormatting>
  <conditionalFormatting sqref="AU60:AU62">
    <cfRule type="expression" dxfId="2467" priority="4639">
      <formula>IF(RIGHT(TEXT(AU60,"0.#"),1)=".",FALSE,TRUE)</formula>
    </cfRule>
    <cfRule type="expression" dxfId="2466" priority="4640">
      <formula>IF(RIGHT(TEXT(AU60,"0.#"),1)=".",TRUE,FALSE)</formula>
    </cfRule>
  </conditionalFormatting>
  <conditionalFormatting sqref="AQ75:AQ77">
    <cfRule type="expression" dxfId="2465" priority="4637">
      <formula>IF(RIGHT(TEXT(AQ75,"0.#"),1)=".",FALSE,TRUE)</formula>
    </cfRule>
    <cfRule type="expression" dxfId="2464" priority="4638">
      <formula>IF(RIGHT(TEXT(AQ75,"0.#"),1)=".",TRUE,FALSE)</formula>
    </cfRule>
  </conditionalFormatting>
  <conditionalFormatting sqref="AU75:AU77">
    <cfRule type="expression" dxfId="2463" priority="4635">
      <formula>IF(RIGHT(TEXT(AU75,"0.#"),1)=".",FALSE,TRUE)</formula>
    </cfRule>
    <cfRule type="expression" dxfId="2462" priority="4636">
      <formula>IF(RIGHT(TEXT(AU75,"0.#"),1)=".",TRUE,FALSE)</formula>
    </cfRule>
  </conditionalFormatting>
  <conditionalFormatting sqref="AQ87:AQ89">
    <cfRule type="expression" dxfId="2461" priority="4633">
      <formula>IF(RIGHT(TEXT(AQ87,"0.#"),1)=".",FALSE,TRUE)</formula>
    </cfRule>
    <cfRule type="expression" dxfId="2460" priority="4634">
      <formula>IF(RIGHT(TEXT(AQ87,"0.#"),1)=".",TRUE,FALSE)</formula>
    </cfRule>
  </conditionalFormatting>
  <conditionalFormatting sqref="AU87:AU89">
    <cfRule type="expression" dxfId="2459" priority="4631">
      <formula>IF(RIGHT(TEXT(AU87,"0.#"),1)=".",FALSE,TRUE)</formula>
    </cfRule>
    <cfRule type="expression" dxfId="2458" priority="4632">
      <formula>IF(RIGHT(TEXT(AU87,"0.#"),1)=".",TRUE,FALSE)</formula>
    </cfRule>
  </conditionalFormatting>
  <conditionalFormatting sqref="AQ92:AQ94">
    <cfRule type="expression" dxfId="2457" priority="4629">
      <formula>IF(RIGHT(TEXT(AQ92,"0.#"),1)=".",FALSE,TRUE)</formula>
    </cfRule>
    <cfRule type="expression" dxfId="2456" priority="4630">
      <formula>IF(RIGHT(TEXT(AQ92,"0.#"),1)=".",TRUE,FALSE)</formula>
    </cfRule>
  </conditionalFormatting>
  <conditionalFormatting sqref="AU92:AU94">
    <cfRule type="expression" dxfId="2455" priority="4627">
      <formula>IF(RIGHT(TEXT(AU92,"0.#"),1)=".",FALSE,TRUE)</formula>
    </cfRule>
    <cfRule type="expression" dxfId="2454" priority="4628">
      <formula>IF(RIGHT(TEXT(AU92,"0.#"),1)=".",TRUE,FALSE)</formula>
    </cfRule>
  </conditionalFormatting>
  <conditionalFormatting sqref="AQ97:AQ99">
    <cfRule type="expression" dxfId="2453" priority="4625">
      <formula>IF(RIGHT(TEXT(AQ97,"0.#"),1)=".",FALSE,TRUE)</formula>
    </cfRule>
    <cfRule type="expression" dxfId="2452" priority="4626">
      <formula>IF(RIGHT(TEXT(AQ97,"0.#"),1)=".",TRUE,FALSE)</formula>
    </cfRule>
  </conditionalFormatting>
  <conditionalFormatting sqref="AU97:AU99">
    <cfRule type="expression" dxfId="2451" priority="4623">
      <formula>IF(RIGHT(TEXT(AU97,"0.#"),1)=".",FALSE,TRUE)</formula>
    </cfRule>
    <cfRule type="expression" dxfId="2450" priority="4624">
      <formula>IF(RIGHT(TEXT(AU97,"0.#"),1)=".",TRUE,FALSE)</formula>
    </cfRule>
  </conditionalFormatting>
  <conditionalFormatting sqref="AE458 AI458 AM458">
    <cfRule type="expression" dxfId="2449" priority="4317">
      <formula>IF(RIGHT(TEXT(AE458,"0.#"),1)=".",FALSE,TRUE)</formula>
    </cfRule>
    <cfRule type="expression" dxfId="2448" priority="4318">
      <formula>IF(RIGHT(TEXT(AE458,"0.#"),1)=".",TRUE,FALSE)</formula>
    </cfRule>
  </conditionalFormatting>
  <conditionalFormatting sqref="AE459 AI459 AM459">
    <cfRule type="expression" dxfId="2447" priority="4315">
      <formula>IF(RIGHT(TEXT(AE459,"0.#"),1)=".",FALSE,TRUE)</formula>
    </cfRule>
    <cfRule type="expression" dxfId="2446" priority="4316">
      <formula>IF(RIGHT(TEXT(AE459,"0.#"),1)=".",TRUE,FALSE)</formula>
    </cfRule>
  </conditionalFormatting>
  <conditionalFormatting sqref="AE460 AI460 AM460 AQ458:AQ460">
    <cfRule type="expression" dxfId="2445" priority="4313">
      <formula>IF(RIGHT(TEXT(AE458,"0.#"),1)=".",FALSE,TRUE)</formula>
    </cfRule>
    <cfRule type="expression" dxfId="2444" priority="4314">
      <formula>IF(RIGHT(TEXT(AE458,"0.#"),1)=".",TRUE,FALSE)</formula>
    </cfRule>
  </conditionalFormatting>
  <conditionalFormatting sqref="AU458">
    <cfRule type="expression" dxfId="2443" priority="4305">
      <formula>IF(RIGHT(TEXT(AU458,"0.#"),1)=".",FALSE,TRUE)</formula>
    </cfRule>
    <cfRule type="expression" dxfId="2442" priority="4306">
      <formula>IF(RIGHT(TEXT(AU458,"0.#"),1)=".",TRUE,FALSE)</formula>
    </cfRule>
  </conditionalFormatting>
  <conditionalFormatting sqref="AU459">
    <cfRule type="expression" dxfId="2441" priority="4303">
      <formula>IF(RIGHT(TEXT(AU459,"0.#"),1)=".",FALSE,TRUE)</formula>
    </cfRule>
    <cfRule type="expression" dxfId="2440" priority="4304">
      <formula>IF(RIGHT(TEXT(AU459,"0.#"),1)=".",TRUE,FALSE)</formula>
    </cfRule>
  </conditionalFormatting>
  <conditionalFormatting sqref="AU460">
    <cfRule type="expression" dxfId="2439" priority="4301">
      <formula>IF(RIGHT(TEXT(AU460,"0.#"),1)=".",FALSE,TRUE)</formula>
    </cfRule>
    <cfRule type="expression" dxfId="2438" priority="4302">
      <formula>IF(RIGHT(TEXT(AU460,"0.#"),1)=".",TRUE,FALSE)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129" max="16383" man="1"/>
    <brk id="483" max="16383" man="1"/>
    <brk id="725" max="16383" man="1"/>
    <brk id="735" max="16383" man="1"/>
    <brk id="832"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8"/>
      <c r="AA2" s="829"/>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8"/>
      <c r="AA9" s="829"/>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8"/>
      <c r="AA16" s="829"/>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8"/>
      <c r="AA23" s="829"/>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8"/>
      <c r="AA30" s="829"/>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8"/>
      <c r="AA37" s="829"/>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8"/>
      <c r="AA44" s="829"/>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8"/>
      <c r="AA51" s="829"/>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8"/>
      <c r="AA58" s="829"/>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8"/>
      <c r="AA65" s="829"/>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2018-08-30T04:52:24Z</cp:lastPrinted>
  <dcterms:created xsi:type="dcterms:W3CDTF">2012-03-13T00:50:25Z</dcterms:created>
  <dcterms:modified xsi:type="dcterms:W3CDTF">2020-11-16T10:32:21Z</dcterms:modified>
</cp:coreProperties>
</file>