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405"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<sst xmlns="http://schemas.openxmlformats.org/spreadsheetml/2006/main" count="3126" uniqueCount="739">
  <si>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</si>
  <si>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</si>
  <si>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</si>
  <si>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</si>
  <si>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</si>
  <si>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</si>
  <si>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</si>
  <si>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</si>
  <si>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</si>
  <si>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</si>
  <si>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</si>
  <si>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</si>
  <si>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</si>
  <si>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</si>
  <si>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</si>
  <si>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</si>
  <si>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</si>
  <si>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</si>
  <si>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</si>
  <si>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</si>
  <si>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</si>
  <si>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</si>
  <si>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</si>
  <si>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</si>
  <si>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</si>
  <si>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</si>
  <si>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</si>
  <si>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</si>
  <si>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</si>
  <si>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</si>
  <si>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</si>
  <si>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</si>
  <si>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</si>
  <si>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</si>
  <si>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</si>
  <si>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</si>
  <si>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</si>
  <si>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</si>
  <si>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</si>
  <si>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</si>
  <si>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</si>
  <si>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</si>
  <si>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</si>
  <si>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</si>
  <si>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</si>
  <si>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</si>
  <si>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</si>
  <si>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</si>
  <si>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</si>
  <si>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</si>
  <si>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</si>
  <si>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</si>
  <si>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</si>
  <si>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</si>
  <si>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</si>
  <si>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</si>
  <si>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</si>
  <si>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</si>
  <si>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</si>
  <si>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</si>
  <si>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</si>
  <si>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</si>
  <si>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</si>
  <si>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</si>
  <si>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</si>
  <si>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</si>
  <si>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</si>
  <si>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</si>
  <si>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</si>
  <si>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</si>
  <si>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</si>
  <si>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</si>
  <si>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</si>
  <si>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</si>
  <si>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</si>
  <si>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</si>
  <si>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</si>
  <si>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</si>
  <si>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</si>
  <si>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</si>
  <si>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</si>
  <si>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</si>
  <si>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</si>
  <si>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</si>
  <si>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</si>
  <si>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</si>
  <si>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</si>
  <si>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</si>
  <si>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</si>
  <si>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</si>
  <si>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</si>
  <si>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</si>
  <si>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</si>
  <si>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</si>
  <si>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</si>
  <si>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</si>
  <si>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</si>
  <si>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</si>
  <si>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</si>
  <si>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</si>
  <si>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</si>
  <si>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</si>
  <si>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</si>
  <si>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</si>
  <si>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</si>
  <si>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</si>
  <si>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</si>
  <si>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</si>
  <si>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</si>
  <si>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</si>
  <si>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</si>
  <si>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</si>
  <si>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</si>
  <si>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</si>
  <si>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</si>
  <si>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</si>
  <si>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</si>
  <si>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</si>
  <si>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</si>
  <si>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</si>
  <si>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</si>
  <si>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</si>
  <si>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</si>
  <si>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</si>
  <si>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</si>
  <si>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</si>
  <si>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</si>
  <si>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</si>
  <si>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</si>
  <si>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</si>
  <si>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</si>
  <si>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</si>
  <si>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</si>
  <si>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</si>
  <si>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</si>
  <si>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</si>
  <si>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</si>
  <si>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</si>
  <si>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</si>
  <si>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</si>
  <si>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</si>
  <si>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</si>
  <si>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</si>
  <si>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</si>
  <si>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</si>
  <si>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</si>
  <si>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</si>
  <si>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</si>
  <si>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</si>
  <si>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</si>
  <si>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</si>
  <si>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</si>
  <si>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</si>
  <si>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</si>
  <si>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</si>
  <si>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</si>
  <si>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</si>
  <si>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</si>
  <si>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</si>
  <si>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</si>
  <si>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</si>
  <si>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</si>
  <si>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</si>
  <si>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</si>
  <si>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</si>
  <si>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</si>
  <si>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</si>
  <si>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</si>
  <si>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</si>
  <si>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</si>
  <si>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</si>
  <si>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</si>
  <si>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</si>
  <si>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</si>
  <si>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</si>
  <si>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</si>
  <si>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</si>
  <si>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</si>
  <si>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</si>
  <si>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</si>
  <si>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</si>
  <si>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</si>
  <si>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</si>
  <si>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</si>
  <si>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</si>
  <si>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</si>
  <si>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</si>
  <si>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</si>
  <si>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</si>
  <si>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</si>
  <si>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</si>
  <si>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</si>
  <si>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</si>
  <si>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</si>
  <si>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</si>
  <si>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</si>
  <si>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</si>
  <si>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</si>
  <si>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</si>
  <si>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</si>
  <si>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</si>
  <si>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</si>
  <si>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</si>
  <si>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</si>
  <si>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</si>
  <si>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</si>
  <si>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</si>
  <si>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</si>
  <si>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</si>
  <si>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</si>
  <si>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</si>
  <si>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</si>
  <si>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</si>
  <si>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</si>
  <si>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</si>
  <si>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</si>
  <si>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</si>
  <si>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</si>
  <si>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</si>
  <si>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</si>
  <si>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</si>
  <si>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</si>
  <si>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</si>
  <si>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</si>
  <si>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</si>
  <si>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</si>
  <si>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</si>
  <si>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</si>
  <si>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</si>
  <si>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</si>
  <si>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</si>
  <si>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</si>
  <si>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</si>
  <si>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</si>
  <si>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</si>
  <si>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</si>
  <si>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</si>
  <si>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</si>
  <si>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</si>
  <si>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</si>
  <si>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</si>
  <si>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</si>
  <si>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</si>
  <si>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</si>
  <si>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</si>
  <si>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</si>
  <si>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</si>
  <si>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</si>
  <si>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</si>
  <si>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</si>
  <si>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</si>
  <si>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</si>
  <si>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</si>
  <si>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</si>
  <si>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</si>
  <si>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</si>
  <si>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</si>
  <si>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</si>
  <si>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</si>
  <si>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</si>
  <si>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</si>
  <si>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</si>
  <si>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</si>
  <si>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</si>
  <si>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</si>
  <si>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</si>
  <si>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</si>
  <si>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</si>
  <si>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</si>
  <si>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</si>
  <si>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</si>
  <si>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</si>
  <si>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</si>
  <si>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</si>
  <si>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</si>
  <si>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</si>
  <si>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</si>
  <si>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</si>
  <si>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</si>
  <si>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</si>
  <si>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</si>
  <si>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</si>
  <si>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</si>
  <si>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</si>
  <si>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</si>
  <si>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</si>
  <si>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</si>
  <si>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</si>
  <si>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</si>
  <si>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</si>
  <si>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</si>
  <si>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</si>
  <si>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</si>
  <si>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</si>
  <si>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</si>
  <si>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</si>
  <si>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</si>
  <si>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</si>
  <si>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</si>
  <si>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</si>
  <si>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</si>
  <si>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</si>
  <si>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</si>
  <si>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</si>
  <si>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</si>
  <si>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</si>
  <si>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</si>
  <si>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</si>
  <si>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</si>
  <si>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</si>
  <si>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</si>
  <si>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</si>
  <si>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</si>
  <si>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</si>
  <si>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</si>
  <si>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</si>
  <si>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</si>
  <si>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</si>
  <si>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</si>
  <si>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</si>
  <si>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</si>
  <si>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</si>
  <si>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</si>
  <si>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</si>
  <si>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</si>
  <si>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</si>
  <si>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</si>
  <si>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</si>
  <si>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</si>
  <si>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</si>
  <si>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</si>
  <si>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</si>
  <si>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</si>
  <si>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</si>
  <si>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</si>
  <si>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</si>
  <si>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</si>
  <si>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</si>
  <si>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</si>
  <si>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</si>
  <si>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</si>
  <si>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</si>
  <si>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</si>
  <si>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</si>
  <si>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</si>
  <si>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</si>
  <si>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</si>
  <si>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</si>
  <si>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</si>
  <si>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</si>
  <si>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</si>
  <si>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</si>
  <si>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</si>
  <si>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</si>
  <si>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</si>
  <si>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</si>
  <si>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</si>
  <si>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</si>
  <si>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</si>
  <si>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</si>
  <si>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</si>
  <si>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</si>
  <si>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</si>
  <si>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</si>
  <si>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</si>
  <si>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</si>
  <si>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</si>
  <si>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</si>
  <si>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</si>
  <si>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</si>
  <si>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</si>
  <si>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</si>
  <si>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</si>
  <si>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</si>
  <si>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</si>
  <si>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</si>
  <si>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</si>
  <si>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</si>
  <si>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</si>
  <si>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</si>
  <si>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</si>
  <si>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</si>
  <si>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</si>
  <si>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</si>
  <si>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</si>
  <si>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</si>
  <si>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</si>
  <si>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</si>
  <si>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</si>
  <si>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</si>
  <si>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</si>
  <si>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</si>
  <si>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</si>
  <si>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</si>
  <si>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</si>
  <si>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</si>
  <si>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</si>
  <si>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</si>
  <si>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</si>
  <si>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</si>
  <si>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</si>
  <si>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</si>
  <si>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</si>
  <si>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</si>
  <si>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</si>
  <si>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</si>
  <si>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</si>
  <si>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</si>
  <si>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</si>
  <si>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</si>
  <si>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</si>
  <si>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</si>
  <si>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</si>
  <si>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</si>
  <si>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</si>
  <si>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</si>
  <si>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</si>
  <si>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</si>
  <si>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</si>
  <si>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</si>
  <si>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</si>
  <si>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</si>
  <si>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</si>
  <si>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</si>
  <si>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</si>
  <si>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</si>
  <si>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</si>
  <si>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</si>
  <si>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</si>
  <si>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</si>
  <si>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</si>
  <si>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</si>
  <si>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</si>
  <si>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</si>
  <si>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</si>
  <si>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</si>
  <si>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</si>
  <si>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</si>
  <si>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</si>
  <si>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</si>
  <si>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</si>
  <si>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</si>
  <si>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</si>
  <si>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</si>
  <si>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</si>
  <si>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</si>
  <si>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</si>
  <si>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</si>
  <si>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</si>
  <si>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</si>
  <si>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</si>
  <si>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</si>
  <si>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</si>
  <si>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</si>
  <si>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</si>
  <si>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</si>
  <si>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</si>
  <si>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</si>
  <si>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</si>
  <si>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</si>
  <si>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</si>
  <si>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</si>
  <si>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</si>
  <si>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</si>
  <si>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</si>
  <si>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</si>
  <si>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</si>
  <si>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</si>
  <si>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</si>
  <si>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</si>
  <si>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</si>
  <si>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</si>
  <si>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</si>
  <si>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</si>
  <si>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</si>
  <si>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</si>
  <si>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</si>
  <si>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</si>
  <si>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</si>
  <si>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</si>
  <si>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</si>
  <si>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</si>
  <si>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</si>
  <si>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</si>
  <si>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</si>
  <si>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</si>
  <si>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</si>
  <si>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</si>
  <si>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</si>
  <si>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</si>
  <si>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</si>
  <si>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</si>
  <si>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</si>
  <si>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</si>
  <si>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</si>
  <si>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</si>
  <si>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</si>
  <si>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</si>
  <si>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</si>
  <si>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</si>
  <si>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</si>
  <si>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</si>
  <si>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</si>
  <si>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</si>
  <si>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</si>
  <si>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</si>
  <si>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</si>
  <si>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</si>
  <si>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</si>
  <si>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</si>
  <si>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</si>
  <si>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</si>
  <si>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</si>
  <si>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</si>
  <si>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</si>
  <si>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</si>
  <si>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</si>
  <si>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</si>
  <si>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</si>
  <si>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</si>
  <si>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</si>
  <si>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</si>
  <si>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</si>
  <si>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</si>
  <si>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</si>
  <si>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</si>
  <si>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</si>
  <si>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</si>
  <si>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</si>
  <si>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</si>
  <si>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</si>
  <si>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</si>
  <si>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</si>
  <si>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</si>
  <si>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</si>
  <si>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</si>
  <si>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</si>
  <si>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</si>
  <si>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</si>
  <si>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</si>
  <si>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</si>
  <si>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</si>
  <si>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</si>
  <si>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</si>
  <si>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</si>
  <si>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</si>
  <si>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</si>
  <si>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</si>
  <si>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</si>
  <si>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</si>
  <si>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ポスト「京」の開発</t>
    <rPh sb="4" eb="5">
      <t>キョウ</t>
    </rPh>
    <rPh sb="7" eb="9">
      <t>カイハツ</t>
    </rPh>
    <phoneticPr fontId="5"/>
  </si>
  <si>
    <t>研究振興局</t>
  </si>
  <si>
    <t>参事官（情報担当）付 計算科学技術推進室</t>
  </si>
  <si>
    <t>　2021年～2022年の運用開始を目標に、我が国が直面する社会的・科学的課題の解決に資する世界最高水準の汎用性のあるスーパーコンピュータを国として戦略的に開発・整備する。</t>
    <rPh sb="46" eb="48">
      <t>セカイ</t>
    </rPh>
    <rPh sb="48" eb="50">
      <t>サイコウ</t>
    </rPh>
    <rPh sb="50" eb="52">
      <t>スイジュン</t>
    </rPh>
    <rPh sb="53" eb="55">
      <t>ハンヨウ</t>
    </rPh>
    <rPh sb="55" eb="56">
      <t>セイ</t>
    </rPh>
    <rPh sb="70" eb="71">
      <t>クニ</t>
    </rPh>
    <rPh sb="74" eb="77">
      <t>センリャクテキ</t>
    </rPh>
    <rPh sb="78" eb="80">
      <t>カイハツ</t>
    </rPh>
    <rPh sb="81" eb="83">
      <t>セイビ</t>
    </rPh>
    <phoneticPr fontId="5"/>
  </si>
  <si>
    <t xml:space="preserve">　幅広いアプリケーションを高い実行性能で利用できるシステムの開発と、我が国が直面する社会的・科学的課題に対応するためのアプリケーションの開発を協調的に行う。具体的には、理化学研究所計算科学研究機構を開発主体としてシステムの設計・開発を進めるとともに、その性能を最大限引き出し、世界に先駆けた成果を創出するために必要なアプリケーションの開発を一体的に行う。（補助率：定額）
</t>
    <rPh sb="1" eb="3">
      <t>ハバヒロ</t>
    </rPh>
    <rPh sb="13" eb="14">
      <t>タカ</t>
    </rPh>
    <rPh sb="15" eb="17">
      <t>ジッコウ</t>
    </rPh>
    <rPh sb="17" eb="19">
      <t>セイノウ</t>
    </rPh>
    <rPh sb="20" eb="22">
      <t>リヨウ</t>
    </rPh>
    <rPh sb="30" eb="32">
      <t>カイハツ</t>
    </rPh>
    <rPh sb="52" eb="54">
      <t>タイオウ</t>
    </rPh>
    <rPh sb="68" eb="70">
      <t>カイハツ</t>
    </rPh>
    <rPh sb="71" eb="74">
      <t>キョウチョウテキ</t>
    </rPh>
    <rPh sb="75" eb="76">
      <t>オコナ</t>
    </rPh>
    <rPh sb="78" eb="81">
      <t>グタイテキ</t>
    </rPh>
    <phoneticPr fontId="5"/>
  </si>
  <si>
    <t>-</t>
  </si>
  <si>
    <t>＜平成27年度秋の年次公開検証（秋のレビュー）＞
【指摘の概要】※本事業に関するもの
・多額の国費投入が見込まれているが、これに見合う成果として、どのようなものが期待されているのかについて、国民に分かりやすく説明すべき。
・コスト抑制のための検討を、海外比較等、様々な角度から行い、専門家による検証なども踏まえるなどして、国費投入額の削減に努力すべき。
【対応状況の概要】※主なもの
・ポスト｢京｣で期待される成果等について、平成28年1月29日に記者勉強会を開催。平成28年2月1日の総合科学技術・イノベーション会議評価専門調査会におけるポスト｢京｣の評価の確認等においても、関係資料を提出。（http://www.aics.riken.jp/outreach/formedia/160129.html、http://www8.cao.go.jp/cstp/tyousakai/hyouka/haihu115/haihu-si115.html）
・「京」の総合的な中間検証を実施するために外部有識者による評価委員会を平成28年２月に設置。スーパーコンピュータを用いたシミュレーションの意義、｢京｣で可能となった大規模計算や｢京｣で実証された大規模計算の産業上の効果、研究開発基盤としての｢京｣の意味のほか、｢京｣の後継機となるポスト｢京｣の役割等について検討を行い、平成28年12月に報告書をとりまとめた。（http://www.mext.go.jp/b_menu/shingi/chousa/shinkou/020/shiryo/__icsFiles/afieldfile/2017/04/03/1383040_02.pdf）
・システムの基本設計の進捗を踏まえたアプリ性能評価のための計算作業の効率化を図り、人件費等の合理化を実施。
・経済波及効果について、理化学研究所が調査会社に委託して平成28年4月から調査を開始し、平成28年12月に報告書を公表。
(http://www.aics.riken.jp/aicssite/wp-content/uploads/2016/12/IDC-Study-for-Riken-Ripple-Effects_final.pdf)
＜支出先上位１０者リスト＞
(※)同種の契約の予定価格を類推されるおそれがあるため非公表。</t>
    <rPh sb="187" eb="188">
      <t>オモ</t>
    </rPh>
    <phoneticPr fontId="5"/>
  </si>
  <si>
    <t>-</t>
    <phoneticPr fontId="5"/>
  </si>
  <si>
    <t>-</t>
    <phoneticPr fontId="5"/>
  </si>
  <si>
    <t>新26-0021</t>
    <phoneticPr fontId="5"/>
  </si>
  <si>
    <t>220</t>
    <phoneticPr fontId="5"/>
  </si>
  <si>
    <t>216</t>
    <phoneticPr fontId="5"/>
  </si>
  <si>
    <t>計算科学技術推進室長
坂下　鈴鹿</t>
    <rPh sb="0" eb="9">
      <t>ケイサンカガクギジュツスイシンシツ</t>
    </rPh>
    <rPh sb="9" eb="10">
      <t>チョウ</t>
    </rPh>
    <rPh sb="11" eb="13">
      <t>サカシタ</t>
    </rPh>
    <rPh sb="14" eb="16">
      <t>スズカ</t>
    </rPh>
    <phoneticPr fontId="5"/>
  </si>
  <si>
    <t>ポスト「京」の開発を着実に推進し、2021年～2022年を目標に運用開始する。</t>
    <rPh sb="4" eb="5">
      <t>キョウ</t>
    </rPh>
    <rPh sb="7" eb="9">
      <t>カイハツ</t>
    </rPh>
    <rPh sb="10" eb="12">
      <t>チャクジツ</t>
    </rPh>
    <rPh sb="13" eb="15">
      <t>スイシン</t>
    </rPh>
    <rPh sb="21" eb="22">
      <t>ネン</t>
    </rPh>
    <rPh sb="27" eb="28">
      <t>ネン</t>
    </rPh>
    <rPh sb="29" eb="31">
      <t>モクヒョウ</t>
    </rPh>
    <rPh sb="32" eb="34">
      <t>ウンヨウ</t>
    </rPh>
    <rPh sb="34" eb="36">
      <t>カイシ</t>
    </rPh>
    <phoneticPr fontId="5"/>
  </si>
  <si>
    <t>プロジェクト進捗率（ポスト「京」の開発）
※進捗に応じ、プロジェクト着手10％、基本設計評価20％、コスト、性能評価30％、中間評価50％、製造設置100％、開発フェーズと製造フェーズで50:50としている。</t>
    <rPh sb="6" eb="8">
      <t>シンチョク</t>
    </rPh>
    <rPh sb="8" eb="9">
      <t>リツ</t>
    </rPh>
    <rPh sb="14" eb="15">
      <t>ケイ</t>
    </rPh>
    <rPh sb="17" eb="19">
      <t>カイハツ</t>
    </rPh>
    <rPh sb="22" eb="24">
      <t>シンチョク</t>
    </rPh>
    <rPh sb="25" eb="26">
      <t>オウ</t>
    </rPh>
    <rPh sb="34" eb="36">
      <t>チャクシュ</t>
    </rPh>
    <rPh sb="40" eb="42">
      <t>キホン</t>
    </rPh>
    <rPh sb="42" eb="44">
      <t>セッケイ</t>
    </rPh>
    <rPh sb="44" eb="46">
      <t>ヒョウカ</t>
    </rPh>
    <rPh sb="54" eb="56">
      <t>セイノウ</t>
    </rPh>
    <rPh sb="56" eb="58">
      <t>ヒョウカ</t>
    </rPh>
    <rPh sb="62" eb="64">
      <t>チュウカン</t>
    </rPh>
    <rPh sb="64" eb="66">
      <t>ヒョウカ</t>
    </rPh>
    <rPh sb="70" eb="72">
      <t>セイゾウ</t>
    </rPh>
    <rPh sb="72" eb="74">
      <t>セッチ</t>
    </rPh>
    <rPh sb="79" eb="81">
      <t>カイハツ</t>
    </rPh>
    <rPh sb="86" eb="88">
      <t>セイゾウ</t>
    </rPh>
    <phoneticPr fontId="5"/>
  </si>
  <si>
    <t>％</t>
    <phoneticPr fontId="5"/>
  </si>
  <si>
    <t>％</t>
    <phoneticPr fontId="5"/>
  </si>
  <si>
    <t>-</t>
    <phoneticPr fontId="5"/>
  </si>
  <si>
    <t>開発しているアプリケーション数</t>
    <rPh sb="0" eb="2">
      <t>カイハツ</t>
    </rPh>
    <rPh sb="14" eb="15">
      <t>スウ</t>
    </rPh>
    <phoneticPr fontId="5"/>
  </si>
  <si>
    <t>当該年度のアプリケーション開発配分予算額／開発しているアプリケーションの数　　　　　　　　　　　　　　</t>
    <rPh sb="0" eb="2">
      <t>トウガイ</t>
    </rPh>
    <rPh sb="2" eb="4">
      <t>ネンド</t>
    </rPh>
    <rPh sb="13" eb="15">
      <t>カイハツ</t>
    </rPh>
    <rPh sb="15" eb="17">
      <t>ハイブン</t>
    </rPh>
    <rPh sb="17" eb="20">
      <t>ヨサンガク</t>
    </rPh>
    <rPh sb="21" eb="23">
      <t>カイハツ</t>
    </rPh>
    <rPh sb="36" eb="37">
      <t>カズ</t>
    </rPh>
    <phoneticPr fontId="5"/>
  </si>
  <si>
    <t>件</t>
    <rPh sb="0" eb="1">
      <t>ケン</t>
    </rPh>
    <phoneticPr fontId="5"/>
  </si>
  <si>
    <t>百万円</t>
    <rPh sb="0" eb="1">
      <t>ヒャク</t>
    </rPh>
    <rPh sb="1" eb="3">
      <t>マンエン</t>
    </rPh>
    <phoneticPr fontId="5"/>
  </si>
  <si>
    <t>予算額/アプリ数</t>
    <rPh sb="0" eb="3">
      <t>ヨサンガク</t>
    </rPh>
    <rPh sb="7" eb="8">
      <t>スウ</t>
    </rPh>
    <phoneticPr fontId="5"/>
  </si>
  <si>
    <t>2,625百万/174</t>
    <rPh sb="5" eb="7">
      <t>ヒャクマン</t>
    </rPh>
    <phoneticPr fontId="5"/>
  </si>
  <si>
    <t>421百万/122</t>
    <rPh sb="3" eb="5">
      <t>ヒャクマン</t>
    </rPh>
    <phoneticPr fontId="5"/>
  </si>
  <si>
    <t>8 科学技術イノベーションの基盤的な力の強化</t>
    <rPh sb="2" eb="6">
      <t>カガクギジュツ</t>
    </rPh>
    <rPh sb="14" eb="17">
      <t>キバンテキ</t>
    </rPh>
    <rPh sb="18" eb="19">
      <t>チカラ</t>
    </rPh>
    <rPh sb="20" eb="22">
      <t>キョウカ</t>
    </rPh>
    <phoneticPr fontId="5"/>
  </si>
  <si>
    <t>8-3 研究開発活動を支える研究基盤の戦略的強化</t>
    <rPh sb="4" eb="6">
      <t>ケンキュウ</t>
    </rPh>
    <rPh sb="6" eb="8">
      <t>カイハツ</t>
    </rPh>
    <rPh sb="8" eb="10">
      <t>カツドウ</t>
    </rPh>
    <rPh sb="11" eb="12">
      <t>ササ</t>
    </rPh>
    <rPh sb="14" eb="16">
      <t>ケンキュウ</t>
    </rPh>
    <rPh sb="16" eb="18">
      <t>キバン</t>
    </rPh>
    <rPh sb="19" eb="22">
      <t>センリャクテキ</t>
    </rPh>
    <rPh sb="22" eb="24">
      <t>キョウカ</t>
    </rPh>
    <phoneticPr fontId="5"/>
  </si>
  <si>
    <t>プロジェクト進捗率（ポスト「京」の開発）</t>
    <rPh sb="6" eb="8">
      <t>シンチョク</t>
    </rPh>
    <rPh sb="8" eb="9">
      <t>リツ</t>
    </rPh>
    <rPh sb="14" eb="15">
      <t>ケイ</t>
    </rPh>
    <rPh sb="17" eb="19">
      <t>カイハツ</t>
    </rPh>
    <phoneticPr fontId="5"/>
  </si>
  <si>
    <t>％</t>
    <phoneticPr fontId="5"/>
  </si>
  <si>
    <t>％</t>
    <phoneticPr fontId="5"/>
  </si>
  <si>
    <t>上位施策を着実に推進するため、施策の測定指標の一つであるプロジェクト進捗率を本事業の成果指標としている。
本事業においてポスト「京」の開発・準備を着実に推進することが、上位施策の目標達成で掲げている「社会的・社会学的課題の解決に貢献する世界最高水準のスーパーコンピュータであるポスト「京」を開発し、2021年～2022年を目標に運用開始する。」の達成に寄与する。</t>
    <rPh sb="0" eb="2">
      <t>ジョウイ</t>
    </rPh>
    <rPh sb="2" eb="3">
      <t>セ</t>
    </rPh>
    <rPh sb="3" eb="4">
      <t>サク</t>
    </rPh>
    <rPh sb="5" eb="7">
      <t>チャクジツ</t>
    </rPh>
    <rPh sb="8" eb="10">
      <t>スイシン</t>
    </rPh>
    <rPh sb="15" eb="16">
      <t>セ</t>
    </rPh>
    <rPh sb="16" eb="17">
      <t>サク</t>
    </rPh>
    <rPh sb="18" eb="20">
      <t>ソクテイ</t>
    </rPh>
    <rPh sb="20" eb="22">
      <t>シヒョウ</t>
    </rPh>
    <rPh sb="23" eb="24">
      <t>ヒト</t>
    </rPh>
    <rPh sb="34" eb="36">
      <t>シンチョク</t>
    </rPh>
    <rPh sb="36" eb="37">
      <t>リツ</t>
    </rPh>
    <rPh sb="38" eb="39">
      <t>ホン</t>
    </rPh>
    <rPh sb="39" eb="41">
      <t>ジギョウ</t>
    </rPh>
    <rPh sb="42" eb="44">
      <t>セイカ</t>
    </rPh>
    <rPh sb="44" eb="46">
      <t>シヒョウ</t>
    </rPh>
    <rPh sb="53" eb="54">
      <t>ホン</t>
    </rPh>
    <rPh sb="54" eb="56">
      <t>ジギョウ</t>
    </rPh>
    <rPh sb="64" eb="65">
      <t>ケイ</t>
    </rPh>
    <rPh sb="67" eb="69">
      <t>カイハツ</t>
    </rPh>
    <rPh sb="70" eb="72">
      <t>ジュンビ</t>
    </rPh>
    <rPh sb="73" eb="75">
      <t>チャクジツ</t>
    </rPh>
    <rPh sb="76" eb="78">
      <t>スイシン</t>
    </rPh>
    <rPh sb="84" eb="86">
      <t>ジョウイ</t>
    </rPh>
    <rPh sb="86" eb="87">
      <t>セ</t>
    </rPh>
    <rPh sb="87" eb="88">
      <t>サク</t>
    </rPh>
    <rPh sb="89" eb="91">
      <t>モクヒョウ</t>
    </rPh>
    <rPh sb="91" eb="93">
      <t>タッセイ</t>
    </rPh>
    <rPh sb="94" eb="95">
      <t>カカ</t>
    </rPh>
    <rPh sb="100" eb="103">
      <t>シャカイテキ</t>
    </rPh>
    <rPh sb="104" eb="108">
      <t>シャカイガクテキ</t>
    </rPh>
    <rPh sb="108" eb="110">
      <t>カダイ</t>
    </rPh>
    <rPh sb="111" eb="113">
      <t>カイケツ</t>
    </rPh>
    <rPh sb="114" eb="116">
      <t>コウケン</t>
    </rPh>
    <rPh sb="118" eb="120">
      <t>セカイ</t>
    </rPh>
    <rPh sb="120" eb="122">
      <t>サイコウ</t>
    </rPh>
    <rPh sb="122" eb="124">
      <t>スイジュン</t>
    </rPh>
    <rPh sb="142" eb="143">
      <t>ケイ</t>
    </rPh>
    <rPh sb="145" eb="147">
      <t>カイハツ</t>
    </rPh>
    <rPh sb="153" eb="154">
      <t>ネン</t>
    </rPh>
    <rPh sb="159" eb="160">
      <t>ネン</t>
    </rPh>
    <rPh sb="161" eb="163">
      <t>モクヒョウ</t>
    </rPh>
    <rPh sb="164" eb="166">
      <t>ウンヨウ</t>
    </rPh>
    <rPh sb="166" eb="168">
      <t>カイシ</t>
    </rPh>
    <rPh sb="173" eb="175">
      <t>タッセイ</t>
    </rPh>
    <rPh sb="176" eb="178">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</si>
  <si>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</si>
  <si>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</si>
  <si>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</si>
  <si>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</si>
  <si>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</si>
  <si>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</si>
  <si>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</si>
  <si>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</si>
  <si>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</si>
  <si>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</si>
  <si>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</si>
  <si>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</si>
  <si>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　健康長寿、防災・環境、エネルギー、ものづくり分野など、我が国が直面する社会的・社会学的課題の解決に資するシステム及びアプリケーションの開発を目指すものである。</t>
    <rPh sb="1" eb="3">
      <t>ケンコウ</t>
    </rPh>
    <rPh sb="3" eb="5">
      <t>チョウジュ</t>
    </rPh>
    <rPh sb="6" eb="8">
      <t>ボウサイ</t>
    </rPh>
    <rPh sb="9" eb="11">
      <t>カンキョウ</t>
    </rPh>
    <rPh sb="23" eb="25">
      <t>ブンヤ</t>
    </rPh>
    <rPh sb="28" eb="29">
      <t>ワ</t>
    </rPh>
    <rPh sb="30" eb="31">
      <t>クニ</t>
    </rPh>
    <rPh sb="32" eb="34">
      <t>チョクメン</t>
    </rPh>
    <rPh sb="36" eb="39">
      <t>シャカイテキ</t>
    </rPh>
    <rPh sb="40" eb="44">
      <t>シャカイガクテキ</t>
    </rPh>
    <rPh sb="44" eb="46">
      <t>カダイ</t>
    </rPh>
    <rPh sb="47" eb="49">
      <t>カイケツ</t>
    </rPh>
    <rPh sb="50" eb="51">
      <t>シ</t>
    </rPh>
    <rPh sb="57" eb="58">
      <t>オヨ</t>
    </rPh>
    <rPh sb="68" eb="70">
      <t>カイハツ</t>
    </rPh>
    <rPh sb="71" eb="73">
      <t>メザ</t>
    </rPh>
    <phoneticPr fontId="5"/>
  </si>
  <si>
    <t>　第5期科学技術基本計画（平成28年1月22日閣議決定）において、国は、「特定先端大型研究施設の共用の促進に関する法律（以下「共用法」という。）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る。</t>
    <phoneticPr fontId="5"/>
  </si>
  <si>
    <t>　第5期科学技術基本計画（平成28年1月22日閣議決定）において、国は、共用法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り、政策体系の中でも優先度が高い事業である。</t>
    <rPh sb="114" eb="115">
      <t>クニ</t>
    </rPh>
    <rPh sb="118" eb="121">
      <t>センリャクテキ</t>
    </rPh>
    <rPh sb="122" eb="124">
      <t>カイハツ</t>
    </rPh>
    <rPh sb="125" eb="127">
      <t>セイビ</t>
    </rPh>
    <rPh sb="132" eb="133">
      <t>モト</t>
    </rPh>
    <rPh sb="145" eb="147">
      <t>セイサク</t>
    </rPh>
    <rPh sb="147" eb="149">
      <t>タイケイ</t>
    </rPh>
    <rPh sb="150" eb="151">
      <t>ナカ</t>
    </rPh>
    <rPh sb="153" eb="156">
      <t>ユウセンド</t>
    </rPh>
    <rPh sb="157" eb="158">
      <t>タカ</t>
    </rPh>
    <rPh sb="159" eb="161">
      <t>ジギョウ</t>
    </rPh>
    <phoneticPr fontId="5"/>
  </si>
  <si>
    <t>‐</t>
  </si>
  <si>
    <t>-</t>
    <phoneticPr fontId="5"/>
  </si>
  <si>
    <t>　開発コスト・性能等を有識者が精査するプロセスを設けることで、効率的な推進を担保している。また、単位あたりコストについては、アプリケーション開発の進捗に応じた適切な水準となっている。</t>
    <rPh sb="1" eb="3">
      <t>カイハツ</t>
    </rPh>
    <rPh sb="7" eb="9">
      <t>セイノウ</t>
    </rPh>
    <rPh sb="9" eb="10">
      <t>トウ</t>
    </rPh>
    <rPh sb="11" eb="14">
      <t>ユウシキシャ</t>
    </rPh>
    <rPh sb="15" eb="17">
      <t>セイサ</t>
    </rPh>
    <rPh sb="24" eb="25">
      <t>モウ</t>
    </rPh>
    <rPh sb="31" eb="34">
      <t>コウリツテキ</t>
    </rPh>
    <rPh sb="35" eb="37">
      <t>スイシン</t>
    </rPh>
    <rPh sb="38" eb="40">
      <t>タンポ</t>
    </rPh>
    <rPh sb="48" eb="50">
      <t>タンイ</t>
    </rPh>
    <rPh sb="70" eb="72">
      <t>カイハツ</t>
    </rPh>
    <rPh sb="73" eb="75">
      <t>シンチョク</t>
    </rPh>
    <rPh sb="76" eb="77">
      <t>オウ</t>
    </rPh>
    <rPh sb="79" eb="81">
      <t>テキセツ</t>
    </rPh>
    <rPh sb="82" eb="84">
      <t>スイジュン</t>
    </rPh>
    <phoneticPr fontId="5"/>
  </si>
  <si>
    <t>　経費の執行については、事業年度ごとに実績報告書等において、支出先・使途の把握、経費の使用状況等の確認に努めている。</t>
    <rPh sb="1" eb="3">
      <t>ケイヒ</t>
    </rPh>
    <rPh sb="4" eb="6">
      <t>シッコウ</t>
    </rPh>
    <rPh sb="12" eb="14">
      <t>ジギョウ</t>
    </rPh>
    <rPh sb="14" eb="16">
      <t>ネンド</t>
    </rPh>
    <rPh sb="19" eb="21">
      <t>ジッセキ</t>
    </rPh>
    <rPh sb="21" eb="23">
      <t>ホウコク</t>
    </rPh>
    <rPh sb="23" eb="24">
      <t>ショ</t>
    </rPh>
    <rPh sb="24" eb="25">
      <t>トウ</t>
    </rPh>
    <rPh sb="30" eb="32">
      <t>シシュツ</t>
    </rPh>
    <rPh sb="32" eb="33">
      <t>サキ</t>
    </rPh>
    <rPh sb="34" eb="36">
      <t>シト</t>
    </rPh>
    <rPh sb="37" eb="39">
      <t>ハアク</t>
    </rPh>
    <rPh sb="40" eb="42">
      <t>ケイヒ</t>
    </rPh>
    <rPh sb="43" eb="45">
      <t>シヨウ</t>
    </rPh>
    <rPh sb="45" eb="47">
      <t>ジョウキョウ</t>
    </rPh>
    <rPh sb="47" eb="48">
      <t>トウ</t>
    </rPh>
    <rPh sb="49" eb="51">
      <t>カクニン</t>
    </rPh>
    <rPh sb="52" eb="53">
      <t>ツト</t>
    </rPh>
    <phoneticPr fontId="5"/>
  </si>
  <si>
    <t>　経費の執行については、事業年度ごとに実績報告書等において、支出先・使途の把握、経費の使用状況等の確認に努めている。また、現地調査を行う等、必要な指導も行っている。</t>
    <rPh sb="1" eb="3">
      <t>ケイヒ</t>
    </rPh>
    <rPh sb="4" eb="6">
      <t>シッコウ</t>
    </rPh>
    <rPh sb="12" eb="14">
      <t>ジギョウ</t>
    </rPh>
    <rPh sb="14" eb="16">
      <t>ネンド</t>
    </rPh>
    <rPh sb="19" eb="21">
      <t>ジッセキ</t>
    </rPh>
    <rPh sb="21" eb="23">
      <t>ホウコク</t>
    </rPh>
    <rPh sb="23" eb="24">
      <t>ショ</t>
    </rPh>
    <rPh sb="24" eb="25">
      <t>トウ</t>
    </rPh>
    <rPh sb="30" eb="32">
      <t>シシュツ</t>
    </rPh>
    <rPh sb="32" eb="33">
      <t>サキ</t>
    </rPh>
    <rPh sb="34" eb="36">
      <t>シト</t>
    </rPh>
    <rPh sb="37" eb="39">
      <t>ハアク</t>
    </rPh>
    <rPh sb="40" eb="42">
      <t>ケイヒ</t>
    </rPh>
    <rPh sb="43" eb="45">
      <t>シヨウ</t>
    </rPh>
    <rPh sb="45" eb="47">
      <t>ジョウキョウ</t>
    </rPh>
    <rPh sb="47" eb="48">
      <t>トウ</t>
    </rPh>
    <rPh sb="49" eb="51">
      <t>カクニン</t>
    </rPh>
    <rPh sb="52" eb="53">
      <t>ツト</t>
    </rPh>
    <rPh sb="61" eb="63">
      <t>ゲンチ</t>
    </rPh>
    <rPh sb="63" eb="65">
      <t>チョウサ</t>
    </rPh>
    <rPh sb="66" eb="67">
      <t>オコナ</t>
    </rPh>
    <rPh sb="68" eb="69">
      <t>ナド</t>
    </rPh>
    <rPh sb="70" eb="72">
      <t>ヒツヨウ</t>
    </rPh>
    <rPh sb="73" eb="75">
      <t>シドウ</t>
    </rPh>
    <rPh sb="76" eb="77">
      <t>オコナ</t>
    </rPh>
    <phoneticPr fontId="5"/>
  </si>
  <si>
    <t>　開発コスト・性能等を有識者が精査するプロセスを設けることで、効率的な推進を担保している。</t>
    <rPh sb="1" eb="3">
      <t>カイハツ</t>
    </rPh>
    <rPh sb="7" eb="9">
      <t>セイノウ</t>
    </rPh>
    <rPh sb="9" eb="10">
      <t>トウ</t>
    </rPh>
    <rPh sb="11" eb="14">
      <t>ユウシキシャ</t>
    </rPh>
    <rPh sb="15" eb="17">
      <t>セイサ</t>
    </rPh>
    <rPh sb="24" eb="25">
      <t>モウ</t>
    </rPh>
    <rPh sb="31" eb="34">
      <t>コウリツテキ</t>
    </rPh>
    <rPh sb="35" eb="37">
      <t>スイシン</t>
    </rPh>
    <rPh sb="38" eb="40">
      <t>タンポ</t>
    </rPh>
    <phoneticPr fontId="5"/>
  </si>
  <si>
    <t>　プロジェクトの進捗状況について、有識者がプロジェクトの評価を行うプロセスを踏まえて定量的に把握できる指標が設定されている。</t>
    <rPh sb="8" eb="10">
      <t>シンチョク</t>
    </rPh>
    <rPh sb="10" eb="12">
      <t>ジョウキョウ</t>
    </rPh>
    <rPh sb="17" eb="20">
      <t>ユウシキシャ</t>
    </rPh>
    <rPh sb="28" eb="30">
      <t>ヒョウカ</t>
    </rPh>
    <rPh sb="31" eb="32">
      <t>オコナ</t>
    </rPh>
    <rPh sb="38" eb="39">
      <t>フ</t>
    </rPh>
    <rPh sb="42" eb="45">
      <t>テイリョウテキ</t>
    </rPh>
    <rPh sb="46" eb="48">
      <t>ハアク</t>
    </rPh>
    <rPh sb="51" eb="53">
      <t>シヒョウ</t>
    </rPh>
    <rPh sb="54" eb="56">
      <t>セッテイ</t>
    </rPh>
    <phoneticPr fontId="5"/>
  </si>
  <si>
    <t>　システム開発の一部について、国と企業で費用を分担してプロジェクトを進めている。</t>
    <rPh sb="5" eb="7">
      <t>カイハツ</t>
    </rPh>
    <rPh sb="8" eb="10">
      <t>イチブ</t>
    </rPh>
    <rPh sb="15" eb="16">
      <t>クニ</t>
    </rPh>
    <rPh sb="17" eb="19">
      <t>キギョウ</t>
    </rPh>
    <rPh sb="20" eb="22">
      <t>ヒヨウ</t>
    </rPh>
    <rPh sb="23" eb="25">
      <t>ブンタン</t>
    </rPh>
    <rPh sb="34" eb="35">
      <t>スス</t>
    </rPh>
    <phoneticPr fontId="5"/>
  </si>
  <si>
    <t>活動実績は見込みを達成している。</t>
    <rPh sb="0" eb="2">
      <t>カツドウ</t>
    </rPh>
    <rPh sb="2" eb="4">
      <t>ジッセキ</t>
    </rPh>
    <rPh sb="5" eb="7">
      <t>ミコ</t>
    </rPh>
    <rPh sb="9" eb="11">
      <t>タッセイ</t>
    </rPh>
    <phoneticPr fontId="5"/>
  </si>
  <si>
    <t>-</t>
    <phoneticPr fontId="5"/>
  </si>
  <si>
    <t>-</t>
    <phoneticPr fontId="5"/>
  </si>
  <si>
    <t>2765百万/180</t>
    <phoneticPr fontId="5"/>
  </si>
  <si>
    <t>2765.175百万/190</t>
    <phoneticPr fontId="5"/>
  </si>
  <si>
    <t>-</t>
    <phoneticPr fontId="5"/>
  </si>
  <si>
    <t>A.国立研究開発法人理化学研究所</t>
    <phoneticPr fontId="5"/>
  </si>
  <si>
    <t>-</t>
    <phoneticPr fontId="5"/>
  </si>
  <si>
    <t>-</t>
    <phoneticPr fontId="5"/>
  </si>
  <si>
    <t>特定先端大型研究施設運営費等補助金</t>
    <rPh sb="0" eb="2">
      <t>トクテイ</t>
    </rPh>
    <rPh sb="2" eb="4">
      <t>センタン</t>
    </rPh>
    <rPh sb="4" eb="6">
      <t>オオガタ</t>
    </rPh>
    <rPh sb="6" eb="8">
      <t>ケンキュウ</t>
    </rPh>
    <rPh sb="8" eb="10">
      <t>シセツ</t>
    </rPh>
    <rPh sb="10" eb="13">
      <t>ウンエイヒ</t>
    </rPh>
    <rPh sb="13" eb="14">
      <t>トウ</t>
    </rPh>
    <rPh sb="14" eb="17">
      <t>ホジョキン</t>
    </rPh>
    <phoneticPr fontId="5"/>
  </si>
  <si>
    <t>次世代超高速電子計算機システムの開発・整備等</t>
    <rPh sb="0" eb="3">
      <t>ジセダイ</t>
    </rPh>
    <rPh sb="3" eb="6">
      <t>チョウコウソク</t>
    </rPh>
    <rPh sb="6" eb="8">
      <t>デンシ</t>
    </rPh>
    <rPh sb="8" eb="11">
      <t>ケイサンキ</t>
    </rPh>
    <rPh sb="16" eb="18">
      <t>カイハツ</t>
    </rPh>
    <rPh sb="19" eb="21">
      <t>セイビ</t>
    </rPh>
    <rPh sb="21" eb="22">
      <t>トウ</t>
    </rPh>
    <phoneticPr fontId="5"/>
  </si>
  <si>
    <t>C.富士通株式会社</t>
    <rPh sb="2" eb="5">
      <t>フジツウ</t>
    </rPh>
    <rPh sb="5" eb="7">
      <t>カブシキ</t>
    </rPh>
    <rPh sb="7" eb="9">
      <t>カイシャ</t>
    </rPh>
    <phoneticPr fontId="5"/>
  </si>
  <si>
    <t>役務</t>
    <rPh sb="0" eb="2">
      <t>エキム</t>
    </rPh>
    <phoneticPr fontId="5"/>
  </si>
  <si>
    <t>次世代超高速電子計算機システムの設計・開発等</t>
    <rPh sb="0" eb="3">
      <t>ジセダイ</t>
    </rPh>
    <rPh sb="3" eb="6">
      <t>チョウコウソク</t>
    </rPh>
    <rPh sb="6" eb="8">
      <t>デンシ</t>
    </rPh>
    <rPh sb="8" eb="11">
      <t>ケイサンキ</t>
    </rPh>
    <rPh sb="16" eb="18">
      <t>セッケイ</t>
    </rPh>
    <rPh sb="19" eb="21">
      <t>カイハツ</t>
    </rPh>
    <rPh sb="21" eb="22">
      <t>トウ</t>
    </rPh>
    <phoneticPr fontId="5"/>
  </si>
  <si>
    <t>富士通株式会社</t>
    <rPh sb="0" eb="3">
      <t>フジツウ</t>
    </rPh>
    <rPh sb="3" eb="5">
      <t>カブシキ</t>
    </rPh>
    <rPh sb="5" eb="7">
      <t>カイシャ</t>
    </rPh>
    <phoneticPr fontId="5"/>
  </si>
  <si>
    <t>株式会社日建設計</t>
    <rPh sb="0" eb="2">
      <t>カブシキ</t>
    </rPh>
    <rPh sb="2" eb="4">
      <t>カイシャ</t>
    </rPh>
    <rPh sb="4" eb="6">
      <t>ニッケン</t>
    </rPh>
    <rPh sb="6" eb="8">
      <t>セッケイ</t>
    </rPh>
    <phoneticPr fontId="5"/>
  </si>
  <si>
    <t>株式会社日立製作所</t>
    <rPh sb="0" eb="2">
      <t>カブシキ</t>
    </rPh>
    <rPh sb="2" eb="4">
      <t>カイシャ</t>
    </rPh>
    <rPh sb="4" eb="6">
      <t>ヒタチ</t>
    </rPh>
    <rPh sb="6" eb="9">
      <t>セイサクショ</t>
    </rPh>
    <phoneticPr fontId="5"/>
  </si>
  <si>
    <t>三井不動産ビルマネジメント株式会社</t>
    <rPh sb="0" eb="2">
      <t>ミツイ</t>
    </rPh>
    <rPh sb="2" eb="5">
      <t>フドウサン</t>
    </rPh>
    <rPh sb="13" eb="15">
      <t>カブシキ</t>
    </rPh>
    <rPh sb="15" eb="17">
      <t>カイシャ</t>
    </rPh>
    <phoneticPr fontId="5"/>
  </si>
  <si>
    <t>ARM Ltd.</t>
    <phoneticPr fontId="5"/>
  </si>
  <si>
    <t>Hyperion Reserch Holdings</t>
    <phoneticPr fontId="5"/>
  </si>
  <si>
    <t>株式会社トランスニューテクノロジー</t>
    <rPh sb="0" eb="2">
      <t>カブシキ</t>
    </rPh>
    <rPh sb="2" eb="4">
      <t>カイシャ</t>
    </rPh>
    <phoneticPr fontId="5"/>
  </si>
  <si>
    <t>株式会社アックス</t>
    <rPh sb="0" eb="2">
      <t>カブシキ</t>
    </rPh>
    <rPh sb="2" eb="4">
      <t>カイシャ</t>
    </rPh>
    <phoneticPr fontId="5"/>
  </si>
  <si>
    <t>日本電気株式会社</t>
    <rPh sb="0" eb="2">
      <t>ニホン</t>
    </rPh>
    <rPh sb="2" eb="4">
      <t>デンキ</t>
    </rPh>
    <rPh sb="4" eb="6">
      <t>カブシキ</t>
    </rPh>
    <rPh sb="6" eb="8">
      <t>カイシャ</t>
    </rPh>
    <phoneticPr fontId="5"/>
  </si>
  <si>
    <r>
      <t>METAHACK</t>
    </r>
    <r>
      <rPr>
        <sz val="11"/>
        <rFont val="ＭＳ Ｐゴシック"/>
        <family val="3"/>
        <charset val="128"/>
      </rPr>
      <t xml:space="preserve"> Japan株式会社</t>
    </r>
    <rPh sb="14" eb="16">
      <t>カブシキ</t>
    </rPh>
    <rPh sb="16" eb="18">
      <t>カイシャ</t>
    </rPh>
    <phoneticPr fontId="5"/>
  </si>
  <si>
    <t>-</t>
    <phoneticPr fontId="5"/>
  </si>
  <si>
    <t>-</t>
    <phoneticPr fontId="5"/>
  </si>
  <si>
    <t>次世代超高速電子計算機システムの詳細設計　等</t>
    <rPh sb="0" eb="3">
      <t>ジセダイ</t>
    </rPh>
    <rPh sb="3" eb="6">
      <t>チョウコウソク</t>
    </rPh>
    <rPh sb="6" eb="8">
      <t>デンシ</t>
    </rPh>
    <rPh sb="8" eb="11">
      <t>ケイサンキ</t>
    </rPh>
    <rPh sb="16" eb="18">
      <t>ショウサイ</t>
    </rPh>
    <rPh sb="18" eb="20">
      <t>セッケイ</t>
    </rPh>
    <rPh sb="21" eb="22">
      <t>トウ</t>
    </rPh>
    <phoneticPr fontId="5"/>
  </si>
  <si>
    <t>次世代超高速電子計算機システム向け設備増強工事設計業務</t>
    <rPh sb="0" eb="3">
      <t>ジセダイ</t>
    </rPh>
    <rPh sb="3" eb="6">
      <t>チョウコウソク</t>
    </rPh>
    <rPh sb="6" eb="8">
      <t>デンシ</t>
    </rPh>
    <rPh sb="8" eb="11">
      <t>ケイサンキ</t>
    </rPh>
    <rPh sb="15" eb="16">
      <t>ム</t>
    </rPh>
    <rPh sb="17" eb="19">
      <t>セツビ</t>
    </rPh>
    <rPh sb="19" eb="21">
      <t>ゾウキョウ</t>
    </rPh>
    <rPh sb="21" eb="23">
      <t>コウジ</t>
    </rPh>
    <rPh sb="23" eb="25">
      <t>セッケイ</t>
    </rPh>
    <rPh sb="25" eb="27">
      <t>ギョウム</t>
    </rPh>
    <phoneticPr fontId="5"/>
  </si>
  <si>
    <t>McKernel基本機構の開発等</t>
    <rPh sb="8" eb="10">
      <t>キホン</t>
    </rPh>
    <rPh sb="10" eb="12">
      <t>キコウ</t>
    </rPh>
    <rPh sb="13" eb="15">
      <t>カイハツ</t>
    </rPh>
    <rPh sb="15" eb="16">
      <t>トウ</t>
    </rPh>
    <phoneticPr fontId="5"/>
  </si>
  <si>
    <t>FS2020プロジェクトに係る東京分室賃貸借　等</t>
    <rPh sb="13" eb="14">
      <t>カカ</t>
    </rPh>
    <rPh sb="15" eb="17">
      <t>トウキョウ</t>
    </rPh>
    <rPh sb="17" eb="19">
      <t>ブンシツ</t>
    </rPh>
    <rPh sb="19" eb="22">
      <t>チンタイシャク</t>
    </rPh>
    <rPh sb="23" eb="24">
      <t>トウ</t>
    </rPh>
    <phoneticPr fontId="5"/>
  </si>
  <si>
    <t>プログラム環境開発の構築（H28年度から3年契約）等</t>
    <rPh sb="5" eb="7">
      <t>カンキョウ</t>
    </rPh>
    <rPh sb="7" eb="9">
      <t>カイハツ</t>
    </rPh>
    <rPh sb="10" eb="12">
      <t>コウチク</t>
    </rPh>
    <rPh sb="16" eb="18">
      <t>ネンド</t>
    </rPh>
    <rPh sb="21" eb="22">
      <t>ネン</t>
    </rPh>
    <rPh sb="22" eb="24">
      <t>ケイヤク</t>
    </rPh>
    <rPh sb="25" eb="26">
      <t>トウ</t>
    </rPh>
    <phoneticPr fontId="5"/>
  </si>
  <si>
    <t>Omni XcalableMPコンパイラのFortranフロントエンドの開発　等</t>
    <phoneticPr fontId="5"/>
  </si>
  <si>
    <t>諸外国における次世代スパコンの特徴・開発動向に関する分析調査</t>
    <phoneticPr fontId="5"/>
  </si>
  <si>
    <t>Omni XcalableMPコンパイラのC++対応内部表現とコード変換器の開発</t>
    <phoneticPr fontId="5"/>
  </si>
  <si>
    <t>アーキテクチャ検討用ポスト京プロセッサ・シミュレータの拡張</t>
    <phoneticPr fontId="5"/>
  </si>
  <si>
    <t>階層化ストレージ実現に向けたファイル転送実験　等</t>
    <phoneticPr fontId="5"/>
  </si>
  <si>
    <t>McKernel自動性能テスト機構の開発</t>
    <phoneticPr fontId="5"/>
  </si>
  <si>
    <t>-</t>
    <phoneticPr fontId="5"/>
  </si>
  <si>
    <t>基本設計を行った独自の技術等に基づいて行われる必要があるため。</t>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</si>
  <si>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</si>
  <si>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補助金等交付</t>
    <rPh sb="0" eb="3">
      <t>ホジョキン</t>
    </rPh>
    <rPh sb="3" eb="4">
      <t>トウ</t>
    </rPh>
    <rPh sb="4" eb="6">
      <t>コウフ</t>
    </rPh>
    <phoneticPr fontId="5"/>
  </si>
  <si>
    <t>-</t>
    <phoneticPr fontId="5"/>
  </si>
  <si>
    <t>ー</t>
    <phoneticPr fontId="5"/>
  </si>
  <si>
    <t>物品費</t>
    <rPh sb="0" eb="2">
      <t>ブッピン</t>
    </rPh>
    <rPh sb="2" eb="3">
      <t>ヒ</t>
    </rPh>
    <phoneticPr fontId="5"/>
  </si>
  <si>
    <t>人件費・謝金</t>
    <rPh sb="0" eb="3">
      <t>ジンケンヒ</t>
    </rPh>
    <rPh sb="4" eb="6">
      <t>シャキン</t>
    </rPh>
    <phoneticPr fontId="5"/>
  </si>
  <si>
    <t>再委託費</t>
    <rPh sb="0" eb="3">
      <t>サイイタク</t>
    </rPh>
    <rPh sb="3" eb="4">
      <t>ヒ</t>
    </rPh>
    <phoneticPr fontId="5"/>
  </si>
  <si>
    <t>旅費</t>
    <rPh sb="0" eb="2">
      <t>リョヒ</t>
    </rPh>
    <phoneticPr fontId="5"/>
  </si>
  <si>
    <t>その他</t>
    <rPh sb="2" eb="3">
      <t>タ</t>
    </rPh>
    <phoneticPr fontId="5"/>
  </si>
  <si>
    <t>一般管理費</t>
    <rPh sb="0" eb="2">
      <t>イッパン</t>
    </rPh>
    <rPh sb="2" eb="5">
      <t>カンリヒ</t>
    </rPh>
    <phoneticPr fontId="5"/>
  </si>
  <si>
    <t>データサーバー等</t>
    <rPh sb="7" eb="8">
      <t>トウ</t>
    </rPh>
    <phoneticPr fontId="5"/>
  </si>
  <si>
    <t>B.国立大学法人東京大学</t>
    <rPh sb="2" eb="4">
      <t>コクリツ</t>
    </rPh>
    <rPh sb="4" eb="6">
      <t>ダイガク</t>
    </rPh>
    <rPh sb="6" eb="8">
      <t>ホウジン</t>
    </rPh>
    <rPh sb="8" eb="10">
      <t>トウキョウ</t>
    </rPh>
    <rPh sb="10" eb="12">
      <t>ダイガク</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</si>
  <si>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8">
      <t>フタン</t>
    </rPh>
    <rPh sb="18" eb="19">
      <t>ブン</t>
    </rPh>
    <phoneticPr fontId="5"/>
  </si>
  <si>
    <t>代表機関と連携した研究開発</t>
    <rPh sb="0" eb="2">
      <t>ダイヒョウ</t>
    </rPh>
    <rPh sb="2" eb="4">
      <t>キカン</t>
    </rPh>
    <rPh sb="5" eb="7">
      <t>レンケイ</t>
    </rPh>
    <rPh sb="9" eb="11">
      <t>ケンキュウ</t>
    </rPh>
    <rPh sb="11" eb="13">
      <t>カイハツ</t>
    </rPh>
    <phoneticPr fontId="5"/>
  </si>
  <si>
    <t>雑役務費・電子計算機諸費等</t>
    <rPh sb="0" eb="1">
      <t>ザツ</t>
    </rPh>
    <rPh sb="1" eb="4">
      <t>エキムヒ</t>
    </rPh>
    <rPh sb="5" eb="7">
      <t>デンシ</t>
    </rPh>
    <rPh sb="7" eb="10">
      <t>ケイサンキ</t>
    </rPh>
    <rPh sb="10" eb="11">
      <t>ショ</t>
    </rPh>
    <rPh sb="11" eb="12">
      <t>ヒ</t>
    </rPh>
    <rPh sb="12" eb="13">
      <t>トウ</t>
    </rPh>
    <phoneticPr fontId="5"/>
  </si>
  <si>
    <t>管理・運用</t>
    <rPh sb="0" eb="2">
      <t>カンリ</t>
    </rPh>
    <rPh sb="3" eb="5">
      <t>ウンヨウ</t>
    </rPh>
    <phoneticPr fontId="5"/>
  </si>
  <si>
    <t>D.国立大学法人東京大学</t>
    <rPh sb="2" eb="4">
      <t>コクリツ</t>
    </rPh>
    <rPh sb="4" eb="6">
      <t>ダイガク</t>
    </rPh>
    <rPh sb="6" eb="8">
      <t>ホウジン</t>
    </rPh>
    <rPh sb="8" eb="10">
      <t>トウキョウ</t>
    </rPh>
    <rPh sb="10" eb="12">
      <t>ダイガク</t>
    </rPh>
    <phoneticPr fontId="5"/>
  </si>
  <si>
    <t>物品等</t>
    <rPh sb="0" eb="2">
      <t>ブッピン</t>
    </rPh>
    <rPh sb="2" eb="3">
      <t>トウ</t>
    </rPh>
    <phoneticPr fontId="5"/>
  </si>
  <si>
    <t>国立大学法人東京大学</t>
    <rPh sb="0" eb="2">
      <t>コクリツ</t>
    </rPh>
    <rPh sb="2" eb="4">
      <t>ダイガク</t>
    </rPh>
    <rPh sb="4" eb="6">
      <t>ホウジン</t>
    </rPh>
    <rPh sb="6" eb="8">
      <t>トウキョウ</t>
    </rPh>
    <rPh sb="8" eb="10">
      <t>ダイガク</t>
    </rPh>
    <phoneticPr fontId="5"/>
  </si>
  <si>
    <t>国立大学法人筑波大学</t>
    <rPh sb="0" eb="2">
      <t>コクリツ</t>
    </rPh>
    <rPh sb="2" eb="4">
      <t>ダイガク</t>
    </rPh>
    <rPh sb="4" eb="6">
      <t>ホウジン</t>
    </rPh>
    <rPh sb="6" eb="8">
      <t>ツクバ</t>
    </rPh>
    <rPh sb="8" eb="10">
      <t>ダイガク</t>
    </rPh>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</si>
  <si>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</si>
  <si>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</si>
  <si>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国立大学法人東北大学</t>
    <rPh sb="0" eb="2">
      <t>コクリツ</t>
    </rPh>
    <rPh sb="2" eb="4">
      <t>ダイガク</t>
    </rPh>
    <rPh sb="4" eb="6">
      <t>ホウジン</t>
    </rPh>
    <rPh sb="6" eb="8">
      <t>トウホク</t>
    </rPh>
    <rPh sb="8" eb="10">
      <t>ダイガク</t>
    </rPh>
    <phoneticPr fontId="5"/>
  </si>
  <si>
    <t>学校法人沖縄科学技術大学院大学学園</t>
    <rPh sb="0" eb="2">
      <t>ガッコウ</t>
    </rPh>
    <rPh sb="2" eb="4">
      <t>ホウジン</t>
    </rPh>
    <rPh sb="4" eb="6">
      <t>オキナワ</t>
    </rPh>
    <rPh sb="6" eb="8">
      <t>カガク</t>
    </rPh>
    <rPh sb="8" eb="10">
      <t>ギジュツ</t>
    </rPh>
    <rPh sb="10" eb="13">
      <t>ダイガクイン</t>
    </rPh>
    <rPh sb="13" eb="15">
      <t>ダイガク</t>
    </rPh>
    <rPh sb="15" eb="17">
      <t>ガクエン</t>
    </rPh>
    <phoneticPr fontId="5"/>
  </si>
  <si>
    <t>国立大学法人神戸大学</t>
    <rPh sb="0" eb="2">
      <t>コクリツ</t>
    </rPh>
    <rPh sb="2" eb="4">
      <t>ダイガク</t>
    </rPh>
    <rPh sb="4" eb="6">
      <t>ホウジン</t>
    </rPh>
    <rPh sb="6" eb="8">
      <t>コウベ</t>
    </rPh>
    <rPh sb="8" eb="10">
      <t>ダイガク</t>
    </rPh>
    <phoneticPr fontId="5"/>
  </si>
  <si>
    <t>学校法人東京女子大学</t>
    <rPh sb="0" eb="2">
      <t>ガッコウ</t>
    </rPh>
    <rPh sb="2" eb="4">
      <t>ホウジン</t>
    </rPh>
    <rPh sb="4" eb="6">
      <t>トウキョウ</t>
    </rPh>
    <rPh sb="6" eb="8">
      <t>ジョシ</t>
    </rPh>
    <rPh sb="8" eb="10">
      <t>ダイガク</t>
    </rPh>
    <phoneticPr fontId="5"/>
  </si>
  <si>
    <t>学校法人東京理科大学</t>
    <rPh sb="0" eb="2">
      <t>ガッコウ</t>
    </rPh>
    <rPh sb="2" eb="4">
      <t>ホウジン</t>
    </rPh>
    <rPh sb="4" eb="6">
      <t>トウキョウ</t>
    </rPh>
    <rPh sb="6" eb="8">
      <t>リカ</t>
    </rPh>
    <rPh sb="8" eb="10">
      <t>ダイガク</t>
    </rPh>
    <phoneticPr fontId="5"/>
  </si>
  <si>
    <t>-</t>
    <phoneticPr fontId="5"/>
  </si>
  <si>
    <t>-</t>
    <phoneticPr fontId="5"/>
  </si>
  <si>
    <t>重点課題②「個別化・予防医療を支援する統合計算生命科学」の研究開発</t>
    <phoneticPr fontId="5"/>
  </si>
  <si>
    <t>重点課題③「地震・津波による複合災害の統合的予測システムの構築」の研究開発</t>
    <phoneticPr fontId="5"/>
  </si>
  <si>
    <t>重点課題⑥「革新的クリーンエネルギーシステムの実用化」の研究開発</t>
    <phoneticPr fontId="5"/>
  </si>
  <si>
    <t>重点課題⑦「次世代の産業を支える新機能デバイス・高性能材料の創成」の研究開発</t>
    <phoneticPr fontId="5"/>
  </si>
  <si>
    <t>重点課題⑧「近未来型ものづくりを先導する革新的設計・製造プロセスの開発」の研究開発</t>
    <phoneticPr fontId="5"/>
  </si>
  <si>
    <t>萌芽的課題「ボトムアップで始原的知能を理解する昆虫全脳シミュレーション」の研究開発</t>
    <phoneticPr fontId="5"/>
  </si>
  <si>
    <t>萌芽的課題「複合相関が織りなす極限マテリアル－原子スケールからのアプローチ」の研究開発</t>
    <phoneticPr fontId="5"/>
  </si>
  <si>
    <t>重点課題①「生体分子システムの機能制御による革新的創薬基盤の構築」の研究開発</t>
    <phoneticPr fontId="5"/>
  </si>
  <si>
    <t>萌芽的課題「多層マルチ時空間スケール社会・経済シミュレーション技術の研究・開発」の研究開発</t>
    <phoneticPr fontId="5"/>
  </si>
  <si>
    <t>重点課題⑨「宇宙の基本法則と進化の解明」の研究開発</t>
    <phoneticPr fontId="5"/>
  </si>
  <si>
    <t>重点課題④「観測ビッグデータを活用した気象と地球環境の予測の高度化」の研究開発</t>
    <phoneticPr fontId="5"/>
  </si>
  <si>
    <t>重点課題⑤「エネルギーの高効率な創出、変換・貯蔵、利用の新規基盤技術の開発」の研究開発</t>
    <phoneticPr fontId="5"/>
  </si>
  <si>
    <t>萌芽的課題「基礎科学の挑戦－複合・マルチスケール問題を通した極限の探求」の研究開発</t>
    <phoneticPr fontId="5"/>
  </si>
  <si>
    <t>萌芽的課題「脳のビッグデータ解析、全脳シミュレーションと脳型人工知能アーキテクチャ」の研究開発</t>
    <phoneticPr fontId="5"/>
  </si>
  <si>
    <t>萌芽的課題「生命を育む惑星の起源・進化と惑星環境変動の解明」の研究開発</t>
    <phoneticPr fontId="5"/>
  </si>
  <si>
    <t>萌芽的課題「極限の探究に資する精度保証付き数値計算学の展開と超高性能計算環境の創成」の研究開発</t>
    <phoneticPr fontId="5"/>
  </si>
  <si>
    <t>萌芽的課題「堅牢な輸送システムモデルの構築と社会システムにおける最適化の実現」の研究開発</t>
    <phoneticPr fontId="5"/>
  </si>
  <si>
    <t>国立大学法人京都大学</t>
    <rPh sb="0" eb="2">
      <t>コクリツ</t>
    </rPh>
    <rPh sb="2" eb="4">
      <t>ダイガク</t>
    </rPh>
    <rPh sb="4" eb="6">
      <t>ホウジン</t>
    </rPh>
    <rPh sb="6" eb="8">
      <t>キョウト</t>
    </rPh>
    <rPh sb="8" eb="10">
      <t>ダイガク</t>
    </rPh>
    <phoneticPr fontId="5"/>
  </si>
  <si>
    <t>エキゾチック原子核の量子多体構造の研究</t>
    <phoneticPr fontId="5"/>
  </si>
  <si>
    <t>シームレス気象・気候変動予測</t>
    <phoneticPr fontId="5"/>
  </si>
  <si>
    <t>相転移と流動</t>
    <phoneticPr fontId="5"/>
  </si>
  <si>
    <t>タンパク質間相互作用制御</t>
    <phoneticPr fontId="5"/>
  </si>
  <si>
    <t>エネルギーの変換・貯蔵 — 電気エネルギー</t>
    <phoneticPr fontId="5"/>
  </si>
  <si>
    <t>長時間ダイナミクス法</t>
    <phoneticPr fontId="5"/>
  </si>
  <si>
    <t>脳型人工知能の大規模実問題への応</t>
    <phoneticPr fontId="5"/>
  </si>
  <si>
    <t>生体系マルチスケールモデリング</t>
    <phoneticPr fontId="5"/>
  </si>
  <si>
    <t>新エネルギー源の創出・確保 — 太陽光エネルギー</t>
    <phoneticPr fontId="5"/>
  </si>
  <si>
    <t>創薬関連ビッグデータ</t>
    <phoneticPr fontId="5"/>
  </si>
  <si>
    <t>大規模宇宙論的シミュレーション遂行と広域銀河サーベイ観測データの解析</t>
    <phoneticPr fontId="5"/>
  </si>
  <si>
    <t>破壊とカタストロフィ</t>
    <phoneticPr fontId="5"/>
  </si>
  <si>
    <t>特定空港を対象としたエージェントモデル策定</t>
    <phoneticPr fontId="5"/>
  </si>
  <si>
    <t>金融取引と銀行間ネッワークの統合モデルの開発</t>
    <phoneticPr fontId="5"/>
  </si>
  <si>
    <t>群知能・深層学習によるモデル評価技術の開発</t>
    <phoneticPr fontId="5"/>
  </si>
  <si>
    <t>マルチエージェント交通流シミュレーションのソフトウェア開発</t>
    <phoneticPr fontId="5"/>
  </si>
  <si>
    <t>岩石惑星の火成活動～マントル対流系の三次元球殻モデリング統括推進</t>
    <phoneticPr fontId="5"/>
  </si>
  <si>
    <t>サブ課題B全体の統括および量子色力学・数値相対論研究の実施</t>
    <phoneticPr fontId="5"/>
  </si>
  <si>
    <t>創薬ビッグデータ統合システムの開発、高精度薬剤デザイン</t>
    <phoneticPr fontId="5"/>
  </si>
  <si>
    <t>高圧燃焼・ガス化を伴うエネルギー変換システム</t>
    <phoneticPr fontId="5"/>
  </si>
  <si>
    <t>脳型人工知能アーキテクチャの開発</t>
    <phoneticPr fontId="5"/>
  </si>
  <si>
    <t>大量シーケンスによるがんの個性と時間的・空間的多様性・起源の解明</t>
    <phoneticPr fontId="5"/>
  </si>
  <si>
    <t>景気変動の数理モデルの開発</t>
    <phoneticPr fontId="5"/>
  </si>
  <si>
    <t>ハイブリッドQM/MM自由エネルギー</t>
    <phoneticPr fontId="5"/>
  </si>
  <si>
    <t>革新的な数値天気予報と被害レベル推定に基づく高度な気象防災</t>
    <phoneticPr fontId="5"/>
  </si>
  <si>
    <t>地震・津波災害時の経済活動に関する数値解析コンポーネントの開発</t>
    <phoneticPr fontId="5"/>
  </si>
  <si>
    <t>粗視化モデリング</t>
    <phoneticPr fontId="5"/>
  </si>
  <si>
    <t>ガス惑星の全球気象学～深部対流から表層ジェット流までの統括推進</t>
    <phoneticPr fontId="5"/>
  </si>
  <si>
    <t>大脳皮質神経回路のデータ駆動モデル構築</t>
    <phoneticPr fontId="5"/>
  </si>
  <si>
    <t>国立研究開発法人理化学研究所法第16条第2項
特定先端大型研究施設の共用の促進に関する法律第5条第1項</t>
    <rPh sb="0" eb="2">
      <t>コクリツ</t>
    </rPh>
    <rPh sb="2" eb="4">
      <t>ケンキュウ</t>
    </rPh>
    <rPh sb="4" eb="6">
      <t>カイハツ</t>
    </rPh>
    <rPh sb="6" eb="8">
      <t>ホウジン</t>
    </rPh>
    <rPh sb="8" eb="11">
      <t>リカガク</t>
    </rPh>
    <rPh sb="11" eb="14">
      <t>ケンキュウショ</t>
    </rPh>
    <rPh sb="14" eb="15">
      <t>ホウ</t>
    </rPh>
    <rPh sb="15" eb="16">
      <t>ダイ</t>
    </rPh>
    <rPh sb="18" eb="19">
      <t>ジョウ</t>
    </rPh>
    <rPh sb="19" eb="20">
      <t>ダイ</t>
    </rPh>
    <rPh sb="21" eb="22">
      <t>コウ</t>
    </rPh>
    <rPh sb="48" eb="49">
      <t>ダイ</t>
    </rPh>
    <rPh sb="50" eb="51">
      <t>コウ</t>
    </rPh>
    <phoneticPr fontId="5"/>
  </si>
  <si>
    <t>総合科学技術・イノベーション会議評価専門調査会（平成28年3月1日）「総合科学技術・イノベーション会議が実施する国家的に重要な研究開発の評価「フラッグシップ2020プロジェクト（ポスト「京」の開発）」に係る基本設計評価の確認結果」
HPCI計画推進委員会　ポスト「京」に係るシステム検討ワーキンググループ（平成29年10月）「コスト及び性能の評価結果」
科学技術・学術審議会　研究計画・評価分科会（平成30年4月）「情報科学技術に関する研究開発課題の中間評価結果」</t>
    <rPh sb="0" eb="2">
      <t>ソウゴウ</t>
    </rPh>
    <rPh sb="2" eb="4">
      <t>カガク</t>
    </rPh>
    <rPh sb="4" eb="6">
      <t>ギジュツ</t>
    </rPh>
    <rPh sb="14" eb="16">
      <t>カイギ</t>
    </rPh>
    <rPh sb="16" eb="18">
      <t>ヒョウカ</t>
    </rPh>
    <rPh sb="18" eb="20">
      <t>センモン</t>
    </rPh>
    <rPh sb="20" eb="23">
      <t>チョウサカイ</t>
    </rPh>
    <rPh sb="24" eb="26">
      <t>ヘイセイ</t>
    </rPh>
    <rPh sb="28" eb="29">
      <t>ネン</t>
    </rPh>
    <rPh sb="30" eb="31">
      <t>ガツ</t>
    </rPh>
    <rPh sb="32" eb="33">
      <t>ニチ</t>
    </rPh>
    <rPh sb="35" eb="37">
      <t>ソウゴウ</t>
    </rPh>
    <rPh sb="37" eb="39">
      <t>カガク</t>
    </rPh>
    <rPh sb="39" eb="41">
      <t>ギジュツ</t>
    </rPh>
    <rPh sb="49" eb="51">
      <t>カイギ</t>
    </rPh>
    <rPh sb="52" eb="54">
      <t>ジッシ</t>
    </rPh>
    <rPh sb="56" eb="59">
      <t>コッカテキ</t>
    </rPh>
    <rPh sb="60" eb="62">
      <t>ジュウヨウ</t>
    </rPh>
    <rPh sb="63" eb="65">
      <t>ケンキュウ</t>
    </rPh>
    <rPh sb="65" eb="67">
      <t>カイハツ</t>
    </rPh>
    <rPh sb="68" eb="70">
      <t>ヒョウカ</t>
    </rPh>
    <rPh sb="93" eb="94">
      <t>ケイ</t>
    </rPh>
    <rPh sb="96" eb="98">
      <t>カイハツ</t>
    </rPh>
    <rPh sb="101" eb="102">
      <t>カカ</t>
    </rPh>
    <rPh sb="103" eb="105">
      <t>キホン</t>
    </rPh>
    <rPh sb="105" eb="107">
      <t>セッケイ</t>
    </rPh>
    <rPh sb="107" eb="109">
      <t>ヒョウカ</t>
    </rPh>
    <rPh sb="110" eb="112">
      <t>カクニン</t>
    </rPh>
    <rPh sb="112" eb="114">
      <t>ケッカ</t>
    </rPh>
    <rPh sb="120" eb="122">
      <t>ケイカク</t>
    </rPh>
    <rPh sb="122" eb="124">
      <t>スイシン</t>
    </rPh>
    <rPh sb="124" eb="126">
      <t>イイン</t>
    </rPh>
    <rPh sb="126" eb="127">
      <t>カイ</t>
    </rPh>
    <rPh sb="132" eb="133">
      <t>ケイ</t>
    </rPh>
    <rPh sb="135" eb="136">
      <t>カカ</t>
    </rPh>
    <rPh sb="141" eb="143">
      <t>ケントウ</t>
    </rPh>
    <rPh sb="153" eb="155">
      <t>ヘイセイ</t>
    </rPh>
    <rPh sb="157" eb="158">
      <t>ネン</t>
    </rPh>
    <rPh sb="160" eb="161">
      <t>ガツ</t>
    </rPh>
    <rPh sb="166" eb="167">
      <t>オヨ</t>
    </rPh>
    <rPh sb="168" eb="170">
      <t>セイノウ</t>
    </rPh>
    <rPh sb="171" eb="173">
      <t>ヒョウカ</t>
    </rPh>
    <rPh sb="173" eb="175">
      <t>ケッカ</t>
    </rPh>
    <rPh sb="177" eb="179">
      <t>カガク</t>
    </rPh>
    <rPh sb="179" eb="181">
      <t>ギジュツ</t>
    </rPh>
    <rPh sb="182" eb="184">
      <t>ガクジュツ</t>
    </rPh>
    <rPh sb="184" eb="187">
      <t>シンギカイ</t>
    </rPh>
    <rPh sb="188" eb="190">
      <t>ケンキュウ</t>
    </rPh>
    <rPh sb="190" eb="192">
      <t>ケイカク</t>
    </rPh>
    <rPh sb="193" eb="195">
      <t>ヒョウカ</t>
    </rPh>
    <rPh sb="195" eb="198">
      <t>ブンカカイ</t>
    </rPh>
    <rPh sb="199" eb="201">
      <t>ヘイセイ</t>
    </rPh>
    <rPh sb="203" eb="204">
      <t>ネン</t>
    </rPh>
    <rPh sb="205" eb="206">
      <t>ガツ</t>
    </rPh>
    <rPh sb="208" eb="210">
      <t>ジョウホウ</t>
    </rPh>
    <rPh sb="210" eb="212">
      <t>カガク</t>
    </rPh>
    <rPh sb="212" eb="214">
      <t>ギジュツ</t>
    </rPh>
    <rPh sb="215" eb="216">
      <t>カン</t>
    </rPh>
    <rPh sb="218" eb="220">
      <t>ケンキュウ</t>
    </rPh>
    <rPh sb="220" eb="222">
      <t>カイハツ</t>
    </rPh>
    <rPh sb="222" eb="224">
      <t>カダイ</t>
    </rPh>
    <rPh sb="225" eb="227">
      <t>チュウカン</t>
    </rPh>
    <rPh sb="227" eb="229">
      <t>ヒョウカ</t>
    </rPh>
    <rPh sb="229" eb="231">
      <t>ケッカ</t>
    </rPh>
    <phoneticPr fontId="5"/>
  </si>
  <si>
    <t>　上述の委員会等での指摘事項を踏まえ、引き続き、(1)消費電力性能(2)計算能力(3)ユーザーの利便・使い勝手の良さ(4)画期的な成果の創出 をそれぞれ世界最高水準で備えた、汎用性のあるスーパーコンピュータの実現を目指す。</t>
    <rPh sb="1" eb="3">
      <t>ジョウジュツ</t>
    </rPh>
    <rPh sb="4" eb="7">
      <t>イインカイ</t>
    </rPh>
    <rPh sb="7" eb="8">
      <t>トウ</t>
    </rPh>
    <rPh sb="10" eb="12">
      <t>シテキ</t>
    </rPh>
    <rPh sb="12" eb="14">
      <t>ジコウ</t>
    </rPh>
    <rPh sb="15" eb="16">
      <t>フ</t>
    </rPh>
    <rPh sb="19" eb="20">
      <t>ヒ</t>
    </rPh>
    <rPh sb="21" eb="22">
      <t>ツヅ</t>
    </rPh>
    <rPh sb="27" eb="29">
      <t>ショウヒ</t>
    </rPh>
    <rPh sb="29" eb="31">
      <t>デンリョク</t>
    </rPh>
    <rPh sb="31" eb="33">
      <t>セイノウ</t>
    </rPh>
    <rPh sb="36" eb="38">
      <t>ケイサン</t>
    </rPh>
    <rPh sb="38" eb="40">
      <t>ノウリョク</t>
    </rPh>
    <rPh sb="48" eb="50">
      <t>リベン</t>
    </rPh>
    <rPh sb="51" eb="52">
      <t>ツカ</t>
    </rPh>
    <rPh sb="53" eb="55">
      <t>カッテ</t>
    </rPh>
    <rPh sb="56" eb="57">
      <t>ヨ</t>
    </rPh>
    <rPh sb="61" eb="64">
      <t>カッキテキ</t>
    </rPh>
    <rPh sb="65" eb="67">
      <t>セイカ</t>
    </rPh>
    <rPh sb="68" eb="70">
      <t>ソウシュツ</t>
    </rPh>
    <rPh sb="76" eb="78">
      <t>セカイ</t>
    </rPh>
    <rPh sb="78" eb="80">
      <t>サイコウ</t>
    </rPh>
    <rPh sb="80" eb="82">
      <t>スイジュン</t>
    </rPh>
    <rPh sb="83" eb="84">
      <t>ソナ</t>
    </rPh>
    <rPh sb="87" eb="90">
      <t>ハンヨウセイ</t>
    </rPh>
    <rPh sb="104" eb="106">
      <t>ジツゲン</t>
    </rPh>
    <rPh sb="107" eb="109">
      <t>メザ</t>
    </rPh>
    <phoneticPr fontId="5"/>
  </si>
  <si>
    <t>本プロジェクトは、平成28年3月に開催された総合科学技術・イノベーション会議（CSTI）評価専門調査会の基本設計評価の確認結果において、「開発目標の達成に向け、基本設計の内容は概ね妥当なものと認められる」ある他、平成29年10月に開催されたHPCI計画推進委員会のコスト及び性能評価に係る確認結果、平成30年4月に開催された科学技術・学術審議会　研究計画・評価分科会のアプリケーションの中間評価においても「概ね妥当である」と判断され、計画どおり、国として着実に推進することが適当である。</t>
    <rPh sb="0" eb="1">
      <t>ホン</t>
    </rPh>
    <rPh sb="9" eb="11">
      <t>ヘイセイ</t>
    </rPh>
    <rPh sb="13" eb="14">
      <t>ネン</t>
    </rPh>
    <rPh sb="15" eb="16">
      <t>ガツ</t>
    </rPh>
    <rPh sb="17" eb="19">
      <t>カイサイ</t>
    </rPh>
    <rPh sb="22" eb="24">
      <t>ソウゴウ</t>
    </rPh>
    <rPh sb="24" eb="26">
      <t>カガク</t>
    </rPh>
    <rPh sb="26" eb="28">
      <t>ギジュツ</t>
    </rPh>
    <rPh sb="36" eb="38">
      <t>カイギ</t>
    </rPh>
    <rPh sb="44" eb="46">
      <t>ヒョウカ</t>
    </rPh>
    <rPh sb="46" eb="48">
      <t>センモン</t>
    </rPh>
    <rPh sb="48" eb="51">
      <t>チョウサカイ</t>
    </rPh>
    <rPh sb="52" eb="54">
      <t>キホン</t>
    </rPh>
    <rPh sb="54" eb="56">
      <t>セッケイ</t>
    </rPh>
    <rPh sb="56" eb="58">
      <t>ヒョウカ</t>
    </rPh>
    <rPh sb="59" eb="61">
      <t>カクニン</t>
    </rPh>
    <rPh sb="61" eb="63">
      <t>ケッカ</t>
    </rPh>
    <rPh sb="69" eb="71">
      <t>カイハツ</t>
    </rPh>
    <rPh sb="71" eb="73">
      <t>モクヒョウ</t>
    </rPh>
    <rPh sb="74" eb="76">
      <t>タッセイ</t>
    </rPh>
    <rPh sb="77" eb="78">
      <t>ム</t>
    </rPh>
    <rPh sb="80" eb="82">
      <t>キホン</t>
    </rPh>
    <rPh sb="82" eb="84">
      <t>セッケイ</t>
    </rPh>
    <rPh sb="85" eb="87">
      <t>ナイヨウ</t>
    </rPh>
    <rPh sb="88" eb="89">
      <t>オオム</t>
    </rPh>
    <rPh sb="90" eb="92">
      <t>ダトウ</t>
    </rPh>
    <rPh sb="96" eb="97">
      <t>ミト</t>
    </rPh>
    <rPh sb="104" eb="105">
      <t>ホカ</t>
    </rPh>
    <rPh sb="106" eb="108">
      <t>ヘイセイ</t>
    </rPh>
    <rPh sb="110" eb="111">
      <t>ネン</t>
    </rPh>
    <rPh sb="113" eb="114">
      <t>ガツ</t>
    </rPh>
    <rPh sb="115" eb="117">
      <t>カイサイ</t>
    </rPh>
    <rPh sb="124" eb="126">
      <t>ケイカク</t>
    </rPh>
    <rPh sb="126" eb="128">
      <t>スイシン</t>
    </rPh>
    <rPh sb="128" eb="131">
      <t>イインカイ</t>
    </rPh>
    <rPh sb="135" eb="136">
      <t>オヨ</t>
    </rPh>
    <rPh sb="137" eb="139">
      <t>セイノウ</t>
    </rPh>
    <rPh sb="139" eb="141">
      <t>ヒョウカ</t>
    </rPh>
    <rPh sb="142" eb="143">
      <t>カカ</t>
    </rPh>
    <rPh sb="144" eb="146">
      <t>カクニン</t>
    </rPh>
    <rPh sb="146" eb="148">
      <t>ケッカ</t>
    </rPh>
    <rPh sb="149" eb="151">
      <t>ヘイセイ</t>
    </rPh>
    <rPh sb="153" eb="154">
      <t>ネン</t>
    </rPh>
    <rPh sb="155" eb="156">
      <t>ガツ</t>
    </rPh>
    <rPh sb="157" eb="159">
      <t>カイサイ</t>
    </rPh>
    <rPh sb="162" eb="164">
      <t>カガク</t>
    </rPh>
    <rPh sb="164" eb="166">
      <t>ギジュツ</t>
    </rPh>
    <rPh sb="167" eb="169">
      <t>ガクジュツ</t>
    </rPh>
    <rPh sb="169" eb="172">
      <t>シンギカイ</t>
    </rPh>
    <rPh sb="173" eb="175">
      <t>ケンキュウ</t>
    </rPh>
    <rPh sb="175" eb="177">
      <t>ケイカク</t>
    </rPh>
    <rPh sb="178" eb="180">
      <t>ヒョウカ</t>
    </rPh>
    <rPh sb="180" eb="183">
      <t>ブンカカイ</t>
    </rPh>
    <rPh sb="193" eb="195">
      <t>チュウカン</t>
    </rPh>
    <rPh sb="195" eb="197">
      <t>ヒョウカ</t>
    </rPh>
    <rPh sb="203" eb="204">
      <t>オオム</t>
    </rPh>
    <rPh sb="205" eb="207">
      <t>ダトウ</t>
    </rPh>
    <rPh sb="212" eb="214">
      <t>ハンダン</t>
    </rPh>
    <rPh sb="217" eb="219">
      <t>ケイカク</t>
    </rPh>
    <rPh sb="223" eb="224">
      <t>クニ</t>
    </rPh>
    <rPh sb="227" eb="229">
      <t>チャクジツ</t>
    </rPh>
    <rPh sb="230" eb="232">
      <t>スイシン</t>
    </rPh>
    <rPh sb="237" eb="239">
      <t>テキトウ</t>
    </rPh>
    <phoneticPr fontId="5"/>
  </si>
  <si>
    <t>-</t>
    <phoneticPr fontId="5"/>
  </si>
  <si>
    <t>-</t>
    <phoneticPr fontId="5"/>
  </si>
  <si>
    <t>-</t>
    <phoneticPr fontId="5"/>
  </si>
  <si>
    <t>-</t>
    <phoneticPr fontId="5"/>
  </si>
  <si>
    <t>諸謝金</t>
    <rPh sb="0" eb="3">
      <t>ショシャキン</t>
    </rPh>
    <phoneticPr fontId="5"/>
  </si>
  <si>
    <t>非常勤職員手当</t>
    <rPh sb="0" eb="3">
      <t>ヒジョウキン</t>
    </rPh>
    <rPh sb="3" eb="5">
      <t>ショクイン</t>
    </rPh>
    <rPh sb="5" eb="7">
      <t>テアテ</t>
    </rPh>
    <phoneticPr fontId="5"/>
  </si>
  <si>
    <t>特定先端大型研究施設整備費補助金</t>
    <phoneticPr fontId="5"/>
  </si>
  <si>
    <t>特定先端大型研究施設運営費等補助金</t>
    <phoneticPr fontId="5"/>
  </si>
  <si>
    <t>科学技術試験研究委託費</t>
    <phoneticPr fontId="5"/>
  </si>
  <si>
    <t>　理化学研究所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また、随意契約の締結については、契約審査委員会（監査・コンプライアンス室長等の職員で構成）に諮り、その理由や相手先について、その妥当性の審査を適切に行っている。随意契約締結後には、全ての随意契約実績を理研のホームページ上で公表するとともに、外部有識者を含む契約監視委員会による点検を実施し、契約の妥当性についてチェックする体制を整えている。
　事業の開始に当たって、システム開発の担当企業については総合評価入札、アプリケーション開発実施機関については企画競争により決定しており、競争性は確保している。</t>
    <rPh sb="1" eb="4">
      <t>リカガク</t>
    </rPh>
    <rPh sb="4" eb="7">
      <t>ケンキュウショ</t>
    </rPh>
    <rPh sb="9" eb="11">
      <t>シシュツ</t>
    </rPh>
    <rPh sb="13" eb="15">
      <t>ギョウム</t>
    </rPh>
    <rPh sb="20" eb="23">
      <t>ダイブブン</t>
    </rPh>
    <rPh sb="24" eb="26">
      <t>イッパン</t>
    </rPh>
    <rPh sb="26" eb="28">
      <t>キョウソウ</t>
    </rPh>
    <rPh sb="28" eb="30">
      <t>ニュウサツ</t>
    </rPh>
    <rPh sb="31" eb="33">
      <t>ジッシ</t>
    </rPh>
    <rPh sb="41" eb="43">
      <t>ニュウサツ</t>
    </rPh>
    <rPh sb="44" eb="46">
      <t>ジッシ</t>
    </rPh>
    <rPh sb="47" eb="48">
      <t>ア</t>
    </rPh>
    <rPh sb="52" eb="54">
      <t>カコ</t>
    </rPh>
    <rPh sb="55" eb="57">
      <t>トリヒキ</t>
    </rPh>
    <rPh sb="58" eb="60">
      <t>ジョウキョウ</t>
    </rPh>
    <rPh sb="62" eb="64">
      <t>キョウキュウ</t>
    </rPh>
    <rPh sb="65" eb="67">
      <t>カノウ</t>
    </rPh>
    <rPh sb="68" eb="69">
      <t>ミト</t>
    </rPh>
    <rPh sb="73" eb="76">
      <t>ジギョウシャ</t>
    </rPh>
    <rPh sb="77" eb="80">
      <t>セッキョクテキ</t>
    </rPh>
    <rPh sb="81" eb="83">
      <t>シュウチ</t>
    </rPh>
    <rPh sb="84" eb="85">
      <t>ハカ</t>
    </rPh>
    <rPh sb="91" eb="94">
      <t>ダトウセイ</t>
    </rPh>
    <rPh sb="95" eb="98">
      <t>キョウソウセイ</t>
    </rPh>
    <rPh sb="99" eb="101">
      <t>カクホ</t>
    </rPh>
    <rPh sb="280" eb="282">
      <t>ジギョウ</t>
    </rPh>
    <rPh sb="283" eb="285">
      <t>カイシ</t>
    </rPh>
    <rPh sb="286" eb="287">
      <t>ア</t>
    </rPh>
    <rPh sb="295" eb="297">
      <t>カイハツ</t>
    </rPh>
    <rPh sb="298" eb="300">
      <t>タントウ</t>
    </rPh>
    <rPh sb="300" eb="302">
      <t>キギョウ</t>
    </rPh>
    <rPh sb="307" eb="309">
      <t>ソウゴウ</t>
    </rPh>
    <rPh sb="309" eb="311">
      <t>ヒョウカ</t>
    </rPh>
    <rPh sb="311" eb="313">
      <t>ニュウサツ</t>
    </rPh>
    <rPh sb="322" eb="324">
      <t>カイハツ</t>
    </rPh>
    <rPh sb="324" eb="326">
      <t>ジッシ</t>
    </rPh>
    <rPh sb="326" eb="328">
      <t>キカン</t>
    </rPh>
    <rPh sb="333" eb="335">
      <t>キカク</t>
    </rPh>
    <rPh sb="335" eb="337">
      <t>キョウソウ</t>
    </rPh>
    <rPh sb="340" eb="342">
      <t>ケッテイ</t>
    </rPh>
    <rPh sb="347" eb="350">
      <t>キョウソウセイ</t>
    </rPh>
    <rPh sb="351" eb="353">
      <t>カクホ</t>
    </rPh>
    <phoneticPr fontId="5"/>
  </si>
  <si>
    <t>-</t>
    <phoneticPr fontId="5"/>
  </si>
  <si>
    <t>ポスト「京」のプロジェクトの進捗に伴う 製造費等による増
「新しい日本のための優先課題推進枠」10,680百万円</t>
    <rPh sb="54" eb="57">
      <t>ヒャクマンエン</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</si>
  <si>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</si>
  <si>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スーパーコンピュータを国として戦略的に開発・整備し、その性能を最大限に引き出して世界に先駆けた成果を創出するために必要なアプリケーションの開発を一体的に行うものであり、事業成果等の検証、計画的な予算執行の実施の観点から検証を行った。
２．所見：この事業は概ね計画通りに予算執行されており、27年度の秋のレビューを踏まえた改善も為されているものと認められる。2021年～2022年度の運用開始に向けては着実に事業の推進をするとともに、各種の委員会において受けた評価・指摘を踏まえ着実に推進をしていくべきである。</t>
    <rPh sb="2" eb="4">
      <t>ジギョウ</t>
    </rPh>
    <rPh sb="4" eb="6">
      <t>ヒョウカ</t>
    </rPh>
    <rPh sb="7" eb="9">
      <t>カンテン</t>
    </rPh>
    <rPh sb="12" eb="14">
      <t>ジギョウ</t>
    </rPh>
    <rPh sb="27" eb="28">
      <t>クニ</t>
    </rPh>
    <rPh sb="31" eb="34">
      <t>センリャクテキ</t>
    </rPh>
    <rPh sb="35" eb="37">
      <t>カイハツ</t>
    </rPh>
    <rPh sb="38" eb="40">
      <t>セイビ</t>
    </rPh>
    <rPh sb="44" eb="46">
      <t>セイノウ</t>
    </rPh>
    <rPh sb="47" eb="50">
      <t>サイダイゲン</t>
    </rPh>
    <rPh sb="51" eb="52">
      <t>ヒ</t>
    </rPh>
    <rPh sb="53" eb="54">
      <t>ダ</t>
    </rPh>
    <rPh sb="56" eb="58">
      <t>セカイ</t>
    </rPh>
    <rPh sb="59" eb="61">
      <t>サキガ</t>
    </rPh>
    <rPh sb="63" eb="65">
      <t>セイカ</t>
    </rPh>
    <rPh sb="66" eb="68">
      <t>ソウシュツ</t>
    </rPh>
    <rPh sb="73" eb="75">
      <t>ヒツヨウ</t>
    </rPh>
    <rPh sb="85" eb="87">
      <t>カイハツ</t>
    </rPh>
    <rPh sb="88" eb="91">
      <t>イッタイテキ</t>
    </rPh>
    <rPh sb="92" eb="93">
      <t>オコナ</t>
    </rPh>
    <rPh sb="100" eb="102">
      <t>ジギョウ</t>
    </rPh>
    <rPh sb="102" eb="104">
      <t>セイカ</t>
    </rPh>
    <rPh sb="104" eb="105">
      <t>トウ</t>
    </rPh>
    <rPh sb="106" eb="108">
      <t>ケンショウ</t>
    </rPh>
    <rPh sb="109" eb="112">
      <t>ケイカクテキ</t>
    </rPh>
    <rPh sb="113" eb="115">
      <t>ヨサン</t>
    </rPh>
    <rPh sb="115" eb="117">
      <t>シッコウ</t>
    </rPh>
    <rPh sb="118" eb="120">
      <t>ジッシ</t>
    </rPh>
    <rPh sb="121" eb="123">
      <t>カンテン</t>
    </rPh>
    <rPh sb="125" eb="127">
      <t>ケンショウ</t>
    </rPh>
    <rPh sb="128" eb="129">
      <t>オコナ</t>
    </rPh>
    <rPh sb="136" eb="138">
      <t>ショケン</t>
    </rPh>
    <rPh sb="141" eb="143">
      <t>ジギョウ</t>
    </rPh>
    <rPh sb="144" eb="145">
      <t>オオム</t>
    </rPh>
    <rPh sb="146" eb="148">
      <t>ケイカク</t>
    </rPh>
    <rPh sb="148" eb="149">
      <t>ドオ</t>
    </rPh>
    <rPh sb="151" eb="153">
      <t>ヨサン</t>
    </rPh>
    <rPh sb="153" eb="155">
      <t>シッコウ</t>
    </rPh>
    <rPh sb="163" eb="165">
      <t>ネンド</t>
    </rPh>
    <rPh sb="166" eb="167">
      <t>アキ</t>
    </rPh>
    <rPh sb="173" eb="174">
      <t>フ</t>
    </rPh>
    <rPh sb="177" eb="179">
      <t>カイゼン</t>
    </rPh>
    <rPh sb="180" eb="181">
      <t>ナ</t>
    </rPh>
    <rPh sb="189" eb="190">
      <t>ミト</t>
    </rPh>
    <rPh sb="199" eb="200">
      <t>ネン</t>
    </rPh>
    <rPh sb="205" eb="206">
      <t>ネン</t>
    </rPh>
    <rPh sb="206" eb="207">
      <t>ド</t>
    </rPh>
    <rPh sb="208" eb="210">
      <t>ウンヨウ</t>
    </rPh>
    <rPh sb="210" eb="212">
      <t>カイシ</t>
    </rPh>
    <rPh sb="213" eb="214">
      <t>ム</t>
    </rPh>
    <rPh sb="217" eb="219">
      <t>チャクジツ</t>
    </rPh>
    <rPh sb="220" eb="222">
      <t>ジギョウ</t>
    </rPh>
    <rPh sb="223" eb="225">
      <t>スイシン</t>
    </rPh>
    <rPh sb="233" eb="235">
      <t>カクシュ</t>
    </rPh>
    <rPh sb="236" eb="239">
      <t>イインカイ</t>
    </rPh>
    <rPh sb="243" eb="244">
      <t>ウ</t>
    </rPh>
    <rPh sb="246" eb="248">
      <t>ヒョウカ</t>
    </rPh>
    <rPh sb="249" eb="251">
      <t>シテキ</t>
    </rPh>
    <rPh sb="252" eb="253">
      <t>フ</t>
    </rPh>
    <rPh sb="255" eb="257">
      <t>チャクジツ</t>
    </rPh>
    <rPh sb="258" eb="260">
      <t>スイシン</t>
    </rPh>
    <phoneticPr fontId="5"/>
  </si>
  <si>
    <t>第5期科学技術基本計画（平成28年1月閣議決定）、新しい経済政策パッケージ（平成29年12月閣議決定）、経済財政運営と改革の基本方針2018（平成30年6月閣議決定）、未来投資戦略2018（平成30年6月閣議決定）統合イノベーション戦略（平成30年6月閣議決定）、世界最先端デジタル国家創造宣言・官民データ活用推進基本計画（平成30年6月閣議決定）、健康 ・ 医療戦略（平成26年7月閣議決定、平成29年2月一部変更）、特定国立研究開発法人による研究開発等を促進するための基本的な方針（平成28年6月閣議決定）</t>
    <phoneticPr fontId="5"/>
  </si>
  <si>
    <t>株式会社SRA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</si>
</sst>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2</xdr:colOff>
      <xdr:row>743</xdr:row>
      <xdr:rowOff>292102</xdr:rowOff>
    </xdr:from>
    <xdr:to>
      <xdr:col>40</xdr:col>
      <xdr:colOff>94654</xdr:colOff>
      <xdr:row>749</xdr:row>
      <xdr:rowOff>246771</xdr:rowOff>
    </xdr:to>
    <xdr:cxnSp macro="">
      <xdr:nvCxnSpPr>
        <xdr:cNvPr id="11" name="カギ線コネクタ 4">
          <a:extLst>
            <a:ext uri="{FF2B5EF4-FFF2-40B4-BE49-F238E27FC236}">
              <a16:creationId xmlns:a16="http://schemas.microsoft.com/office/drawing/2014/main" id="{BF1FB622-3DC6-4AB9-8819-1115852F23B5}"/>
            </a:ext>
          </a:extLst>
        </xdr:cNvPr>
        <xdr:cNvCxnSpPr/>
      </xdr:nvCxnSpPr>
      <xdr:spPr>
        <a:xfrm rot="16200000" flipH="1">
          <a:off x="5810393" y="50374411"/>
          <a:ext cx="2088269" cy="2736252"/>
        </a:xfrm>
        <a:prstGeom prst="bentConnector3">
          <a:avLst>
            <a:gd name="adj1" fmla="val 6171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741</xdr:row>
      <xdr:rowOff>76200</xdr:rowOff>
    </xdr:from>
    <xdr:to>
      <xdr:col>34</xdr:col>
      <xdr:colOff>150532</xdr:colOff>
      <xdr:row>743</xdr:row>
      <xdr:rowOff>299379</xdr:rowOff>
    </xdr:to>
    <xdr:sp macro="" textlink="">
      <xdr:nvSpPr>
        <xdr:cNvPr id="2" name="Rectangle 29">
          <a:extLst>
            <a:ext uri="{FF2B5EF4-FFF2-40B4-BE49-F238E27FC236}">
              <a16:creationId xmlns:a16="http://schemas.microsoft.com/office/drawing/2014/main" id="{B583DE17-FCBD-4007-905D-217031549519}"/>
            </a:ext>
          </a:extLst>
        </xdr:cNvPr>
        <xdr:cNvSpPr>
          <a:spLocks noChangeArrowheads="1"/>
        </xdr:cNvSpPr>
      </xdr:nvSpPr>
      <xdr:spPr bwMode="auto">
        <a:xfrm>
          <a:off x="4013200" y="49771300"/>
          <a:ext cx="3046132" cy="9343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7,536</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35</xdr:col>
      <xdr:colOff>190500</xdr:colOff>
      <xdr:row>741</xdr:row>
      <xdr:rowOff>76200</xdr:rowOff>
    </xdr:from>
    <xdr:to>
      <xdr:col>45</xdr:col>
      <xdr:colOff>20917</xdr:colOff>
      <xdr:row>744</xdr:row>
      <xdr:rowOff>90608</xdr:rowOff>
    </xdr:to>
    <xdr:sp macro="" textlink="">
      <xdr:nvSpPr>
        <xdr:cNvPr id="4" name="Rectangle 31">
          <a:extLst>
            <a:ext uri="{FF2B5EF4-FFF2-40B4-BE49-F238E27FC236}">
              <a16:creationId xmlns:a16="http://schemas.microsoft.com/office/drawing/2014/main" id="{582E848B-78E2-4632-B569-385A009CD16C}"/>
            </a:ext>
          </a:extLst>
        </xdr:cNvPr>
        <xdr:cNvSpPr>
          <a:spLocks noChangeArrowheads="1"/>
        </xdr:cNvSpPr>
      </xdr:nvSpPr>
      <xdr:spPr bwMode="auto">
        <a:xfrm>
          <a:off x="7302500" y="49771300"/>
          <a:ext cx="1862417" cy="10812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44</xdr:col>
      <xdr:colOff>50800</xdr:colOff>
      <xdr:row>741</xdr:row>
      <xdr:rowOff>241300</xdr:rowOff>
    </xdr:from>
    <xdr:to>
      <xdr:col>45</xdr:col>
      <xdr:colOff>28391</xdr:colOff>
      <xdr:row>743</xdr:row>
      <xdr:rowOff>250906</xdr:rowOff>
    </xdr:to>
    <xdr:sp macro="" textlink="">
      <xdr:nvSpPr>
        <xdr:cNvPr id="5" name="右中かっこ 4">
          <a:extLst>
            <a:ext uri="{FF2B5EF4-FFF2-40B4-BE49-F238E27FC236}">
              <a16:creationId xmlns:a16="http://schemas.microsoft.com/office/drawing/2014/main" id="{E89ADB3F-4797-4969-B658-AA289C91C0B0}"/>
            </a:ext>
          </a:extLst>
        </xdr:cNvPr>
        <xdr:cNvSpPr/>
      </xdr:nvSpPr>
      <xdr:spPr>
        <a:xfrm>
          <a:off x="8991600" y="49936400"/>
          <a:ext cx="180791" cy="72080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63500</xdr:colOff>
      <xdr:row>743</xdr:row>
      <xdr:rowOff>317500</xdr:rowOff>
    </xdr:from>
    <xdr:to>
      <xdr:col>27</xdr:col>
      <xdr:colOff>9724</xdr:colOff>
      <xdr:row>749</xdr:row>
      <xdr:rowOff>253492</xdr:rowOff>
    </xdr:to>
    <xdr:cxnSp macro="">
      <xdr:nvCxnSpPr>
        <xdr:cNvPr id="9" name="カギ線コネクタ 8">
          <a:extLst>
            <a:ext uri="{FF2B5EF4-FFF2-40B4-BE49-F238E27FC236}">
              <a16:creationId xmlns:a16="http://schemas.microsoft.com/office/drawing/2014/main" id="{9F3CA227-3BDC-4582-9E2C-13A098D2F261}"/>
            </a:ext>
          </a:extLst>
        </xdr:cNvPr>
        <xdr:cNvCxnSpPr/>
      </xdr:nvCxnSpPr>
      <xdr:spPr>
        <a:xfrm rot="5400000">
          <a:off x="3675416" y="50972684"/>
          <a:ext cx="2069592" cy="1571824"/>
        </a:xfrm>
        <a:prstGeom prst="bentConnector3">
          <a:avLst>
            <a:gd name="adj1" fmla="val 6116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744</xdr:row>
      <xdr:rowOff>0</xdr:rowOff>
    </xdr:from>
    <xdr:to>
      <xdr:col>41</xdr:col>
      <xdr:colOff>46106</xdr:colOff>
      <xdr:row>746</xdr:row>
      <xdr:rowOff>159950</xdr:rowOff>
    </xdr:to>
    <xdr:sp macro="" textlink="">
      <xdr:nvSpPr>
        <xdr:cNvPr id="10" name="AutoShape 30">
          <a:extLst>
            <a:ext uri="{FF2B5EF4-FFF2-40B4-BE49-F238E27FC236}">
              <a16:creationId xmlns:a16="http://schemas.microsoft.com/office/drawing/2014/main" id="{8B0FF2BE-1323-4DA8-9734-05CB19905708}"/>
            </a:ext>
          </a:extLst>
        </xdr:cNvPr>
        <xdr:cNvSpPr>
          <a:spLocks noChangeArrowheads="1"/>
        </xdr:cNvSpPr>
      </xdr:nvSpPr>
      <xdr:spPr bwMode="auto">
        <a:xfrm>
          <a:off x="3086100" y="50761900"/>
          <a:ext cx="5291206" cy="87115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我が国が直面する社会的・科学的課題の解決に貢献するため、世界トップレベルのスーパーコンピュータと、課題解決に資するアプリケーションの協調的な開発を推進する。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twoCellAnchor>
    <xdr:from>
      <xdr:col>7</xdr:col>
      <xdr:colOff>88900</xdr:colOff>
      <xdr:row>752</xdr:row>
      <xdr:rowOff>292100</xdr:rowOff>
    </xdr:from>
    <xdr:to>
      <xdr:col>29</xdr:col>
      <xdr:colOff>30426</xdr:colOff>
      <xdr:row>754</xdr:row>
      <xdr:rowOff>63660</xdr:rowOff>
    </xdr:to>
    <xdr:sp macro="" textlink="">
      <xdr:nvSpPr>
        <xdr:cNvPr id="15" name="AutoShape 36">
          <a:extLst>
            <a:ext uri="{FF2B5EF4-FFF2-40B4-BE49-F238E27FC236}">
              <a16:creationId xmlns:a16="http://schemas.microsoft.com/office/drawing/2014/main" id="{7A76237C-7F8F-42D9-BE09-314274040DEB}"/>
            </a:ext>
          </a:extLst>
        </xdr:cNvPr>
        <xdr:cNvSpPr>
          <a:spLocks noChangeArrowheads="1"/>
        </xdr:cNvSpPr>
      </xdr:nvSpPr>
      <xdr:spPr bwMode="auto">
        <a:xfrm>
          <a:off x="1511300" y="53898800"/>
          <a:ext cx="4411926" cy="48276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開発主体として、ポスト「京」のシステムの設計・開発を進める。</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31</xdr:col>
      <xdr:colOff>114300</xdr:colOff>
      <xdr:row>748</xdr:row>
      <xdr:rowOff>190500</xdr:rowOff>
    </xdr:from>
    <xdr:to>
      <xdr:col>42</xdr:col>
      <xdr:colOff>78495</xdr:colOff>
      <xdr:row>749</xdr:row>
      <xdr:rowOff>242367</xdr:rowOff>
    </xdr:to>
    <xdr:sp macro="" textlink="">
      <xdr:nvSpPr>
        <xdr:cNvPr id="16" name="Rectangle 37">
          <a:extLst>
            <a:ext uri="{FF2B5EF4-FFF2-40B4-BE49-F238E27FC236}">
              <a16:creationId xmlns:a16="http://schemas.microsoft.com/office/drawing/2014/main" id="{9FF15799-F8B6-4E21-B19D-FE068CFFEB09}"/>
            </a:ext>
          </a:extLst>
        </xdr:cNvPr>
        <xdr:cNvSpPr>
          <a:spLocks noChangeArrowheads="1"/>
        </xdr:cNvSpPr>
      </xdr:nvSpPr>
      <xdr:spPr bwMode="auto">
        <a:xfrm>
          <a:off x="6413500" y="52374800"/>
          <a:ext cx="2199395" cy="4074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114300</xdr:colOff>
      <xdr:row>752</xdr:row>
      <xdr:rowOff>330200</xdr:rowOff>
    </xdr:from>
    <xdr:to>
      <xdr:col>49</xdr:col>
      <xdr:colOff>228459</xdr:colOff>
      <xdr:row>755</xdr:row>
      <xdr:rowOff>32280</xdr:rowOff>
    </xdr:to>
    <xdr:sp macro="" textlink="">
      <xdr:nvSpPr>
        <xdr:cNvPr id="18" name="AutoShape 36">
          <a:extLst>
            <a:ext uri="{FF2B5EF4-FFF2-40B4-BE49-F238E27FC236}">
              <a16:creationId xmlns:a16="http://schemas.microsoft.com/office/drawing/2014/main" id="{17E108BD-079C-4BA0-8000-A5DBEAE76821}"/>
            </a:ext>
          </a:extLst>
        </xdr:cNvPr>
        <xdr:cNvSpPr>
          <a:spLocks noChangeArrowheads="1"/>
        </xdr:cNvSpPr>
      </xdr:nvSpPr>
      <xdr:spPr bwMode="auto">
        <a:xfrm>
          <a:off x="6413500" y="53936900"/>
          <a:ext cx="3771759" cy="76888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fontAlgn="base"/>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ポスト「京」</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を最大限活用し、</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世界に先駆けた成果を迅速に創出するために必要なアプリケーションの</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開発に取り組む</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9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0</xdr:colOff>
      <xdr:row>755</xdr:row>
      <xdr:rowOff>38100</xdr:rowOff>
    </xdr:from>
    <xdr:to>
      <xdr:col>38</xdr:col>
      <xdr:colOff>0</xdr:colOff>
      <xdr:row>756</xdr:row>
      <xdr:rowOff>206988</xdr:rowOff>
    </xdr:to>
    <xdr:cxnSp macro="">
      <xdr:nvCxnSpPr>
        <xdr:cNvPr id="20" name="直線矢印コネクタ 19">
          <a:extLst>
            <a:ext uri="{FF2B5EF4-FFF2-40B4-BE49-F238E27FC236}">
              <a16:creationId xmlns:a16="http://schemas.microsoft.com/office/drawing/2014/main" id="{AD29E4B8-034C-44F4-8F31-8A282A44BAAE}"/>
            </a:ext>
          </a:extLst>
        </xdr:cNvPr>
        <xdr:cNvCxnSpPr/>
      </xdr:nvCxnSpPr>
      <xdr:spPr>
        <a:xfrm>
          <a:off x="7721600" y="54711600"/>
          <a:ext cx="0" cy="5244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139700</xdr:colOff>
      <xdr:row>755</xdr:row>
      <xdr:rowOff>165100</xdr:rowOff>
    </xdr:from>
    <xdr:to>
      <xdr:col>46</xdr:col>
      <xdr:colOff>91195</xdr:colOff>
      <xdr:row>756</xdr:row>
      <xdr:rowOff>216967</xdr:rowOff>
    </xdr:to>
    <xdr:sp macro="" textlink="">
      <xdr:nvSpPr>
        <xdr:cNvPr id="21" name="Rectangle 37">
          <a:extLst>
            <a:ext uri="{FF2B5EF4-FFF2-40B4-BE49-F238E27FC236}">
              <a16:creationId xmlns:a16="http://schemas.microsoft.com/office/drawing/2014/main" id="{C280457C-18E7-4770-A9B4-14841870D2DD}"/>
            </a:ext>
          </a:extLst>
        </xdr:cNvPr>
        <xdr:cNvSpPr>
          <a:spLocks noChangeArrowheads="1"/>
        </xdr:cNvSpPr>
      </xdr:nvSpPr>
      <xdr:spPr bwMode="auto">
        <a:xfrm>
          <a:off x="7251700" y="54838600"/>
          <a:ext cx="2186695" cy="407467"/>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4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32</xdr:col>
      <xdr:colOff>177800</xdr:colOff>
      <xdr:row>758</xdr:row>
      <xdr:rowOff>330200</xdr:rowOff>
    </xdr:from>
    <xdr:to>
      <xdr:col>45</xdr:col>
      <xdr:colOff>142421</xdr:colOff>
      <xdr:row>760</xdr:row>
      <xdr:rowOff>99212</xdr:rowOff>
    </xdr:to>
    <xdr:sp macro="" textlink="">
      <xdr:nvSpPr>
        <xdr:cNvPr id="23" name="AutoShape 36">
          <a:extLst>
            <a:ext uri="{FF2B5EF4-FFF2-40B4-BE49-F238E27FC236}">
              <a16:creationId xmlns:a16="http://schemas.microsoft.com/office/drawing/2014/main" id="{439E239D-AB0D-4095-A1CF-0AFF45EB5DD7}"/>
            </a:ext>
          </a:extLst>
        </xdr:cNvPr>
        <xdr:cNvSpPr>
          <a:spLocks noChangeArrowheads="1"/>
        </xdr:cNvSpPr>
      </xdr:nvSpPr>
      <xdr:spPr bwMode="auto">
        <a:xfrm>
          <a:off x="6680200" y="56705500"/>
          <a:ext cx="2606221" cy="810412"/>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代表機関と連携して、ポスト「京」を最大限活用し、世界に先駆けた成果を迅速に創出するために必要なアプリケーションの</a:t>
          </a:r>
          <a:r>
            <a:rPr kumimoji="1" lang="ja-JP" altLang="ja-JP" sz="1000">
              <a:solidFill>
                <a:sysClr val="windowText" lastClr="000000"/>
              </a:solidFill>
              <a:effectLst/>
              <a:latin typeface="+mn-lt"/>
              <a:ea typeface="+mn-ea"/>
              <a:cs typeface="+mn-cs"/>
            </a:rPr>
            <a:t>開発に取り組む</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rtl="0">
            <a:lnSpc>
              <a:spcPts val="900"/>
            </a:lnSpc>
            <a:defRPr sz="1000"/>
          </a:pPr>
          <a:endParaRPr lang="ja-JP" altLang="en-US" sz="1000">
            <a:solidFill>
              <a:sysClr val="windowText" lastClr="000000"/>
            </a:solidFill>
          </a:endParaRPr>
        </a:p>
      </xdr:txBody>
    </xdr:sp>
    <xdr:clientData/>
  </xdr:twoCellAnchor>
  <xdr:twoCellAnchor>
    <xdr:from>
      <xdr:col>18</xdr:col>
      <xdr:colOff>190500</xdr:colOff>
      <xdr:row>754</xdr:row>
      <xdr:rowOff>152400</xdr:rowOff>
    </xdr:from>
    <xdr:to>
      <xdr:col>18</xdr:col>
      <xdr:colOff>190500</xdr:colOff>
      <xdr:row>755</xdr:row>
      <xdr:rowOff>321288</xdr:rowOff>
    </xdr:to>
    <xdr:cxnSp macro="">
      <xdr:nvCxnSpPr>
        <xdr:cNvPr id="24" name="直線矢印コネクタ 23">
          <a:extLst>
            <a:ext uri="{FF2B5EF4-FFF2-40B4-BE49-F238E27FC236}">
              <a16:creationId xmlns:a16="http://schemas.microsoft.com/office/drawing/2014/main" id="{65231EDF-8852-46F5-9D02-620CDEB325E5}"/>
            </a:ext>
          </a:extLst>
        </xdr:cNvPr>
        <xdr:cNvCxnSpPr/>
      </xdr:nvCxnSpPr>
      <xdr:spPr>
        <a:xfrm>
          <a:off x="3848100" y="54470300"/>
          <a:ext cx="0" cy="5244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12700</xdr:colOff>
      <xdr:row>754</xdr:row>
      <xdr:rowOff>279400</xdr:rowOff>
    </xdr:from>
    <xdr:to>
      <xdr:col>18</xdr:col>
      <xdr:colOff>185534</xdr:colOff>
      <xdr:row>756</xdr:row>
      <xdr:rowOff>110588</xdr:rowOff>
    </xdr:to>
    <xdr:sp macro="" textlink="">
      <xdr:nvSpPr>
        <xdr:cNvPr id="25" name="Rectangle 37">
          <a:extLst>
            <a:ext uri="{FF2B5EF4-FFF2-40B4-BE49-F238E27FC236}">
              <a16:creationId xmlns:a16="http://schemas.microsoft.com/office/drawing/2014/main" id="{B5EC2A98-16BC-499C-BBE5-57C8454DEFDE}"/>
            </a:ext>
          </a:extLst>
        </xdr:cNvPr>
        <xdr:cNvSpPr>
          <a:spLocks noChangeArrowheads="1"/>
        </xdr:cNvSpPr>
      </xdr:nvSpPr>
      <xdr:spPr bwMode="auto">
        <a:xfrm>
          <a:off x="1638300" y="54597300"/>
          <a:ext cx="2204834" cy="542388"/>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随意契約（その他）</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等</a:t>
          </a:r>
          <a:endParaRPr lang="ja-JP" altLang="en-US">
            <a:solidFill>
              <a:sysClr val="windowText" lastClr="000000"/>
            </a:solidFill>
          </a:endParaRPr>
        </a:p>
      </xdr:txBody>
    </xdr:sp>
    <xdr:clientData/>
  </xdr:twoCellAnchor>
  <xdr:twoCellAnchor>
    <xdr:from>
      <xdr:col>12</xdr:col>
      <xdr:colOff>165100</xdr:colOff>
      <xdr:row>757</xdr:row>
      <xdr:rowOff>431800</xdr:rowOff>
    </xdr:from>
    <xdr:to>
      <xdr:col>25</xdr:col>
      <xdr:colOff>34019</xdr:colOff>
      <xdr:row>758</xdr:row>
      <xdr:rowOff>543377</xdr:rowOff>
    </xdr:to>
    <xdr:sp macro="" textlink="">
      <xdr:nvSpPr>
        <xdr:cNvPr id="27" name="AutoShape 36">
          <a:extLst>
            <a:ext uri="{FF2B5EF4-FFF2-40B4-BE49-F238E27FC236}">
              <a16:creationId xmlns:a16="http://schemas.microsoft.com/office/drawing/2014/main" id="{20761FDC-393F-482B-B456-53D86F3445AE}"/>
            </a:ext>
          </a:extLst>
        </xdr:cNvPr>
        <xdr:cNvSpPr>
          <a:spLocks noChangeArrowheads="1"/>
        </xdr:cNvSpPr>
      </xdr:nvSpPr>
      <xdr:spPr bwMode="auto">
        <a:xfrm>
          <a:off x="2603500" y="56134000"/>
          <a:ext cx="2510519" cy="784677"/>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次世代超高速電子計算機システムの詳細設計等。</a:t>
          </a:r>
          <a:endParaRPr lang="ja-JP" altLang="en-US" sz="1000">
            <a:solidFill>
              <a:sysClr val="windowText" lastClr="000000"/>
            </a:solidFill>
          </a:endParaRPr>
        </a:p>
      </xdr:txBody>
    </xdr:sp>
    <xdr:clientData/>
  </xdr:twoCellAnchor>
  <xdr:twoCellAnchor>
    <xdr:from>
      <xdr:col>6</xdr:col>
      <xdr:colOff>127000</xdr:colOff>
      <xdr:row>749</xdr:row>
      <xdr:rowOff>330200</xdr:rowOff>
    </xdr:from>
    <xdr:to>
      <xdr:col>29</xdr:col>
      <xdr:colOff>103750</xdr:colOff>
      <xdr:row>752</xdr:row>
      <xdr:rowOff>198922</xdr:rowOff>
    </xdr:to>
    <xdr:sp macro="" textlink="">
      <xdr:nvSpPr>
        <xdr:cNvPr id="28" name="Rectangle 35">
          <a:extLst>
            <a:ext uri="{FF2B5EF4-FFF2-40B4-BE49-F238E27FC236}">
              <a16:creationId xmlns:a16="http://schemas.microsoft.com/office/drawing/2014/main" id="{98890BFE-945C-40B5-842F-1DD526AE9D28}"/>
            </a:ext>
          </a:extLst>
        </xdr:cNvPr>
        <xdr:cNvSpPr>
          <a:spLocks noChangeArrowheads="1"/>
        </xdr:cNvSpPr>
      </xdr:nvSpPr>
      <xdr:spPr bwMode="auto">
        <a:xfrm>
          <a:off x="1346200" y="52870100"/>
          <a:ext cx="4650350" cy="9355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A．開発主体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 理化学研究所</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4,696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165100</xdr:colOff>
      <xdr:row>748</xdr:row>
      <xdr:rowOff>50800</xdr:rowOff>
    </xdr:from>
    <xdr:to>
      <xdr:col>19</xdr:col>
      <xdr:colOff>123529</xdr:colOff>
      <xdr:row>748</xdr:row>
      <xdr:rowOff>353985</xdr:rowOff>
    </xdr:to>
    <xdr:sp macro="" textlink="">
      <xdr:nvSpPr>
        <xdr:cNvPr id="30" name="Text Box 269">
          <a:extLst>
            <a:ext uri="{FF2B5EF4-FFF2-40B4-BE49-F238E27FC236}">
              <a16:creationId xmlns:a16="http://schemas.microsoft.com/office/drawing/2014/main" id="{E499888F-B81D-4156-9AFE-DA7B3F009BCF}"/>
            </a:ext>
          </a:extLst>
        </xdr:cNvPr>
        <xdr:cNvSpPr txBox="1">
          <a:spLocks noChangeArrowheads="1"/>
        </xdr:cNvSpPr>
      </xdr:nvSpPr>
      <xdr:spPr bwMode="auto">
        <a:xfrm>
          <a:off x="2197100" y="52235100"/>
          <a:ext cx="1787229" cy="30318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1400">
              <a:solidFill>
                <a:srgbClr xmlns:mc="http://schemas.openxmlformats.org/markup-compatibility/2006" xmlns:a14="http://schemas.microsoft.com/office/drawing/2010/main" val="000000" mc:Ignorable="a14" a14:legacySpreadsheetColorIndex="8"/>
              </a:solidFill>
            </a:rPr>
            <a:t>【</a:t>
          </a:r>
          <a:r>
            <a:rPr lang="ja-JP" altLang="en-US" sz="1400">
              <a:solidFill>
                <a:srgbClr xmlns:mc="http://schemas.openxmlformats.org/markup-compatibility/2006" xmlns:a14="http://schemas.microsoft.com/office/drawing/2010/main" val="000000" mc:Ignorable="a14" a14:legacySpreadsheetColorIndex="8"/>
              </a:solidFill>
            </a:rPr>
            <a:t>補助金等交付</a:t>
          </a:r>
          <a:r>
            <a:rPr lang="en-US" altLang="ja-JP" sz="14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12</xdr:col>
      <xdr:colOff>114300</xdr:colOff>
      <xdr:row>756</xdr:row>
      <xdr:rowOff>88900</xdr:rowOff>
    </xdr:from>
    <xdr:to>
      <xdr:col>25</xdr:col>
      <xdr:colOff>110332</xdr:colOff>
      <xdr:row>757</xdr:row>
      <xdr:rowOff>300796</xdr:rowOff>
    </xdr:to>
    <xdr:sp macro="" textlink="">
      <xdr:nvSpPr>
        <xdr:cNvPr id="32" name="Rectangle 35">
          <a:extLst>
            <a:ext uri="{FF2B5EF4-FFF2-40B4-BE49-F238E27FC236}">
              <a16:creationId xmlns:a16="http://schemas.microsoft.com/office/drawing/2014/main" id="{5C2D4BCA-140B-47F4-A6B0-F78F5FCA025F}"/>
            </a:ext>
          </a:extLst>
        </xdr:cNvPr>
        <xdr:cNvSpPr>
          <a:spLocks noChangeArrowheads="1"/>
        </xdr:cNvSpPr>
      </xdr:nvSpPr>
      <xdr:spPr bwMode="auto">
        <a:xfrm>
          <a:off x="2552700" y="55118000"/>
          <a:ext cx="2637632" cy="884996"/>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C</a:t>
          </a:r>
          <a:r>
            <a:rPr lang="ja-JP" altLang="en-US" sz="1600" b="0" i="0" u="none" strike="noStrike" baseline="0">
              <a:solidFill>
                <a:sysClr val="windowText" lastClr="000000"/>
              </a:solidFill>
              <a:latin typeface="ＭＳ Ｐゴシック"/>
              <a:ea typeface="+mn-ea"/>
            </a:rPr>
            <a:t>．企業</a:t>
          </a:r>
          <a:r>
            <a:rPr lang="ja-JP" altLang="en-US" sz="1400" b="0" i="0" u="none" strike="noStrike" baseline="0">
              <a:solidFill>
                <a:sysClr val="windowText" lastClr="000000"/>
              </a:solidFill>
              <a:latin typeface="ＭＳ Ｐゴシック"/>
              <a:ea typeface="+mn-ea"/>
            </a:rPr>
            <a:t>等</a:t>
          </a:r>
          <a:endParaRPr lang="ja-JP" altLang="en-US" sz="1600" b="0" i="0" u="none" strike="noStrike" baseline="0">
            <a:solidFill>
              <a:sysClr val="windowText" lastClr="000000"/>
            </a:solidFill>
            <a:latin typeface="ＭＳ Ｐゴシック"/>
            <a:ea typeface="+mn-ea"/>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4,193</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62</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31</xdr:col>
      <xdr:colOff>88900</xdr:colOff>
      <xdr:row>749</xdr:row>
      <xdr:rowOff>342900</xdr:rowOff>
    </xdr:from>
    <xdr:to>
      <xdr:col>49</xdr:col>
      <xdr:colOff>198903</xdr:colOff>
      <xdr:row>752</xdr:row>
      <xdr:rowOff>213498</xdr:rowOff>
    </xdr:to>
    <xdr:sp macro="" textlink="">
      <xdr:nvSpPr>
        <xdr:cNvPr id="26" name="Rectangle 35">
          <a:extLst>
            <a:ext uri="{FF2B5EF4-FFF2-40B4-BE49-F238E27FC236}">
              <a16:creationId xmlns:a16="http://schemas.microsoft.com/office/drawing/2014/main" id="{D533D50A-8E3C-4CAA-A536-4A187FA537ED}"/>
            </a:ext>
          </a:extLst>
        </xdr:cNvPr>
        <xdr:cNvSpPr>
          <a:spLocks noChangeArrowheads="1"/>
        </xdr:cNvSpPr>
      </xdr:nvSpPr>
      <xdr:spPr bwMode="auto">
        <a:xfrm>
          <a:off x="6388100" y="52882800"/>
          <a:ext cx="3767603" cy="9373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．独法・大学等</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2,819</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10</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32</xdr:col>
      <xdr:colOff>139700</xdr:colOff>
      <xdr:row>756</xdr:row>
      <xdr:rowOff>266700</xdr:rowOff>
    </xdr:from>
    <xdr:to>
      <xdr:col>45</xdr:col>
      <xdr:colOff>201051</xdr:colOff>
      <xdr:row>758</xdr:row>
      <xdr:rowOff>190526</xdr:rowOff>
    </xdr:to>
    <xdr:sp macro="" textlink="">
      <xdr:nvSpPr>
        <xdr:cNvPr id="29" name="Rectangle 35">
          <a:extLst>
            <a:ext uri="{FF2B5EF4-FFF2-40B4-BE49-F238E27FC236}">
              <a16:creationId xmlns:a16="http://schemas.microsoft.com/office/drawing/2014/main" id="{FB35A92D-8C6B-4457-AE3D-7401D1BBDF35}"/>
            </a:ext>
          </a:extLst>
        </xdr:cNvPr>
        <xdr:cNvSpPr>
          <a:spLocks noChangeArrowheads="1"/>
        </xdr:cNvSpPr>
      </xdr:nvSpPr>
      <xdr:spPr bwMode="auto">
        <a:xfrm>
          <a:off x="6642100" y="55295800"/>
          <a:ext cx="2702951" cy="1270026"/>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D</a:t>
          </a:r>
          <a:r>
            <a:rPr lang="ja-JP" altLang="en-US" sz="1600" b="0" i="0" u="none" strike="noStrike" baseline="0">
              <a:solidFill>
                <a:sysClr val="windowText" lastClr="000000"/>
              </a:solidFill>
              <a:latin typeface="ＭＳ Ｐゴシック"/>
              <a:ea typeface="ＭＳ Ｐゴシック"/>
            </a:rPr>
            <a:t>．独法・大学</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1,613</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44</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2</xdr:col>
      <xdr:colOff>0</xdr:colOff>
      <xdr:row>900</xdr:row>
      <xdr:rowOff>25400</xdr:rowOff>
    </xdr:from>
    <xdr:to>
      <xdr:col>23</xdr:col>
      <xdr:colOff>19051</xdr:colOff>
      <xdr:row>900</xdr:row>
      <xdr:rowOff>256721</xdr:rowOff>
    </xdr:to>
    <xdr:sp macro="" textlink="">
      <xdr:nvSpPr>
        <xdr:cNvPr id="22" name="テキスト ボックス 21">
          <a:extLst>
            <a:ext uri="{FF2B5EF4-FFF2-40B4-BE49-F238E27FC236}">
              <a16:creationId xmlns:a16="http://schemas.microsoft.com/office/drawing/2014/main" id="{FFF4EC58-DBA7-411B-A9E9-1CB4F06E90B0}"/>
            </a:ext>
          </a:extLst>
        </xdr:cNvPr>
        <xdr:cNvSpPr txBox="1"/>
      </xdr:nvSpPr>
      <xdr:spPr>
        <a:xfrm>
          <a:off x="406400" y="106984800"/>
          <a:ext cx="4286251"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38</xdr:col>
      <xdr:colOff>25400</xdr:colOff>
      <xdr:row>902</xdr:row>
      <xdr:rowOff>203200</xdr:rowOff>
    </xdr:from>
    <xdr:to>
      <xdr:col>39</xdr:col>
      <xdr:colOff>115979</xdr:colOff>
      <xdr:row>902</xdr:row>
      <xdr:rowOff>434521</xdr:rowOff>
    </xdr:to>
    <xdr:sp macro="" textlink="">
      <xdr:nvSpPr>
        <xdr:cNvPr id="31" name="テキスト ボックス 30">
          <a:extLst>
            <a:ext uri="{FF2B5EF4-FFF2-40B4-BE49-F238E27FC236}">
              <a16:creationId xmlns:a16="http://schemas.microsoft.com/office/drawing/2014/main" id="{BB60B1AF-B066-41C2-B724-D3E96E17A313}"/>
            </a:ext>
          </a:extLst>
        </xdr:cNvPr>
        <xdr:cNvSpPr txBox="1"/>
      </xdr:nvSpPr>
      <xdr:spPr>
        <a:xfrm>
          <a:off x="7747000" y="1082294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38100</xdr:colOff>
      <xdr:row>903</xdr:row>
      <xdr:rowOff>139700</xdr:rowOff>
    </xdr:from>
    <xdr:to>
      <xdr:col>39</xdr:col>
      <xdr:colOff>128679</xdr:colOff>
      <xdr:row>903</xdr:row>
      <xdr:rowOff>371021</xdr:rowOff>
    </xdr:to>
    <xdr:sp macro="" textlink="">
      <xdr:nvSpPr>
        <xdr:cNvPr id="34" name="テキスト ボックス 33">
          <a:extLst>
            <a:ext uri="{FF2B5EF4-FFF2-40B4-BE49-F238E27FC236}">
              <a16:creationId xmlns:a16="http://schemas.microsoft.com/office/drawing/2014/main" id="{BF8241C6-3A18-4DC6-9CC9-8C4F1B5721F0}"/>
            </a:ext>
          </a:extLst>
        </xdr:cNvPr>
        <xdr:cNvSpPr txBox="1"/>
      </xdr:nvSpPr>
      <xdr:spPr>
        <a:xfrm>
          <a:off x="7759700" y="1088136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50800</xdr:colOff>
      <xdr:row>904</xdr:row>
      <xdr:rowOff>114300</xdr:rowOff>
    </xdr:from>
    <xdr:to>
      <xdr:col>39</xdr:col>
      <xdr:colOff>141379</xdr:colOff>
      <xdr:row>904</xdr:row>
      <xdr:rowOff>345621</xdr:rowOff>
    </xdr:to>
    <xdr:sp macro="" textlink="">
      <xdr:nvSpPr>
        <xdr:cNvPr id="35" name="テキスト ボックス 34">
          <a:extLst>
            <a:ext uri="{FF2B5EF4-FFF2-40B4-BE49-F238E27FC236}">
              <a16:creationId xmlns:a16="http://schemas.microsoft.com/office/drawing/2014/main" id="{3112807D-FB01-457F-B7DE-E53A12B09486}"/>
            </a:ext>
          </a:extLst>
        </xdr:cNvPr>
        <xdr:cNvSpPr txBox="1"/>
      </xdr:nvSpPr>
      <xdr:spPr>
        <a:xfrm>
          <a:off x="7772400" y="1092581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88900</xdr:colOff>
      <xdr:row>905</xdr:row>
      <xdr:rowOff>101600</xdr:rowOff>
    </xdr:from>
    <xdr:to>
      <xdr:col>39</xdr:col>
      <xdr:colOff>179479</xdr:colOff>
      <xdr:row>905</xdr:row>
      <xdr:rowOff>332921</xdr:rowOff>
    </xdr:to>
    <xdr:sp macro="" textlink="">
      <xdr:nvSpPr>
        <xdr:cNvPr id="36" name="テキスト ボックス 35">
          <a:extLst>
            <a:ext uri="{FF2B5EF4-FFF2-40B4-BE49-F238E27FC236}">
              <a16:creationId xmlns:a16="http://schemas.microsoft.com/office/drawing/2014/main" id="{BDE161DF-5B0B-41E3-9769-2AE756864F24}"/>
            </a:ext>
          </a:extLst>
        </xdr:cNvPr>
        <xdr:cNvSpPr txBox="1"/>
      </xdr:nvSpPr>
      <xdr:spPr>
        <a:xfrm>
          <a:off x="7810500" y="1097153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50800</xdr:colOff>
      <xdr:row>908</xdr:row>
      <xdr:rowOff>88900</xdr:rowOff>
    </xdr:from>
    <xdr:to>
      <xdr:col>39</xdr:col>
      <xdr:colOff>141379</xdr:colOff>
      <xdr:row>908</xdr:row>
      <xdr:rowOff>320221</xdr:rowOff>
    </xdr:to>
    <xdr:sp macro="" textlink="">
      <xdr:nvSpPr>
        <xdr:cNvPr id="37" name="テキスト ボックス 36">
          <a:extLst>
            <a:ext uri="{FF2B5EF4-FFF2-40B4-BE49-F238E27FC236}">
              <a16:creationId xmlns:a16="http://schemas.microsoft.com/office/drawing/2014/main" id="{70C0B29B-DD1F-49F0-8AE2-C69CC45D2F63}"/>
            </a:ext>
          </a:extLst>
        </xdr:cNvPr>
        <xdr:cNvSpPr txBox="1"/>
      </xdr:nvSpPr>
      <xdr:spPr>
        <a:xfrm>
          <a:off x="7772400" y="1111123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63500</xdr:colOff>
      <xdr:row>907</xdr:row>
      <xdr:rowOff>101600</xdr:rowOff>
    </xdr:from>
    <xdr:to>
      <xdr:col>39</xdr:col>
      <xdr:colOff>154079</xdr:colOff>
      <xdr:row>907</xdr:row>
      <xdr:rowOff>332921</xdr:rowOff>
    </xdr:to>
    <xdr:sp macro="" textlink="">
      <xdr:nvSpPr>
        <xdr:cNvPr id="38" name="テキスト ボックス 37">
          <a:extLst>
            <a:ext uri="{FF2B5EF4-FFF2-40B4-BE49-F238E27FC236}">
              <a16:creationId xmlns:a16="http://schemas.microsoft.com/office/drawing/2014/main" id="{BB76E7D4-DA5C-44E8-A0F9-D97FF9FF8E77}"/>
            </a:ext>
          </a:extLst>
        </xdr:cNvPr>
        <xdr:cNvSpPr txBox="1"/>
      </xdr:nvSpPr>
      <xdr:spPr>
        <a:xfrm>
          <a:off x="7785100" y="1106551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50800</xdr:colOff>
      <xdr:row>909</xdr:row>
      <xdr:rowOff>139700</xdr:rowOff>
    </xdr:from>
    <xdr:to>
      <xdr:col>39</xdr:col>
      <xdr:colOff>141379</xdr:colOff>
      <xdr:row>909</xdr:row>
      <xdr:rowOff>371021</xdr:rowOff>
    </xdr:to>
    <xdr:sp macro="" textlink="">
      <xdr:nvSpPr>
        <xdr:cNvPr id="39" name="テキスト ボックス 38">
          <a:extLst>
            <a:ext uri="{FF2B5EF4-FFF2-40B4-BE49-F238E27FC236}">
              <a16:creationId xmlns:a16="http://schemas.microsoft.com/office/drawing/2014/main" id="{A44C7811-7314-4E35-BFC8-F950163732F7}"/>
            </a:ext>
          </a:extLst>
        </xdr:cNvPr>
        <xdr:cNvSpPr txBox="1"/>
      </xdr:nvSpPr>
      <xdr:spPr>
        <a:xfrm>
          <a:off x="7772400" y="1116330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50800</xdr:colOff>
      <xdr:row>910</xdr:row>
      <xdr:rowOff>152400</xdr:rowOff>
    </xdr:from>
    <xdr:to>
      <xdr:col>39</xdr:col>
      <xdr:colOff>141379</xdr:colOff>
      <xdr:row>910</xdr:row>
      <xdr:rowOff>383721</xdr:rowOff>
    </xdr:to>
    <xdr:sp macro="" textlink="">
      <xdr:nvSpPr>
        <xdr:cNvPr id="40" name="テキスト ボックス 39">
          <a:extLst>
            <a:ext uri="{FF2B5EF4-FFF2-40B4-BE49-F238E27FC236}">
              <a16:creationId xmlns:a16="http://schemas.microsoft.com/office/drawing/2014/main" id="{52C2CC47-0500-4B19-B252-BBD8F98E0807}"/>
            </a:ext>
          </a:extLst>
        </xdr:cNvPr>
        <xdr:cNvSpPr txBox="1"/>
      </xdr:nvSpPr>
      <xdr:spPr>
        <a:xfrm>
          <a:off x="7772400" y="1121156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76200</xdr:colOff>
      <xdr:row>912</xdr:row>
      <xdr:rowOff>114300</xdr:rowOff>
    </xdr:from>
    <xdr:to>
      <xdr:col>39</xdr:col>
      <xdr:colOff>166779</xdr:colOff>
      <xdr:row>912</xdr:row>
      <xdr:rowOff>345621</xdr:rowOff>
    </xdr:to>
    <xdr:sp macro="" textlink="">
      <xdr:nvSpPr>
        <xdr:cNvPr id="41" name="テキスト ボックス 40">
          <a:extLst>
            <a:ext uri="{FF2B5EF4-FFF2-40B4-BE49-F238E27FC236}">
              <a16:creationId xmlns:a16="http://schemas.microsoft.com/office/drawing/2014/main" id="{9D4381C4-34AA-4279-9326-73540BF4E495}"/>
            </a:ext>
          </a:extLst>
        </xdr:cNvPr>
        <xdr:cNvSpPr txBox="1"/>
      </xdr:nvSpPr>
      <xdr:spPr>
        <a:xfrm>
          <a:off x="7797800" y="1130173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50800</xdr:colOff>
      <xdr:row>911</xdr:row>
      <xdr:rowOff>152400</xdr:rowOff>
    </xdr:from>
    <xdr:to>
      <xdr:col>39</xdr:col>
      <xdr:colOff>141379</xdr:colOff>
      <xdr:row>911</xdr:row>
      <xdr:rowOff>383721</xdr:rowOff>
    </xdr:to>
    <xdr:sp macro="" textlink="">
      <xdr:nvSpPr>
        <xdr:cNvPr id="42" name="テキスト ボックス 41">
          <a:extLst>
            <a:ext uri="{FF2B5EF4-FFF2-40B4-BE49-F238E27FC236}">
              <a16:creationId xmlns:a16="http://schemas.microsoft.com/office/drawing/2014/main" id="{25E4CBE3-70EB-4C0A-99C1-BD4B06FD54D7}"/>
            </a:ext>
          </a:extLst>
        </xdr:cNvPr>
        <xdr:cNvSpPr txBox="1"/>
      </xdr:nvSpPr>
      <xdr:spPr>
        <a:xfrm>
          <a:off x="7772400" y="112585500"/>
          <a:ext cx="29377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222</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85</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562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33.5" customHeight="1" x14ac:dyDescent="0.15">
      <c r="A7" s="491" t="s">
        <v>22</v>
      </c>
      <c r="B7" s="492"/>
      <c r="C7" s="492"/>
      <c r="D7" s="492"/>
      <c r="E7" s="492"/>
      <c r="F7" s="493"/>
      <c r="G7" s="494" t="s">
        <v>719</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737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3972</v>
      </c>
      <c r="Q13" s="657"/>
      <c r="R13" s="657"/>
      <c r="S13" s="657"/>
      <c r="T13" s="657"/>
      <c r="U13" s="657"/>
      <c r="V13" s="658"/>
      <c r="W13" s="656">
        <v>6700</v>
      </c>
      <c r="X13" s="657"/>
      <c r="Y13" s="657"/>
      <c r="Z13" s="657"/>
      <c r="AA13" s="657"/>
      <c r="AB13" s="657"/>
      <c r="AC13" s="658"/>
      <c r="AD13" s="656">
        <v>6700</v>
      </c>
      <c r="AE13" s="657"/>
      <c r="AF13" s="657"/>
      <c r="AG13" s="657"/>
      <c r="AH13" s="657"/>
      <c r="AI13" s="657"/>
      <c r="AJ13" s="658"/>
      <c r="AK13" s="656">
        <v>5630</v>
      </c>
      <c r="AL13" s="657"/>
      <c r="AM13" s="657"/>
      <c r="AN13" s="657"/>
      <c r="AO13" s="657"/>
      <c r="AP13" s="657"/>
      <c r="AQ13" s="658"/>
      <c r="AR13" s="917">
        <v>20592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609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73</v>
      </c>
      <c r="Q15" s="657"/>
      <c r="R15" s="657"/>
      <c r="S15" s="657"/>
      <c r="T15" s="657"/>
      <c r="U15" s="657"/>
      <c r="V15" s="658"/>
      <c r="W15" s="656">
        <v>181</v>
      </c>
      <c r="X15" s="657"/>
      <c r="Y15" s="657"/>
      <c r="Z15" s="657"/>
      <c r="AA15" s="657"/>
      <c r="AB15" s="657"/>
      <c r="AC15" s="658"/>
      <c r="AD15" s="656">
        <v>876</v>
      </c>
      <c r="AE15" s="657"/>
      <c r="AF15" s="657"/>
      <c r="AG15" s="657"/>
      <c r="AH15" s="657"/>
      <c r="AI15" s="657"/>
      <c r="AJ15" s="658"/>
      <c r="AK15" s="656">
        <v>35</v>
      </c>
      <c r="AL15" s="657"/>
      <c r="AM15" s="657"/>
      <c r="AN15" s="657"/>
      <c r="AO15" s="657"/>
      <c r="AP15" s="657"/>
      <c r="AQ15" s="658"/>
      <c r="AR15" s="656" t="s">
        <v>733</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-181</v>
      </c>
      <c r="Q16" s="657"/>
      <c r="R16" s="657"/>
      <c r="S16" s="657"/>
      <c r="T16" s="657"/>
      <c r="U16" s="657"/>
      <c r="V16" s="658"/>
      <c r="W16" s="656">
        <v>-876</v>
      </c>
      <c r="X16" s="657"/>
      <c r="Y16" s="657"/>
      <c r="Z16" s="657"/>
      <c r="AA16" s="657"/>
      <c r="AB16" s="657"/>
      <c r="AC16" s="658"/>
      <c r="AD16" s="656">
        <v>-35</v>
      </c>
      <c r="AE16" s="657"/>
      <c r="AF16" s="657"/>
      <c r="AG16" s="657"/>
      <c r="AH16" s="657"/>
      <c r="AI16" s="657"/>
      <c r="AJ16" s="658"/>
      <c r="AK16" s="656" t="s">
        <v>611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605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3864</v>
      </c>
      <c r="Q18" s="878"/>
      <c r="R18" s="878"/>
      <c r="S18" s="878"/>
      <c r="T18" s="878"/>
      <c r="U18" s="878"/>
      <c r="V18" s="879"/>
      <c r="W18" s="877">
        <f>SUM(W13:AC17)</f>
        <v>6005</v>
      </c>
      <c r="X18" s="878"/>
      <c r="Y18" s="878"/>
      <c r="Z18" s="878"/>
      <c r="AA18" s="878"/>
      <c r="AB18" s="878"/>
      <c r="AC18" s="879"/>
      <c r="AD18" s="877">
        <f>SUM(AD13:AJ17)</f>
        <v>7541</v>
      </c>
      <c r="AE18" s="878"/>
      <c r="AF18" s="878"/>
      <c r="AG18" s="878"/>
      <c r="AH18" s="878"/>
      <c r="AI18" s="878"/>
      <c r="AJ18" s="879"/>
      <c r="AK18" s="877">
        <f>SUM(AK13:AQ17)</f>
        <v>5665</v>
      </c>
      <c r="AL18" s="878"/>
      <c r="AM18" s="878"/>
      <c r="AN18" s="878"/>
      <c r="AO18" s="878"/>
      <c r="AP18" s="878"/>
      <c r="AQ18" s="879"/>
      <c r="AR18" s="877">
        <f>SUM(AR13:AX17)</f>
        <v>20592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3859</v>
      </c>
      <c r="Q19" s="657"/>
      <c r="R19" s="657"/>
      <c r="S19" s="657"/>
      <c r="T19" s="657"/>
      <c r="U19" s="657"/>
      <c r="V19" s="658"/>
      <c r="W19" s="656">
        <v>5997</v>
      </c>
      <c r="X19" s="657"/>
      <c r="Y19" s="657"/>
      <c r="Z19" s="657"/>
      <c r="AA19" s="657"/>
      <c r="AB19" s="657"/>
      <c r="AC19" s="658"/>
      <c r="AD19" s="656">
        <v>7536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0.9987060041407867</v>
      </c>
      <c r="Q20" s="311"/>
      <c r="R20" s="311"/>
      <c r="S20" s="311"/>
      <c r="T20" s="311"/>
      <c r="U20" s="311"/>
      <c r="V20" s="311"/>
      <c r="W20" s="311">
        <f>IF(W18=0, "-", SUM(W19)/W18)</f>
        <v>0.99866777685262287</v>
      </c>
      <c r="X20" s="311"/>
      <c r="Y20" s="311"/>
      <c r="Z20" s="311"/>
      <c r="AA20" s="311"/>
      <c r="AB20" s="311"/>
      <c r="AC20" s="311"/>
      <c r="AD20" s="311">
        <f>IF(AD18=0, "-", SUM(AD19)/AD18)</f>
        <v>0.99933695796313482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495</v>
      </c>
      <c r="H21" s="310"/>
      <c r="I21" s="310"/>
      <c r="J21" s="310"/>
      <c r="K21" s="310"/>
      <c r="L21" s="310"/>
      <c r="M21" s="310"/>
      <c r="N21" s="310"/>
      <c r="O21" s="310"/>
      <c r="P21" s="311">
        <f>IF(P19=0, "-", SUM(P19)/SUM(P13,P14))</f>
        <v>0.97155085599194357</v>
      </c>
      <c r="Q21" s="311"/>
      <c r="R21" s="311"/>
      <c r="S21" s="311"/>
      <c r="T21" s="311"/>
      <c r="U21" s="311"/>
      <c r="V21" s="311"/>
      <c r="W21" s="311">
        <f>IF(W19=0, "-", SUM(W19)/SUM(W13,W14))</f>
        <v>0.89507462686567163</v>
      </c>
      <c r="X21" s="311"/>
      <c r="Y21" s="311"/>
      <c r="Z21" s="311"/>
      <c r="AA21" s="311"/>
      <c r="AB21" s="311"/>
      <c r="AC21" s="311"/>
      <c r="AD21" s="311">
        <f>IF(AD19=0, "-", SUM(AD19)/SUM(AD13,AD14))</f>
        <v>1.1247761194029851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472</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731</v>
      </c>
      <c r="H23" s="951"/>
      <c r="I23" s="951"/>
      <c r="J23" s="951"/>
      <c r="K23" s="951"/>
      <c r="L23" s="951"/>
      <c r="M23" s="951"/>
      <c r="N23" s="951"/>
      <c r="O23" s="952"/>
      <c r="P23" s="917">
        <v>2819.6</v>
      </c>
      <c r="Q23" s="918"/>
      <c r="R23" s="918"/>
      <c r="S23" s="918"/>
      <c r="T23" s="918"/>
      <c r="U23" s="918"/>
      <c r="V23" s="935"/>
      <c r="W23" s="917">
        <v>2819.6</v>
      </c>
      <c r="X23" s="918"/>
      <c r="Y23" s="918"/>
      <c r="Z23" s="918"/>
      <c r="AA23" s="918"/>
      <c r="AB23" s="918"/>
      <c r="AC23" s="935"/>
      <c r="AD23" s="972" t="s">
        <v>734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730</v>
      </c>
      <c r="H24" s="954"/>
      <c r="I24" s="954"/>
      <c r="J24" s="954"/>
      <c r="K24" s="954"/>
      <c r="L24" s="954"/>
      <c r="M24" s="954"/>
      <c r="N24" s="954"/>
      <c r="O24" s="955"/>
      <c r="P24" s="656">
        <v>1821.9</v>
      </c>
      <c r="Q24" s="657"/>
      <c r="R24" s="657"/>
      <c r="S24" s="657"/>
      <c r="T24" s="657"/>
      <c r="U24" s="657"/>
      <c r="V24" s="658"/>
      <c r="W24" s="656">
        <v>16109.7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729</v>
      </c>
      <c r="H25" s="954"/>
      <c r="I25" s="954"/>
      <c r="J25" s="954"/>
      <c r="K25" s="954"/>
      <c r="L25" s="954"/>
      <c r="M25" s="954"/>
      <c r="N25" s="954"/>
      <c r="O25" s="955"/>
      <c r="P25" s="656">
        <v>963</v>
      </c>
      <c r="Q25" s="657"/>
      <c r="R25" s="657"/>
      <c r="S25" s="657"/>
      <c r="T25" s="657"/>
      <c r="U25" s="657"/>
      <c r="V25" s="658"/>
      <c r="W25" s="656">
        <v>1637</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728</v>
      </c>
      <c r="H26" s="954"/>
      <c r="I26" s="954"/>
      <c r="J26" s="954"/>
      <c r="K26" s="954"/>
      <c r="L26" s="954"/>
      <c r="M26" s="954"/>
      <c r="N26" s="954"/>
      <c r="O26" s="955"/>
      <c r="P26" s="656">
        <v>10.7</v>
      </c>
      <c r="Q26" s="657"/>
      <c r="R26" s="657"/>
      <c r="S26" s="657"/>
      <c r="T26" s="657"/>
      <c r="U26" s="657"/>
      <c r="V26" s="658"/>
      <c r="W26" s="656">
        <v>10.7</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727</v>
      </c>
      <c r="H27" s="954"/>
      <c r="I27" s="954"/>
      <c r="J27" s="954"/>
      <c r="K27" s="954"/>
      <c r="L27" s="954"/>
      <c r="M27" s="954"/>
      <c r="N27" s="954"/>
      <c r="O27" s="955"/>
      <c r="P27" s="656">
        <v>4.5</v>
      </c>
      <c r="Q27" s="657"/>
      <c r="R27" s="657"/>
      <c r="S27" s="657"/>
      <c r="T27" s="657"/>
      <c r="U27" s="657"/>
      <c r="V27" s="658"/>
      <c r="W27" s="656">
        <v>4</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476</v>
      </c>
      <c r="H28" s="957"/>
      <c r="I28" s="957"/>
      <c r="J28" s="957"/>
      <c r="K28" s="957"/>
      <c r="L28" s="957"/>
      <c r="M28" s="957"/>
      <c r="N28" s="957"/>
      <c r="O28" s="958"/>
      <c r="P28" s="877">
        <f>P29-SUM(P23:P27)</f>
        <v>10.300000000000182</v>
      </c>
      <c r="Q28" s="878"/>
      <c r="R28" s="878"/>
      <c r="S28" s="878"/>
      <c r="T28" s="878"/>
      <c r="U28" s="878"/>
      <c r="V28" s="879"/>
      <c r="W28" s="877">
        <f>W29-SUM(W23:W27)</f>
        <v>11</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5630</v>
      </c>
      <c r="Q29" s="932"/>
      <c r="R29" s="932"/>
      <c r="S29" s="932"/>
      <c r="T29" s="932"/>
      <c r="U29" s="932"/>
      <c r="V29" s="933"/>
      <c r="W29" s="931">
        <f>AR13</f>
        <v>20592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33</v>
      </c>
      <c r="AV31" s="192"/>
      <c r="AW31" s="394" t="s">
        <v>300</v>
      </c>
      <c r="AX31" s="395"/>
    </row>
    <row r="32" spans="1:50" ht="48"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20</v>
      </c>
      <c r="AF32" s="212"/>
      <c r="AG32" s="212"/>
      <c r="AH32" s="212"/>
      <c r="AI32" s="211">
        <v>20</v>
      </c>
      <c r="AJ32" s="212"/>
      <c r="AK32" s="212"/>
      <c r="AL32" s="212"/>
      <c r="AM32" s="211">
        <v>30</v>
      </c>
      <c r="AN32" s="212"/>
      <c r="AO32" s="212"/>
      <c r="AP32" s="212"/>
      <c r="AQ32" s="333" t="s">
        <v>567</v>
      </c>
      <c r="AR32" s="200"/>
      <c r="AS32" s="200"/>
      <c r="AT32" s="334"/>
      <c r="AU32" s="212" t="s">
        <v>567</v>
      </c>
      <c r="AV32" s="212"/>
      <c r="AW32" s="212"/>
      <c r="AX32" s="214"/>
    </row>
    <row r="33" spans="1:50" ht="48"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20</v>
      </c>
      <c r="AF33" s="212"/>
      <c r="AG33" s="212"/>
      <c r="AH33" s="212"/>
      <c r="AI33" s="211">
        <v>30</v>
      </c>
      <c r="AJ33" s="212"/>
      <c r="AK33" s="212"/>
      <c r="AL33" s="212"/>
      <c r="AM33" s="211">
        <v>30</v>
      </c>
      <c r="AN33" s="212"/>
      <c r="AO33" s="212"/>
      <c r="AP33" s="212"/>
      <c r="AQ33" s="333" t="s">
        <v>567</v>
      </c>
      <c r="AR33" s="200"/>
      <c r="AS33" s="200"/>
      <c r="AT33" s="334"/>
      <c r="AU33" s="212">
        <v>100</v>
      </c>
      <c r="AV33" s="212"/>
      <c r="AW33" s="212"/>
      <c r="AX33" s="214"/>
    </row>
    <row r="34" spans="1:50" ht="48"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66.7</v>
      </c>
      <c r="AJ34" s="212"/>
      <c r="AK34" s="212"/>
      <c r="AL34" s="212"/>
      <c r="AM34" s="211">
        <v>100</v>
      </c>
      <c r="AN34" s="212"/>
      <c r="AO34" s="212"/>
      <c r="AP34" s="212"/>
      <c r="AQ34" s="333" t="s">
        <v>567</v>
      </c>
      <c r="AR34" s="200"/>
      <c r="AS34" s="200"/>
      <c r="AT34" s="334"/>
      <c r="AU34" s="212" t="s">
        <v>567</v>
      </c>
      <c r="AV34" s="212"/>
      <c r="AW34" s="212"/>
      <c r="AX34" s="214"/>
    </row>
    <row r="35" spans="1:50" ht="41.25" customHeight="1" x14ac:dyDescent="0.15">
      <c r="A35" s="219" t="s">
        <v>525</v>
      </c>
      <c r="B35" s="220"/>
      <c r="C35" s="220"/>
      <c r="D35" s="220"/>
      <c r="E35" s="220"/>
      <c r="F35" s="221"/>
      <c r="G35" s="225" t="s">
        <v>720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9"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122</v>
      </c>
      <c r="AF101" s="212"/>
      <c r="AG101" s="212"/>
      <c r="AH101" s="213"/>
      <c r="AI101" s="211">
        <v>174</v>
      </c>
      <c r="AJ101" s="212"/>
      <c r="AK101" s="212"/>
      <c r="AL101" s="213"/>
      <c r="AM101" s="211">
        <v>180</v>
      </c>
      <c r="AN101" s="212"/>
      <c r="AO101" s="212"/>
      <c r="AP101" s="213"/>
      <c r="AQ101" s="211" t="s">
        <v>567</v>
      </c>
      <c r="AR101" s="212"/>
      <c r="AS101" s="212"/>
      <c r="AT101" s="213"/>
      <c r="AU101" s="211" t="s">
        <v>567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120</v>
      </c>
      <c r="AF102" s="414"/>
      <c r="AG102" s="414"/>
      <c r="AH102" s="414"/>
      <c r="AI102" s="414">
        <v>130</v>
      </c>
      <c r="AJ102" s="414"/>
      <c r="AK102" s="414"/>
      <c r="AL102" s="414"/>
      <c r="AM102" s="414">
        <v>180</v>
      </c>
      <c r="AN102" s="414"/>
      <c r="AO102" s="414"/>
      <c r="AP102" s="414"/>
      <c r="AQ102" s="266">
        <v>190</v>
      </c>
      <c r="AR102" s="267"/>
      <c r="AS102" s="267"/>
      <c r="AT102" s="312"/>
      <c r="AU102" s="266" t="s">
        <v>609</v>
      </c>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3.5</v>
      </c>
      <c r="AF116" s="414"/>
      <c r="AG116" s="414"/>
      <c r="AH116" s="414"/>
      <c r="AI116" s="414">
        <v>15.1</v>
      </c>
      <c r="AJ116" s="414"/>
      <c r="AK116" s="414"/>
      <c r="AL116" s="414"/>
      <c r="AM116" s="414">
        <v>15.4</v>
      </c>
      <c r="AN116" s="414"/>
      <c r="AO116" s="414"/>
      <c r="AP116" s="414"/>
      <c r="AQ116" s="211">
        <v>15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574</v>
      </c>
      <c r="AF117" s="547"/>
      <c r="AG117" s="547"/>
      <c r="AH117" s="547"/>
      <c r="AI117" s="547" t="s">
        <v>573</v>
      </c>
      <c r="AJ117" s="547"/>
      <c r="AK117" s="547"/>
      <c r="AL117" s="547"/>
      <c r="AM117" s="547" t="s">
        <v>607</v>
      </c>
      <c r="AN117" s="547"/>
      <c r="AO117" s="547"/>
      <c r="AP117" s="547"/>
      <c r="AQ117" s="547" t="s">
        <v>608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612</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20</v>
      </c>
      <c r="AF134" s="200"/>
      <c r="AG134" s="200"/>
      <c r="AH134" s="200"/>
      <c r="AI134" s="199">
        <v>20</v>
      </c>
      <c r="AJ134" s="200"/>
      <c r="AK134" s="200"/>
      <c r="AL134" s="200"/>
      <c r="AM134" s="199">
        <v>30</v>
      </c>
      <c r="AN134" s="200"/>
      <c r="AO134" s="200"/>
      <c r="AP134" s="200"/>
      <c r="AQ134" s="199" t="s">
        <v>612</v>
      </c>
      <c r="AR134" s="200"/>
      <c r="AS134" s="200"/>
      <c r="AT134" s="200"/>
      <c r="AU134" s="199" t="s">
        <v>612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v>20</v>
      </c>
      <c r="AF135" s="200"/>
      <c r="AG135" s="200"/>
      <c r="AH135" s="200"/>
      <c r="AI135" s="199">
        <v>30</v>
      </c>
      <c r="AJ135" s="200"/>
      <c r="AK135" s="200"/>
      <c r="AL135" s="200"/>
      <c r="AM135" s="199">
        <v>30</v>
      </c>
      <c r="AN135" s="200"/>
      <c r="AO135" s="200"/>
      <c r="AP135" s="200"/>
      <c r="AQ135" s="199" t="s">
        <v>612</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581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9" t="s">
        <v>567</v>
      </c>
      <c r="AR432" s="193"/>
      <c r="AS432" s="126" t="s">
        <v>356</v>
      </c>
      <c r="AT432" s="127"/>
      <c r="AU432" s="193" t="s">
        <v>567</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567</v>
      </c>
      <c r="AC433" s="206"/>
      <c r="AD433" s="206"/>
      <c r="AE433" s="333" t="s">
        <v>585</v>
      </c>
      <c r="AF433" s="200"/>
      <c r="AG433" s="200"/>
      <c r="AH433" s="200"/>
      <c r="AI433" s="333" t="s">
        <v>567</v>
      </c>
      <c r="AJ433" s="200"/>
      <c r="AK433" s="200"/>
      <c r="AL433" s="200"/>
      <c r="AM433" s="333" t="s">
        <v>567</v>
      </c>
      <c r="AN433" s="200"/>
      <c r="AO433" s="200"/>
      <c r="AP433" s="334"/>
      <c r="AQ433" s="333" t="s">
        <v>587</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567</v>
      </c>
      <c r="AF434" s="200"/>
      <c r="AG434" s="200"/>
      <c r="AH434" s="334"/>
      <c r="AI434" s="333" t="s">
        <v>567</v>
      </c>
      <c r="AJ434" s="200"/>
      <c r="AK434" s="200"/>
      <c r="AL434" s="200"/>
      <c r="AM434" s="333" t="s">
        <v>567</v>
      </c>
      <c r="AN434" s="200"/>
      <c r="AO434" s="200"/>
      <c r="AP434" s="334"/>
      <c r="AQ434" s="333" t="s">
        <v>567</v>
      </c>
      <c r="AR434" s="200"/>
      <c r="AS434" s="200"/>
      <c r="AT434" s="334"/>
      <c r="AU434" s="200" t="s">
        <v>567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567</v>
      </c>
      <c r="AF435" s="200"/>
      <c r="AG435" s="200"/>
      <c r="AH435" s="334"/>
      <c r="AI435" s="333" t="s">
        <v>567</v>
      </c>
      <c r="AJ435" s="200"/>
      <c r="AK435" s="200"/>
      <c r="AL435" s="200"/>
      <c r="AM435" s="333" t="s">
        <v>586</v>
      </c>
      <c r="AN435" s="200"/>
      <c r="AO435" s="200"/>
      <c r="AP435" s="334"/>
      <c r="AQ435" s="333" t="s">
        <v>567</v>
      </c>
      <c r="AR435" s="200"/>
      <c r="AS435" s="200"/>
      <c r="AT435" s="334"/>
      <c r="AU435" s="200" t="s">
        <v>567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567</v>
      </c>
      <c r="AF457" s="193"/>
      <c r="AG457" s="126" t="s">
        <v>356</v>
      </c>
      <c r="AH457" s="127"/>
      <c r="AI457" s="149"/>
      <c r="AJ457" s="149"/>
      <c r="AK457" s="149"/>
      <c r="AL457" s="147"/>
      <c r="AM457" s="149"/>
      <c r="AN457" s="149"/>
      <c r="AO457" s="149"/>
      <c r="AP457" s="147"/>
      <c r="AQ457" s="589" t="s">
        <v>567</v>
      </c>
      <c r="AR457" s="193"/>
      <c r="AS457" s="126" t="s">
        <v>356</v>
      </c>
      <c r="AT457" s="127"/>
      <c r="AU457" s="193" t="s">
        <v>567</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567</v>
      </c>
      <c r="AF458" s="200"/>
      <c r="AG458" s="200"/>
      <c r="AH458" s="200"/>
      <c r="AI458" s="333" t="s">
        <v>567</v>
      </c>
      <c r="AJ458" s="200"/>
      <c r="AK458" s="200"/>
      <c r="AL458" s="200"/>
      <c r="AM458" s="333" t="s">
        <v>567</v>
      </c>
      <c r="AN458" s="200"/>
      <c r="AO458" s="200"/>
      <c r="AP458" s="334"/>
      <c r="AQ458" s="333" t="s">
        <v>567</v>
      </c>
      <c r="AR458" s="200"/>
      <c r="AS458" s="200"/>
      <c r="AT458" s="334"/>
      <c r="AU458" s="200" t="s">
        <v>589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567</v>
      </c>
      <c r="AF459" s="200"/>
      <c r="AG459" s="200"/>
      <c r="AH459" s="334"/>
      <c r="AI459" s="333" t="s">
        <v>567</v>
      </c>
      <c r="AJ459" s="200"/>
      <c r="AK459" s="200"/>
      <c r="AL459" s="200"/>
      <c r="AM459" s="333" t="s">
        <v>589</v>
      </c>
      <c r="AN459" s="200"/>
      <c r="AO459" s="200"/>
      <c r="AP459" s="334"/>
      <c r="AQ459" s="333" t="s">
        <v>567</v>
      </c>
      <c r="AR459" s="200"/>
      <c r="AS459" s="200"/>
      <c r="AT459" s="334"/>
      <c r="AU459" s="200" t="s">
        <v>590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567</v>
      </c>
      <c r="AF460" s="200"/>
      <c r="AG460" s="200"/>
      <c r="AH460" s="334"/>
      <c r="AI460" s="333" t="s">
        <v>589</v>
      </c>
      <c r="AJ460" s="200"/>
      <c r="AK460" s="200"/>
      <c r="AL460" s="200"/>
      <c r="AM460" s="333" t="s">
        <v>589</v>
      </c>
      <c r="AN460" s="200"/>
      <c r="AO460" s="200"/>
      <c r="AP460" s="334"/>
      <c r="AQ460" s="333" t="s">
        <v>567</v>
      </c>
      <c r="AR460" s="200"/>
      <c r="AS460" s="200"/>
      <c r="AT460" s="334"/>
      <c r="AU460" s="200" t="s">
        <v>567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6.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548</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102.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548</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74.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548</v>
      </c>
      <c r="AE705" s="714"/>
      <c r="AF705" s="714"/>
      <c r="AG705" s="118" t="s">
        <v>732</v>
      </c>
      <c r="AH705" s="98"/>
      <c r="AI705" s="98"/>
      <c r="AJ705" s="98"/>
      <c r="AK705" s="98"/>
      <c r="AL705" s="98"/>
      <c r="AM705" s="98"/>
      <c r="AN705" s="98"/>
      <c r="AO705" s="98"/>
      <c r="AP705" s="98"/>
      <c r="AQ705" s="98"/>
      <c r="AR705" s="98"/>
      <c r="AS705" s="98"/>
      <c r="AT705" s="98"/>
      <c r="AU705" s="98"/>
      <c r="AV705" s="98"/>
      <c r="AW705" s="98"/>
      <c r="AX705" s="119"/>
    </row>
    <row r="706" spans="1:50" ht="74.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74.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596</v>
      </c>
      <c r="AE708" s="604"/>
      <c r="AF708" s="604"/>
      <c r="AG708" s="741" t="s">
        <v>597</v>
      </c>
      <c r="AH708" s="742"/>
      <c r="AI708" s="742"/>
      <c r="AJ708" s="742"/>
      <c r="AK708" s="742"/>
      <c r="AL708" s="742"/>
      <c r="AM708" s="742"/>
      <c r="AN708" s="742"/>
      <c r="AO708" s="742"/>
      <c r="AP708" s="742"/>
      <c r="AQ708" s="742"/>
      <c r="AR708" s="742"/>
      <c r="AS708" s="742"/>
      <c r="AT708" s="742"/>
      <c r="AU708" s="742"/>
      <c r="AV708" s="742"/>
      <c r="AW708" s="742"/>
      <c r="AX708" s="743"/>
    </row>
    <row r="709" spans="1:50" ht="6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58.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60"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548</v>
      </c>
      <c r="AE714" s="807"/>
      <c r="AF714" s="808"/>
      <c r="AG714" s="735" t="s">
        <v>601</v>
      </c>
      <c r="AH714" s="736"/>
      <c r="AI714" s="736"/>
      <c r="AJ714" s="736"/>
      <c r="AK714" s="736"/>
      <c r="AL714" s="736"/>
      <c r="AM714" s="736"/>
      <c r="AN714" s="736"/>
      <c r="AO714" s="736"/>
      <c r="AP714" s="736"/>
      <c r="AQ714" s="736"/>
      <c r="AR714" s="736"/>
      <c r="AS714" s="736"/>
      <c r="AT714" s="736"/>
      <c r="AU714" s="736"/>
      <c r="AV714" s="736"/>
      <c r="AW714" s="736"/>
      <c r="AX714" s="737"/>
    </row>
    <row r="715" spans="1:50" ht="50.25"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602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603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604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596</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4.75" customHeight="1" x14ac:dyDescent="0.15">
      <c r="A726" s="639" t="s">
        <v>48</v>
      </c>
      <c r="B726" s="801"/>
      <c r="C726" s="814" t="s">
        <v>53</v>
      </c>
      <c r="D726" s="836"/>
      <c r="E726" s="836"/>
      <c r="F726" s="837"/>
      <c r="G726" s="573" t="s">
        <v>722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721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735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77.25" customHeight="1" thickBot="1" x14ac:dyDescent="0.2">
      <c r="A731" s="798" t="s">
        <v>257</v>
      </c>
      <c r="B731" s="799"/>
      <c r="C731" s="799"/>
      <c r="D731" s="799"/>
      <c r="E731" s="800"/>
      <c r="F731" s="728" t="s">
        <v>736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39.75" customHeight="1" thickBot="1" x14ac:dyDescent="0.2">
      <c r="A735" s="789" t="s">
        <v>556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557</v>
      </c>
      <c r="F737" s="986"/>
      <c r="G737" s="986"/>
      <c r="H737" s="986"/>
      <c r="I737" s="986"/>
      <c r="J737" s="986"/>
      <c r="K737" s="986"/>
      <c r="L737" s="986"/>
      <c r="M737" s="986"/>
      <c r="N737" s="358" t="s">
        <v>358</v>
      </c>
      <c r="O737" s="358"/>
      <c r="P737" s="358"/>
      <c r="Q737" s="358"/>
      <c r="R737" s="986" t="s">
        <v>558</v>
      </c>
      <c r="S737" s="986"/>
      <c r="T737" s="986"/>
      <c r="U737" s="986"/>
      <c r="V737" s="986"/>
      <c r="W737" s="986"/>
      <c r="X737" s="986"/>
      <c r="Y737" s="986"/>
      <c r="Z737" s="986"/>
      <c r="AA737" s="358" t="s">
        <v>359</v>
      </c>
      <c r="AB737" s="358"/>
      <c r="AC737" s="358"/>
      <c r="AD737" s="358"/>
      <c r="AE737" s="986" t="s">
        <v>557</v>
      </c>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t="s">
        <v>559</v>
      </c>
      <c r="F738" s="986"/>
      <c r="G738" s="986"/>
      <c r="H738" s="986"/>
      <c r="I738" s="986"/>
      <c r="J738" s="986"/>
      <c r="K738" s="986"/>
      <c r="L738" s="986"/>
      <c r="M738" s="986"/>
      <c r="N738" s="358" t="s">
        <v>362</v>
      </c>
      <c r="O738" s="358"/>
      <c r="P738" s="358"/>
      <c r="Q738" s="358"/>
      <c r="R738" s="986" t="s">
        <v>560</v>
      </c>
      <c r="S738" s="986"/>
      <c r="T738" s="986"/>
      <c r="U738" s="986"/>
      <c r="V738" s="986"/>
      <c r="W738" s="986"/>
      <c r="X738" s="986"/>
      <c r="Y738" s="986"/>
      <c r="Z738" s="986"/>
      <c r="AA738" s="358" t="s">
        <v>480</v>
      </c>
      <c r="AB738" s="358"/>
      <c r="AC738" s="358"/>
      <c r="AD738" s="358"/>
      <c r="AE738" s="986" t="s">
        <v>561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222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610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8.75" customHeight="1" x14ac:dyDescent="0.15">
      <c r="A781" s="630"/>
      <c r="B781" s="631"/>
      <c r="C781" s="631"/>
      <c r="D781" s="631"/>
      <c r="E781" s="631"/>
      <c r="F781" s="632"/>
      <c r="G781" s="669" t="s">
        <v>613</v>
      </c>
      <c r="H781" s="670"/>
      <c r="I781" s="670"/>
      <c r="J781" s="670"/>
      <c r="K781" s="671"/>
      <c r="L781" s="663" t="s">
        <v>614</v>
      </c>
      <c r="M781" s="664"/>
      <c r="N781" s="664"/>
      <c r="O781" s="664"/>
      <c r="P781" s="664"/>
      <c r="Q781" s="664"/>
      <c r="R781" s="664"/>
      <c r="S781" s="664"/>
      <c r="T781" s="664"/>
      <c r="U781" s="664"/>
      <c r="V781" s="664"/>
      <c r="W781" s="664"/>
      <c r="X781" s="665"/>
      <c r="Y781" s="384">
        <v>3855</v>
      </c>
      <c r="Z781" s="385"/>
      <c r="AA781" s="385"/>
      <c r="AB781" s="804"/>
      <c r="AC781" s="669" t="s">
        <v>647</v>
      </c>
      <c r="AD781" s="670"/>
      <c r="AE781" s="670"/>
      <c r="AF781" s="670"/>
      <c r="AG781" s="671"/>
      <c r="AH781" s="663" t="s">
        <v>653</v>
      </c>
      <c r="AI781" s="664"/>
      <c r="AJ781" s="664"/>
      <c r="AK781" s="664"/>
      <c r="AL781" s="664"/>
      <c r="AM781" s="664"/>
      <c r="AN781" s="664"/>
      <c r="AO781" s="664"/>
      <c r="AP781" s="664"/>
      <c r="AQ781" s="664"/>
      <c r="AR781" s="664"/>
      <c r="AS781" s="664"/>
      <c r="AT781" s="665"/>
      <c r="AU781" s="384">
        <v>1.238</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648</v>
      </c>
      <c r="AD782" s="606"/>
      <c r="AE782" s="606"/>
      <c r="AF782" s="606"/>
      <c r="AG782" s="607"/>
      <c r="AH782" s="597" t="s">
        <v>655</v>
      </c>
      <c r="AI782" s="598"/>
      <c r="AJ782" s="598"/>
      <c r="AK782" s="598"/>
      <c r="AL782" s="598"/>
      <c r="AM782" s="598"/>
      <c r="AN782" s="598"/>
      <c r="AO782" s="598"/>
      <c r="AP782" s="598"/>
      <c r="AQ782" s="598"/>
      <c r="AR782" s="598"/>
      <c r="AS782" s="598"/>
      <c r="AT782" s="599"/>
      <c r="AU782" s="600">
        <v>43.734000000000002</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649</v>
      </c>
      <c r="AD783" s="606"/>
      <c r="AE783" s="606"/>
      <c r="AF783" s="606"/>
      <c r="AG783" s="607"/>
      <c r="AH783" s="597" t="s">
        <v>656</v>
      </c>
      <c r="AI783" s="598"/>
      <c r="AJ783" s="598"/>
      <c r="AK783" s="598"/>
      <c r="AL783" s="598"/>
      <c r="AM783" s="598"/>
      <c r="AN783" s="598"/>
      <c r="AO783" s="598"/>
      <c r="AP783" s="598"/>
      <c r="AQ783" s="598"/>
      <c r="AR783" s="598"/>
      <c r="AS783" s="598"/>
      <c r="AT783" s="599"/>
      <c r="AU783" s="600">
        <v>134</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650</v>
      </c>
      <c r="AD784" s="606"/>
      <c r="AE784" s="606"/>
      <c r="AF784" s="606"/>
      <c r="AG784" s="607"/>
      <c r="AH784" s="597" t="s">
        <v>650</v>
      </c>
      <c r="AI784" s="598"/>
      <c r="AJ784" s="598"/>
      <c r="AK784" s="598"/>
      <c r="AL784" s="598"/>
      <c r="AM784" s="598"/>
      <c r="AN784" s="598"/>
      <c r="AO784" s="598"/>
      <c r="AP784" s="598"/>
      <c r="AQ784" s="598"/>
      <c r="AR784" s="598"/>
      <c r="AS784" s="598"/>
      <c r="AT784" s="599"/>
      <c r="AU784" s="600">
        <v>3.63</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651</v>
      </c>
      <c r="AD785" s="606"/>
      <c r="AE785" s="606"/>
      <c r="AF785" s="606"/>
      <c r="AG785" s="607"/>
      <c r="AH785" s="597" t="s">
        <v>657</v>
      </c>
      <c r="AI785" s="598"/>
      <c r="AJ785" s="598"/>
      <c r="AK785" s="598"/>
      <c r="AL785" s="598"/>
      <c r="AM785" s="598"/>
      <c r="AN785" s="598"/>
      <c r="AO785" s="598"/>
      <c r="AP785" s="598"/>
      <c r="AQ785" s="598"/>
      <c r="AR785" s="598"/>
      <c r="AS785" s="598"/>
      <c r="AT785" s="599"/>
      <c r="AU785" s="600">
        <v>47.76</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652</v>
      </c>
      <c r="AD786" s="606"/>
      <c r="AE786" s="606"/>
      <c r="AF786" s="606"/>
      <c r="AG786" s="607"/>
      <c r="AH786" s="597" t="s">
        <v>658</v>
      </c>
      <c r="AI786" s="598"/>
      <c r="AJ786" s="598"/>
      <c r="AK786" s="598"/>
      <c r="AL786" s="598"/>
      <c r="AM786" s="598"/>
      <c r="AN786" s="598"/>
      <c r="AO786" s="598"/>
      <c r="AP786" s="598"/>
      <c r="AQ786" s="598"/>
      <c r="AR786" s="598"/>
      <c r="AS786" s="598"/>
      <c r="AT786" s="599"/>
      <c r="AU786" s="600">
        <v>9.6359999999999992</v>
      </c>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3855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239.99799999999999</v>
      </c>
      <c r="AV791" s="831"/>
      <c r="AW791" s="831"/>
      <c r="AX791" s="833"/>
    </row>
    <row r="792" spans="1:50" ht="24.75" customHeight="1" x14ac:dyDescent="0.15">
      <c r="A792" s="630"/>
      <c r="B792" s="631"/>
      <c r="C792" s="631"/>
      <c r="D792" s="631"/>
      <c r="E792" s="631"/>
      <c r="F792" s="632"/>
      <c r="G792" s="594" t="s">
        <v>615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659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616</v>
      </c>
      <c r="H794" s="670"/>
      <c r="I794" s="670"/>
      <c r="J794" s="670"/>
      <c r="K794" s="671"/>
      <c r="L794" s="663" t="s">
        <v>617</v>
      </c>
      <c r="M794" s="664"/>
      <c r="N794" s="664"/>
      <c r="O794" s="664"/>
      <c r="P794" s="664"/>
      <c r="Q794" s="664"/>
      <c r="R794" s="664"/>
      <c r="S794" s="664"/>
      <c r="T794" s="664"/>
      <c r="U794" s="664"/>
      <c r="V794" s="664"/>
      <c r="W794" s="664"/>
      <c r="X794" s="665"/>
      <c r="Y794" s="384">
        <v>3873.7</v>
      </c>
      <c r="Z794" s="385"/>
      <c r="AA794" s="385"/>
      <c r="AB794" s="804"/>
      <c r="AC794" s="669" t="s">
        <v>660</v>
      </c>
      <c r="AD794" s="670"/>
      <c r="AE794" s="670"/>
      <c r="AF794" s="670"/>
      <c r="AG794" s="671"/>
      <c r="AH794" s="663" t="s">
        <v>653</v>
      </c>
      <c r="AI794" s="664"/>
      <c r="AJ794" s="664"/>
      <c r="AK794" s="664"/>
      <c r="AL794" s="664"/>
      <c r="AM794" s="664"/>
      <c r="AN794" s="664"/>
      <c r="AO794" s="664"/>
      <c r="AP794" s="664"/>
      <c r="AQ794" s="664"/>
      <c r="AR794" s="664"/>
      <c r="AS794" s="664"/>
      <c r="AT794" s="665"/>
      <c r="AU794" s="384">
        <v>0.28399999999999997</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648</v>
      </c>
      <c r="AD795" s="606"/>
      <c r="AE795" s="606"/>
      <c r="AF795" s="606"/>
      <c r="AG795" s="607"/>
      <c r="AH795" s="597" t="s">
        <v>655</v>
      </c>
      <c r="AI795" s="598"/>
      <c r="AJ795" s="598"/>
      <c r="AK795" s="598"/>
      <c r="AL795" s="598"/>
      <c r="AM795" s="598"/>
      <c r="AN795" s="598"/>
      <c r="AO795" s="598"/>
      <c r="AP795" s="598"/>
      <c r="AQ795" s="598"/>
      <c r="AR795" s="598"/>
      <c r="AS795" s="598"/>
      <c r="AT795" s="599"/>
      <c r="AU795" s="600">
        <v>27.356000000000002</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650</v>
      </c>
      <c r="AD796" s="606"/>
      <c r="AE796" s="606"/>
      <c r="AF796" s="606"/>
      <c r="AG796" s="607"/>
      <c r="AH796" s="597" t="s">
        <v>650</v>
      </c>
      <c r="AI796" s="598"/>
      <c r="AJ796" s="598"/>
      <c r="AK796" s="598"/>
      <c r="AL796" s="598"/>
      <c r="AM796" s="598"/>
      <c r="AN796" s="598"/>
      <c r="AO796" s="598"/>
      <c r="AP796" s="598"/>
      <c r="AQ796" s="598"/>
      <c r="AR796" s="598"/>
      <c r="AS796" s="598"/>
      <c r="AT796" s="599"/>
      <c r="AU796" s="600">
        <v>5.6870000000000003</v>
      </c>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651</v>
      </c>
      <c r="AD797" s="606"/>
      <c r="AE797" s="606"/>
      <c r="AF797" s="606"/>
      <c r="AG797" s="607"/>
      <c r="AH797" s="597" t="s">
        <v>657</v>
      </c>
      <c r="AI797" s="598"/>
      <c r="AJ797" s="598"/>
      <c r="AK797" s="598"/>
      <c r="AL797" s="598"/>
      <c r="AM797" s="598"/>
      <c r="AN797" s="598"/>
      <c r="AO797" s="598"/>
      <c r="AP797" s="598"/>
      <c r="AQ797" s="598"/>
      <c r="AR797" s="598"/>
      <c r="AS797" s="598"/>
      <c r="AT797" s="599"/>
      <c r="AU797" s="600">
        <v>3.0310000000000001</v>
      </c>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t="s">
        <v>652</v>
      </c>
      <c r="AD798" s="606"/>
      <c r="AE798" s="606"/>
      <c r="AF798" s="606"/>
      <c r="AG798" s="607"/>
      <c r="AH798" s="597" t="s">
        <v>658</v>
      </c>
      <c r="AI798" s="598"/>
      <c r="AJ798" s="598"/>
      <c r="AK798" s="598"/>
      <c r="AL798" s="598"/>
      <c r="AM798" s="598"/>
      <c r="AN798" s="598"/>
      <c r="AO798" s="598"/>
      <c r="AP798" s="598"/>
      <c r="AQ798" s="598"/>
      <c r="AR798" s="598"/>
      <c r="AS798" s="598"/>
      <c r="AT798" s="599"/>
      <c r="AU798" s="600">
        <v>3.6349999999999998</v>
      </c>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3873.7</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39.992999999999995</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643</v>
      </c>
      <c r="D837" s="340"/>
      <c r="E837" s="340"/>
      <c r="F837" s="340"/>
      <c r="G837" s="340"/>
      <c r="H837" s="340"/>
      <c r="I837" s="340"/>
      <c r="J837" s="341">
        <v>1030005007111</v>
      </c>
      <c r="K837" s="342"/>
      <c r="L837" s="342"/>
      <c r="M837" s="342"/>
      <c r="N837" s="342"/>
      <c r="O837" s="342"/>
      <c r="P837" s="355" t="s">
        <v>614</v>
      </c>
      <c r="Q837" s="343"/>
      <c r="R837" s="343"/>
      <c r="S837" s="343"/>
      <c r="T837" s="343"/>
      <c r="U837" s="343"/>
      <c r="V837" s="343"/>
      <c r="W837" s="343"/>
      <c r="X837" s="343"/>
      <c r="Y837" s="344">
        <v>3322.1</v>
      </c>
      <c r="Z837" s="345"/>
      <c r="AA837" s="345"/>
      <c r="AB837" s="346"/>
      <c r="AC837" s="356" t="s">
        <v>644</v>
      </c>
      <c r="AD837" s="364"/>
      <c r="AE837" s="364"/>
      <c r="AF837" s="364"/>
      <c r="AG837" s="364"/>
      <c r="AH837" s="365" t="s">
        <v>645</v>
      </c>
      <c r="AI837" s="366"/>
      <c r="AJ837" s="366"/>
      <c r="AK837" s="366"/>
      <c r="AL837" s="350" t="s">
        <v>628</v>
      </c>
      <c r="AM837" s="351"/>
      <c r="AN837" s="351"/>
      <c r="AO837" s="352"/>
      <c r="AP837" s="353" t="s">
        <v>646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58.5" customHeight="1" x14ac:dyDescent="0.15">
      <c r="A870" s="372">
        <v>1</v>
      </c>
      <c r="B870" s="372">
        <v>1</v>
      </c>
      <c r="C870" s="354" t="s">
        <v>661</v>
      </c>
      <c r="D870" s="340"/>
      <c r="E870" s="340"/>
      <c r="F870" s="340"/>
      <c r="G870" s="340"/>
      <c r="H870" s="340"/>
      <c r="I870" s="340"/>
      <c r="J870" s="341">
        <v>5010005007398</v>
      </c>
      <c r="K870" s="342"/>
      <c r="L870" s="342"/>
      <c r="M870" s="342"/>
      <c r="N870" s="342"/>
      <c r="O870" s="342"/>
      <c r="P870" s="355" t="s">
        <v>672</v>
      </c>
      <c r="Q870" s="343"/>
      <c r="R870" s="343"/>
      <c r="S870" s="343"/>
      <c r="T870" s="343"/>
      <c r="U870" s="343"/>
      <c r="V870" s="343"/>
      <c r="W870" s="343"/>
      <c r="X870" s="343"/>
      <c r="Y870" s="344">
        <v>240</v>
      </c>
      <c r="Z870" s="345"/>
      <c r="AA870" s="345"/>
      <c r="AB870" s="346"/>
      <c r="AC870" s="356" t="s">
        <v>524</v>
      </c>
      <c r="AD870" s="364"/>
      <c r="AE870" s="364"/>
      <c r="AF870" s="364"/>
      <c r="AG870" s="364"/>
      <c r="AH870" s="365" t="s">
        <v>670</v>
      </c>
      <c r="AI870" s="366"/>
      <c r="AJ870" s="366"/>
      <c r="AK870" s="366"/>
      <c r="AL870" s="350">
        <v>100</v>
      </c>
      <c r="AM870" s="351"/>
      <c r="AN870" s="351"/>
      <c r="AO870" s="352"/>
      <c r="AP870" s="353"/>
      <c r="AQ870" s="353"/>
      <c r="AR870" s="353"/>
      <c r="AS870" s="353"/>
      <c r="AT870" s="353"/>
      <c r="AU870" s="353"/>
      <c r="AV870" s="353"/>
      <c r="AW870" s="353"/>
      <c r="AX870" s="353"/>
    </row>
    <row r="871" spans="1:50" ht="58.5" customHeight="1" x14ac:dyDescent="0.15">
      <c r="A871" s="372">
        <v>2</v>
      </c>
      <c r="B871" s="372">
        <v>1</v>
      </c>
      <c r="C871" s="354" t="s">
        <v>661</v>
      </c>
      <c r="D871" s="340"/>
      <c r="E871" s="340"/>
      <c r="F871" s="340"/>
      <c r="G871" s="340"/>
      <c r="H871" s="340"/>
      <c r="I871" s="340"/>
      <c r="J871" s="341">
        <v>5010005007398</v>
      </c>
      <c r="K871" s="342"/>
      <c r="L871" s="342"/>
      <c r="M871" s="342"/>
      <c r="N871" s="342"/>
      <c r="O871" s="342"/>
      <c r="P871" s="355" t="s">
        <v>673</v>
      </c>
      <c r="Q871" s="343"/>
      <c r="R871" s="343"/>
      <c r="S871" s="343"/>
      <c r="T871" s="343"/>
      <c r="U871" s="343"/>
      <c r="V871" s="343"/>
      <c r="W871" s="343"/>
      <c r="X871" s="343"/>
      <c r="Y871" s="344">
        <v>240</v>
      </c>
      <c r="Z871" s="345"/>
      <c r="AA871" s="345"/>
      <c r="AB871" s="346"/>
      <c r="AC871" s="356" t="s">
        <v>524</v>
      </c>
      <c r="AD871" s="356"/>
      <c r="AE871" s="356"/>
      <c r="AF871" s="356"/>
      <c r="AG871" s="356"/>
      <c r="AH871" s="365" t="s">
        <v>628</v>
      </c>
      <c r="AI871" s="366"/>
      <c r="AJ871" s="366"/>
      <c r="AK871" s="366"/>
      <c r="AL871" s="367">
        <v>100</v>
      </c>
      <c r="AM871" s="368"/>
      <c r="AN871" s="368"/>
      <c r="AO871" s="369"/>
      <c r="AP871" s="353"/>
      <c r="AQ871" s="353"/>
      <c r="AR871" s="353"/>
      <c r="AS871" s="353"/>
      <c r="AT871" s="353"/>
      <c r="AU871" s="353"/>
      <c r="AV871" s="353"/>
      <c r="AW871" s="353"/>
      <c r="AX871" s="353"/>
    </row>
    <row r="872" spans="1:50" ht="58.5" customHeight="1" x14ac:dyDescent="0.15">
      <c r="A872" s="372">
        <v>3</v>
      </c>
      <c r="B872" s="372">
        <v>1</v>
      </c>
      <c r="C872" s="354" t="s">
        <v>661</v>
      </c>
      <c r="D872" s="340"/>
      <c r="E872" s="340"/>
      <c r="F872" s="340"/>
      <c r="G872" s="340"/>
      <c r="H872" s="340"/>
      <c r="I872" s="340"/>
      <c r="J872" s="341">
        <v>5010005007398</v>
      </c>
      <c r="K872" s="342"/>
      <c r="L872" s="342"/>
      <c r="M872" s="342"/>
      <c r="N872" s="342"/>
      <c r="O872" s="342"/>
      <c r="P872" s="355" t="s">
        <v>674</v>
      </c>
      <c r="Q872" s="343"/>
      <c r="R872" s="343"/>
      <c r="S872" s="343"/>
      <c r="T872" s="343"/>
      <c r="U872" s="343"/>
      <c r="V872" s="343"/>
      <c r="W872" s="343"/>
      <c r="X872" s="343"/>
      <c r="Y872" s="344">
        <v>240</v>
      </c>
      <c r="Z872" s="345"/>
      <c r="AA872" s="345"/>
      <c r="AB872" s="346"/>
      <c r="AC872" s="356" t="s">
        <v>524</v>
      </c>
      <c r="AD872" s="356"/>
      <c r="AE872" s="356"/>
      <c r="AF872" s="356"/>
      <c r="AG872" s="356"/>
      <c r="AH872" s="348" t="s">
        <v>671</v>
      </c>
      <c r="AI872" s="349"/>
      <c r="AJ872" s="349"/>
      <c r="AK872" s="349"/>
      <c r="AL872" s="350">
        <v>100</v>
      </c>
      <c r="AM872" s="351"/>
      <c r="AN872" s="351"/>
      <c r="AO872" s="352"/>
      <c r="AP872" s="353"/>
      <c r="AQ872" s="353"/>
      <c r="AR872" s="353"/>
      <c r="AS872" s="353"/>
      <c r="AT872" s="353"/>
      <c r="AU872" s="353"/>
      <c r="AV872" s="353"/>
      <c r="AW872" s="353"/>
      <c r="AX872" s="353"/>
    </row>
    <row r="873" spans="1:50" ht="58.5" customHeight="1" x14ac:dyDescent="0.15">
      <c r="A873" s="372">
        <v>4</v>
      </c>
      <c r="B873" s="372">
        <v>1</v>
      </c>
      <c r="C873" s="354" t="s">
        <v>661</v>
      </c>
      <c r="D873" s="340"/>
      <c r="E873" s="340"/>
      <c r="F873" s="340"/>
      <c r="G873" s="340"/>
      <c r="H873" s="340"/>
      <c r="I873" s="340"/>
      <c r="J873" s="341">
        <v>5010005007398</v>
      </c>
      <c r="K873" s="342"/>
      <c r="L873" s="342"/>
      <c r="M873" s="342"/>
      <c r="N873" s="342"/>
      <c r="O873" s="342"/>
      <c r="P873" s="355" t="s">
        <v>675</v>
      </c>
      <c r="Q873" s="343"/>
      <c r="R873" s="343"/>
      <c r="S873" s="343"/>
      <c r="T873" s="343"/>
      <c r="U873" s="343"/>
      <c r="V873" s="343"/>
      <c r="W873" s="343"/>
      <c r="X873" s="343"/>
      <c r="Y873" s="344">
        <v>240</v>
      </c>
      <c r="Z873" s="345"/>
      <c r="AA873" s="345"/>
      <c r="AB873" s="346"/>
      <c r="AC873" s="356" t="s">
        <v>524</v>
      </c>
      <c r="AD873" s="356"/>
      <c r="AE873" s="356"/>
      <c r="AF873" s="356"/>
      <c r="AG873" s="356"/>
      <c r="AH873" s="348" t="s">
        <v>670</v>
      </c>
      <c r="AI873" s="349"/>
      <c r="AJ873" s="349"/>
      <c r="AK873" s="349"/>
      <c r="AL873" s="350">
        <v>100</v>
      </c>
      <c r="AM873" s="351"/>
      <c r="AN873" s="351"/>
      <c r="AO873" s="352"/>
      <c r="AP873" s="353"/>
      <c r="AQ873" s="353"/>
      <c r="AR873" s="353"/>
      <c r="AS873" s="353"/>
      <c r="AT873" s="353"/>
      <c r="AU873" s="353"/>
      <c r="AV873" s="353"/>
      <c r="AW873" s="353"/>
      <c r="AX873" s="353"/>
    </row>
    <row r="874" spans="1:50" ht="58.5" customHeight="1" x14ac:dyDescent="0.15">
      <c r="A874" s="372">
        <v>5</v>
      </c>
      <c r="B874" s="372">
        <v>1</v>
      </c>
      <c r="C874" s="354" t="s">
        <v>661</v>
      </c>
      <c r="D874" s="340"/>
      <c r="E874" s="340"/>
      <c r="F874" s="340"/>
      <c r="G874" s="340"/>
      <c r="H874" s="340"/>
      <c r="I874" s="340"/>
      <c r="J874" s="341">
        <v>5010005007398</v>
      </c>
      <c r="K874" s="342"/>
      <c r="L874" s="342"/>
      <c r="M874" s="342"/>
      <c r="N874" s="342"/>
      <c r="O874" s="342"/>
      <c r="P874" s="355" t="s">
        <v>676</v>
      </c>
      <c r="Q874" s="343"/>
      <c r="R874" s="343"/>
      <c r="S874" s="343"/>
      <c r="T874" s="343"/>
      <c r="U874" s="343"/>
      <c r="V874" s="343"/>
      <c r="W874" s="343"/>
      <c r="X874" s="343"/>
      <c r="Y874" s="344">
        <v>240</v>
      </c>
      <c r="Z874" s="345"/>
      <c r="AA874" s="345"/>
      <c r="AB874" s="346"/>
      <c r="AC874" s="347" t="s">
        <v>524</v>
      </c>
      <c r="AD874" s="347"/>
      <c r="AE874" s="347"/>
      <c r="AF874" s="347"/>
      <c r="AG874" s="347"/>
      <c r="AH874" s="348" t="s">
        <v>628</v>
      </c>
      <c r="AI874" s="349"/>
      <c r="AJ874" s="349"/>
      <c r="AK874" s="349"/>
      <c r="AL874" s="350">
        <v>100</v>
      </c>
      <c r="AM874" s="351"/>
      <c r="AN874" s="351"/>
      <c r="AO874" s="352"/>
      <c r="AP874" s="353"/>
      <c r="AQ874" s="353"/>
      <c r="AR874" s="353"/>
      <c r="AS874" s="353"/>
      <c r="AT874" s="353"/>
      <c r="AU874" s="353"/>
      <c r="AV874" s="353"/>
      <c r="AW874" s="353"/>
      <c r="AX874" s="353"/>
    </row>
    <row r="875" spans="1:50" ht="58.5" customHeight="1" x14ac:dyDescent="0.15">
      <c r="A875" s="372">
        <v>6</v>
      </c>
      <c r="B875" s="372">
        <v>1</v>
      </c>
      <c r="C875" s="354" t="s">
        <v>661</v>
      </c>
      <c r="D875" s="340"/>
      <c r="E875" s="340"/>
      <c r="F875" s="340"/>
      <c r="G875" s="340"/>
      <c r="H875" s="340"/>
      <c r="I875" s="340"/>
      <c r="J875" s="341">
        <v>5010005007398</v>
      </c>
      <c r="K875" s="342"/>
      <c r="L875" s="342"/>
      <c r="M875" s="342"/>
      <c r="N875" s="342"/>
      <c r="O875" s="342"/>
      <c r="P875" s="355" t="s">
        <v>677</v>
      </c>
      <c r="Q875" s="343"/>
      <c r="R875" s="343"/>
      <c r="S875" s="343"/>
      <c r="T875" s="343"/>
      <c r="U875" s="343"/>
      <c r="V875" s="343"/>
      <c r="W875" s="343"/>
      <c r="X875" s="343"/>
      <c r="Y875" s="344">
        <v>39</v>
      </c>
      <c r="Z875" s="345"/>
      <c r="AA875" s="345"/>
      <c r="AB875" s="346"/>
      <c r="AC875" s="347" t="s">
        <v>524</v>
      </c>
      <c r="AD875" s="347"/>
      <c r="AE875" s="347"/>
      <c r="AF875" s="347"/>
      <c r="AG875" s="347"/>
      <c r="AH875" s="348" t="s">
        <v>628</v>
      </c>
      <c r="AI875" s="349"/>
      <c r="AJ875" s="349"/>
      <c r="AK875" s="349"/>
      <c r="AL875" s="350">
        <v>100</v>
      </c>
      <c r="AM875" s="351"/>
      <c r="AN875" s="351"/>
      <c r="AO875" s="352"/>
      <c r="AP875" s="353"/>
      <c r="AQ875" s="353"/>
      <c r="AR875" s="353"/>
      <c r="AS875" s="353"/>
      <c r="AT875" s="353"/>
      <c r="AU875" s="353"/>
      <c r="AV875" s="353"/>
      <c r="AW875" s="353"/>
      <c r="AX875" s="353"/>
    </row>
    <row r="876" spans="1:50" ht="58.5" customHeight="1" x14ac:dyDescent="0.15">
      <c r="A876" s="372">
        <v>7</v>
      </c>
      <c r="B876" s="372">
        <v>1</v>
      </c>
      <c r="C876" s="354" t="s">
        <v>661</v>
      </c>
      <c r="D876" s="340"/>
      <c r="E876" s="340"/>
      <c r="F876" s="340"/>
      <c r="G876" s="340"/>
      <c r="H876" s="340"/>
      <c r="I876" s="340"/>
      <c r="J876" s="341">
        <v>5010005007398</v>
      </c>
      <c r="K876" s="342"/>
      <c r="L876" s="342"/>
      <c r="M876" s="342"/>
      <c r="N876" s="342"/>
      <c r="O876" s="342"/>
      <c r="P876" s="355" t="s">
        <v>678</v>
      </c>
      <c r="Q876" s="343"/>
      <c r="R876" s="343"/>
      <c r="S876" s="343"/>
      <c r="T876" s="343"/>
      <c r="U876" s="343"/>
      <c r="V876" s="343"/>
      <c r="W876" s="343"/>
      <c r="X876" s="343"/>
      <c r="Y876" s="344">
        <v>23</v>
      </c>
      <c r="Z876" s="345"/>
      <c r="AA876" s="345"/>
      <c r="AB876" s="346"/>
      <c r="AC876" s="347" t="s">
        <v>524</v>
      </c>
      <c r="AD876" s="347"/>
      <c r="AE876" s="347"/>
      <c r="AF876" s="347"/>
      <c r="AG876" s="347"/>
      <c r="AH876" s="348" t="s">
        <v>628</v>
      </c>
      <c r="AI876" s="349"/>
      <c r="AJ876" s="349"/>
      <c r="AK876" s="349"/>
      <c r="AL876" s="350">
        <v>100</v>
      </c>
      <c r="AM876" s="351"/>
      <c r="AN876" s="351"/>
      <c r="AO876" s="352"/>
      <c r="AP876" s="353"/>
      <c r="AQ876" s="353"/>
      <c r="AR876" s="353"/>
      <c r="AS876" s="353"/>
      <c r="AT876" s="353"/>
      <c r="AU876" s="353"/>
      <c r="AV876" s="353"/>
      <c r="AW876" s="353"/>
      <c r="AX876" s="353"/>
    </row>
    <row r="877" spans="1:50" ht="58.5" customHeight="1" x14ac:dyDescent="0.15">
      <c r="A877" s="372">
        <v>8</v>
      </c>
      <c r="B877" s="372">
        <v>1</v>
      </c>
      <c r="C877" s="354" t="s">
        <v>643</v>
      </c>
      <c r="D877" s="340"/>
      <c r="E877" s="340"/>
      <c r="F877" s="340"/>
      <c r="G877" s="340"/>
      <c r="H877" s="340"/>
      <c r="I877" s="340"/>
      <c r="J877" s="341">
        <v>1030005007111</v>
      </c>
      <c r="K877" s="342"/>
      <c r="L877" s="342"/>
      <c r="M877" s="342"/>
      <c r="N877" s="342"/>
      <c r="O877" s="342"/>
      <c r="P877" s="355" t="s">
        <v>679</v>
      </c>
      <c r="Q877" s="343"/>
      <c r="R877" s="343"/>
      <c r="S877" s="343"/>
      <c r="T877" s="343"/>
      <c r="U877" s="343"/>
      <c r="V877" s="343"/>
      <c r="W877" s="343"/>
      <c r="X877" s="343"/>
      <c r="Y877" s="344">
        <v>240</v>
      </c>
      <c r="Z877" s="345"/>
      <c r="AA877" s="345"/>
      <c r="AB877" s="346"/>
      <c r="AC877" s="347" t="s">
        <v>524</v>
      </c>
      <c r="AD877" s="347"/>
      <c r="AE877" s="347"/>
      <c r="AF877" s="347"/>
      <c r="AG877" s="347"/>
      <c r="AH877" s="348" t="s">
        <v>628</v>
      </c>
      <c r="AI877" s="349"/>
      <c r="AJ877" s="349"/>
      <c r="AK877" s="349"/>
      <c r="AL877" s="350">
        <v>100</v>
      </c>
      <c r="AM877" s="351"/>
      <c r="AN877" s="351"/>
      <c r="AO877" s="352"/>
      <c r="AP877" s="353"/>
      <c r="AQ877" s="353"/>
      <c r="AR877" s="353"/>
      <c r="AS877" s="353"/>
      <c r="AT877" s="353"/>
      <c r="AU877" s="353"/>
      <c r="AV877" s="353"/>
      <c r="AW877" s="353"/>
      <c r="AX877" s="353"/>
    </row>
    <row r="878" spans="1:50" ht="58.5" customHeight="1" x14ac:dyDescent="0.15">
      <c r="A878" s="372">
        <v>9</v>
      </c>
      <c r="B878" s="372">
        <v>1</v>
      </c>
      <c r="C878" s="354" t="s">
        <v>643</v>
      </c>
      <c r="D878" s="340"/>
      <c r="E878" s="340"/>
      <c r="F878" s="340"/>
      <c r="G878" s="340"/>
      <c r="H878" s="340"/>
      <c r="I878" s="340"/>
      <c r="J878" s="341">
        <v>1030005007111</v>
      </c>
      <c r="K878" s="342"/>
      <c r="L878" s="342"/>
      <c r="M878" s="342"/>
      <c r="N878" s="342"/>
      <c r="O878" s="342"/>
      <c r="P878" s="355" t="s">
        <v>680</v>
      </c>
      <c r="Q878" s="343"/>
      <c r="R878" s="343"/>
      <c r="S878" s="343"/>
      <c r="T878" s="343"/>
      <c r="U878" s="343"/>
      <c r="V878" s="343"/>
      <c r="W878" s="343"/>
      <c r="X878" s="343"/>
      <c r="Y878" s="344">
        <v>107</v>
      </c>
      <c r="Z878" s="345"/>
      <c r="AA878" s="345"/>
      <c r="AB878" s="346"/>
      <c r="AC878" s="347" t="s">
        <v>524</v>
      </c>
      <c r="AD878" s="347"/>
      <c r="AE878" s="347"/>
      <c r="AF878" s="347"/>
      <c r="AG878" s="347"/>
      <c r="AH878" s="348" t="s">
        <v>645</v>
      </c>
      <c r="AI878" s="349"/>
      <c r="AJ878" s="349"/>
      <c r="AK878" s="349"/>
      <c r="AL878" s="350">
        <v>100</v>
      </c>
      <c r="AM878" s="351"/>
      <c r="AN878" s="351"/>
      <c r="AO878" s="352"/>
      <c r="AP878" s="353"/>
      <c r="AQ878" s="353"/>
      <c r="AR878" s="353"/>
      <c r="AS878" s="353"/>
      <c r="AT878" s="353"/>
      <c r="AU878" s="353"/>
      <c r="AV878" s="353"/>
      <c r="AW878" s="353"/>
      <c r="AX878" s="353"/>
    </row>
    <row r="879" spans="1:50" ht="58.5" customHeight="1" x14ac:dyDescent="0.15">
      <c r="A879" s="372">
        <v>10</v>
      </c>
      <c r="B879" s="372">
        <v>1</v>
      </c>
      <c r="C879" s="354" t="s">
        <v>662</v>
      </c>
      <c r="D879" s="340"/>
      <c r="E879" s="340"/>
      <c r="F879" s="340"/>
      <c r="G879" s="340"/>
      <c r="H879" s="340"/>
      <c r="I879" s="340"/>
      <c r="J879" s="341">
        <v>5050005005266</v>
      </c>
      <c r="K879" s="342"/>
      <c r="L879" s="342"/>
      <c r="M879" s="342"/>
      <c r="N879" s="342"/>
      <c r="O879" s="342"/>
      <c r="P879" s="355" t="s">
        <v>681</v>
      </c>
      <c r="Q879" s="343"/>
      <c r="R879" s="343"/>
      <c r="S879" s="343"/>
      <c r="T879" s="343"/>
      <c r="U879" s="343"/>
      <c r="V879" s="343"/>
      <c r="W879" s="343"/>
      <c r="X879" s="343"/>
      <c r="Y879" s="344">
        <v>240</v>
      </c>
      <c r="Z879" s="345"/>
      <c r="AA879" s="345"/>
      <c r="AB879" s="346"/>
      <c r="AC879" s="347" t="s">
        <v>524</v>
      </c>
      <c r="AD879" s="347"/>
      <c r="AE879" s="347"/>
      <c r="AF879" s="347"/>
      <c r="AG879" s="347"/>
      <c r="AH879" s="348" t="s">
        <v>628</v>
      </c>
      <c r="AI879" s="349"/>
      <c r="AJ879" s="349"/>
      <c r="AK879" s="349"/>
      <c r="AL879" s="350">
        <v>100</v>
      </c>
      <c r="AM879" s="351"/>
      <c r="AN879" s="351"/>
      <c r="AO879" s="352"/>
      <c r="AP879" s="353"/>
      <c r="AQ879" s="353"/>
      <c r="AR879" s="353"/>
      <c r="AS879" s="353"/>
      <c r="AT879" s="353"/>
      <c r="AU879" s="353"/>
      <c r="AV879" s="353"/>
      <c r="AW879" s="353"/>
      <c r="AX879" s="353"/>
    </row>
    <row r="880" spans="1:50" ht="58.5" customHeight="1" x14ac:dyDescent="0.15">
      <c r="A880" s="372">
        <v>11</v>
      </c>
      <c r="B880" s="372">
        <v>1</v>
      </c>
      <c r="C880" s="354" t="s">
        <v>663</v>
      </c>
      <c r="D880" s="340"/>
      <c r="E880" s="340"/>
      <c r="F880" s="340"/>
      <c r="G880" s="340"/>
      <c r="H880" s="340"/>
      <c r="I880" s="340"/>
      <c r="J880" s="341">
        <v>7021005008268</v>
      </c>
      <c r="K880" s="342"/>
      <c r="L880" s="342"/>
      <c r="M880" s="342"/>
      <c r="N880" s="342"/>
      <c r="O880" s="342"/>
      <c r="P880" s="355" t="s">
        <v>682</v>
      </c>
      <c r="Q880" s="343"/>
      <c r="R880" s="343"/>
      <c r="S880" s="343"/>
      <c r="T880" s="343"/>
      <c r="U880" s="343"/>
      <c r="V880" s="343"/>
      <c r="W880" s="343"/>
      <c r="X880" s="343"/>
      <c r="Y880" s="344">
        <v>240</v>
      </c>
      <c r="Z880" s="345"/>
      <c r="AA880" s="345"/>
      <c r="AB880" s="346"/>
      <c r="AC880" s="347" t="s">
        <v>524</v>
      </c>
      <c r="AD880" s="347"/>
      <c r="AE880" s="347"/>
      <c r="AF880" s="347"/>
      <c r="AG880" s="347"/>
      <c r="AH880" s="348" t="s">
        <v>628</v>
      </c>
      <c r="AI880" s="349"/>
      <c r="AJ880" s="349"/>
      <c r="AK880" s="349"/>
      <c r="AL880" s="350">
        <v>100</v>
      </c>
      <c r="AM880" s="351"/>
      <c r="AN880" s="351"/>
      <c r="AO880" s="352"/>
      <c r="AP880" s="353"/>
      <c r="AQ880" s="353"/>
      <c r="AR880" s="353"/>
      <c r="AS880" s="353"/>
      <c r="AT880" s="353"/>
      <c r="AU880" s="353"/>
      <c r="AV880" s="353"/>
      <c r="AW880" s="353"/>
      <c r="AX880" s="353"/>
    </row>
    <row r="881" spans="1:50" ht="58.5" customHeight="1" x14ac:dyDescent="0.15">
      <c r="A881" s="372">
        <v>12</v>
      </c>
      <c r="B881" s="372">
        <v>1</v>
      </c>
      <c r="C881" s="354" t="s">
        <v>664</v>
      </c>
      <c r="D881" s="340"/>
      <c r="E881" s="340"/>
      <c r="F881" s="340"/>
      <c r="G881" s="340"/>
      <c r="H881" s="340"/>
      <c r="I881" s="340"/>
      <c r="J881" s="341">
        <v>5012405001823</v>
      </c>
      <c r="K881" s="342"/>
      <c r="L881" s="342"/>
      <c r="M881" s="342"/>
      <c r="N881" s="342"/>
      <c r="O881" s="342"/>
      <c r="P881" s="355" t="s">
        <v>683</v>
      </c>
      <c r="Q881" s="343"/>
      <c r="R881" s="343"/>
      <c r="S881" s="343"/>
      <c r="T881" s="343"/>
      <c r="U881" s="343"/>
      <c r="V881" s="343"/>
      <c r="W881" s="343"/>
      <c r="X881" s="343"/>
      <c r="Y881" s="344">
        <v>240</v>
      </c>
      <c r="Z881" s="345"/>
      <c r="AA881" s="345"/>
      <c r="AB881" s="346"/>
      <c r="AC881" s="347" t="s">
        <v>524</v>
      </c>
      <c r="AD881" s="347"/>
      <c r="AE881" s="347"/>
      <c r="AF881" s="347"/>
      <c r="AG881" s="347"/>
      <c r="AH881" s="348" t="s">
        <v>628</v>
      </c>
      <c r="AI881" s="349"/>
      <c r="AJ881" s="349"/>
      <c r="AK881" s="349"/>
      <c r="AL881" s="350">
        <v>100</v>
      </c>
      <c r="AM881" s="351"/>
      <c r="AN881" s="351"/>
      <c r="AO881" s="352"/>
      <c r="AP881" s="353"/>
      <c r="AQ881" s="353"/>
      <c r="AR881" s="353"/>
      <c r="AS881" s="353"/>
      <c r="AT881" s="353"/>
      <c r="AU881" s="353"/>
      <c r="AV881" s="353"/>
      <c r="AW881" s="353"/>
      <c r="AX881" s="353"/>
    </row>
    <row r="882" spans="1:50" ht="58.5" customHeight="1" x14ac:dyDescent="0.15">
      <c r="A882" s="372">
        <v>13</v>
      </c>
      <c r="B882" s="372">
        <v>1</v>
      </c>
      <c r="C882" s="354" t="s">
        <v>665</v>
      </c>
      <c r="D882" s="340"/>
      <c r="E882" s="340"/>
      <c r="F882" s="340"/>
      <c r="G882" s="340"/>
      <c r="H882" s="340"/>
      <c r="I882" s="340"/>
      <c r="J882" s="341">
        <v>7370005002147</v>
      </c>
      <c r="K882" s="342"/>
      <c r="L882" s="342"/>
      <c r="M882" s="342"/>
      <c r="N882" s="342"/>
      <c r="O882" s="342"/>
      <c r="P882" s="355" t="s">
        <v>684</v>
      </c>
      <c r="Q882" s="343"/>
      <c r="R882" s="343"/>
      <c r="S882" s="343"/>
      <c r="T882" s="343"/>
      <c r="U882" s="343"/>
      <c r="V882" s="343"/>
      <c r="W882" s="343"/>
      <c r="X882" s="343"/>
      <c r="Y882" s="344">
        <v>164</v>
      </c>
      <c r="Z882" s="345"/>
      <c r="AA882" s="345"/>
      <c r="AB882" s="346"/>
      <c r="AC882" s="347" t="s">
        <v>524</v>
      </c>
      <c r="AD882" s="347"/>
      <c r="AE882" s="347"/>
      <c r="AF882" s="347"/>
      <c r="AG882" s="347"/>
      <c r="AH882" s="348" t="s">
        <v>628</v>
      </c>
      <c r="AI882" s="349"/>
      <c r="AJ882" s="349"/>
      <c r="AK882" s="349"/>
      <c r="AL882" s="350">
        <v>100</v>
      </c>
      <c r="AM882" s="351"/>
      <c r="AN882" s="351"/>
      <c r="AO882" s="352"/>
      <c r="AP882" s="353"/>
      <c r="AQ882" s="353"/>
      <c r="AR882" s="353"/>
      <c r="AS882" s="353"/>
      <c r="AT882" s="353"/>
      <c r="AU882" s="353"/>
      <c r="AV882" s="353"/>
      <c r="AW882" s="353"/>
      <c r="AX882" s="353"/>
    </row>
    <row r="883" spans="1:50" ht="58.5" customHeight="1" x14ac:dyDescent="0.15">
      <c r="A883" s="372">
        <v>14</v>
      </c>
      <c r="B883" s="372">
        <v>1</v>
      </c>
      <c r="C883" s="354" t="s">
        <v>666</v>
      </c>
      <c r="D883" s="340"/>
      <c r="E883" s="340"/>
      <c r="F883" s="340"/>
      <c r="G883" s="340"/>
      <c r="H883" s="340"/>
      <c r="I883" s="340"/>
      <c r="J883" s="341">
        <v>6360005004186</v>
      </c>
      <c r="K883" s="342"/>
      <c r="L883" s="342"/>
      <c r="M883" s="342"/>
      <c r="N883" s="342"/>
      <c r="O883" s="342"/>
      <c r="P883" s="355" t="s">
        <v>685</v>
      </c>
      <c r="Q883" s="343"/>
      <c r="R883" s="343"/>
      <c r="S883" s="343"/>
      <c r="T883" s="343"/>
      <c r="U883" s="343"/>
      <c r="V883" s="343"/>
      <c r="W883" s="343"/>
      <c r="X883" s="343"/>
      <c r="Y883" s="344">
        <v>99</v>
      </c>
      <c r="Z883" s="345"/>
      <c r="AA883" s="345"/>
      <c r="AB883" s="346"/>
      <c r="AC883" s="347" t="s">
        <v>524</v>
      </c>
      <c r="AD883" s="347"/>
      <c r="AE883" s="347"/>
      <c r="AF883" s="347"/>
      <c r="AG883" s="347"/>
      <c r="AH883" s="348" t="s">
        <v>645</v>
      </c>
      <c r="AI883" s="349"/>
      <c r="AJ883" s="349"/>
      <c r="AK883" s="349"/>
      <c r="AL883" s="350">
        <v>100</v>
      </c>
      <c r="AM883" s="351"/>
      <c r="AN883" s="351"/>
      <c r="AO883" s="352"/>
      <c r="AP883" s="353"/>
      <c r="AQ883" s="353"/>
      <c r="AR883" s="353"/>
      <c r="AS883" s="353"/>
      <c r="AT883" s="353"/>
      <c r="AU883" s="353"/>
      <c r="AV883" s="353"/>
      <c r="AW883" s="353"/>
      <c r="AX883" s="353"/>
    </row>
    <row r="884" spans="1:50" ht="58.5" customHeight="1" x14ac:dyDescent="0.15">
      <c r="A884" s="372">
        <v>15</v>
      </c>
      <c r="B884" s="372">
        <v>1</v>
      </c>
      <c r="C884" s="354" t="s">
        <v>667</v>
      </c>
      <c r="D884" s="340"/>
      <c r="E884" s="340"/>
      <c r="F884" s="340"/>
      <c r="G884" s="340"/>
      <c r="H884" s="340"/>
      <c r="I884" s="340"/>
      <c r="J884" s="341">
        <v>5140005004060</v>
      </c>
      <c r="K884" s="342"/>
      <c r="L884" s="342"/>
      <c r="M884" s="342"/>
      <c r="N884" s="342"/>
      <c r="O884" s="342"/>
      <c r="P884" s="355" t="s">
        <v>686</v>
      </c>
      <c r="Q884" s="343"/>
      <c r="R884" s="343"/>
      <c r="S884" s="343"/>
      <c r="T884" s="343"/>
      <c r="U884" s="343"/>
      <c r="V884" s="343"/>
      <c r="W884" s="343"/>
      <c r="X884" s="343"/>
      <c r="Y884" s="344">
        <v>90</v>
      </c>
      <c r="Z884" s="345"/>
      <c r="AA884" s="345"/>
      <c r="AB884" s="346"/>
      <c r="AC884" s="347" t="s">
        <v>524</v>
      </c>
      <c r="AD884" s="347"/>
      <c r="AE884" s="347"/>
      <c r="AF884" s="347"/>
      <c r="AG884" s="347"/>
      <c r="AH884" s="348" t="s">
        <v>628</v>
      </c>
      <c r="AI884" s="349"/>
      <c r="AJ884" s="349"/>
      <c r="AK884" s="349"/>
      <c r="AL884" s="350">
        <v>100</v>
      </c>
      <c r="AM884" s="351"/>
      <c r="AN884" s="351"/>
      <c r="AO884" s="352"/>
      <c r="AP884" s="353"/>
      <c r="AQ884" s="353"/>
      <c r="AR884" s="353"/>
      <c r="AS884" s="353"/>
      <c r="AT884" s="353"/>
      <c r="AU884" s="353"/>
      <c r="AV884" s="353"/>
      <c r="AW884" s="353"/>
      <c r="AX884" s="353"/>
    </row>
    <row r="885" spans="1:50" ht="58.5" customHeight="1" x14ac:dyDescent="0.15">
      <c r="A885" s="372">
        <v>16</v>
      </c>
      <c r="B885" s="372">
        <v>1</v>
      </c>
      <c r="C885" s="354" t="s">
        <v>668</v>
      </c>
      <c r="D885" s="340"/>
      <c r="E885" s="340"/>
      <c r="F885" s="340"/>
      <c r="G885" s="340"/>
      <c r="H885" s="340"/>
      <c r="I885" s="340"/>
      <c r="J885" s="341">
        <v>6011305000182</v>
      </c>
      <c r="K885" s="342"/>
      <c r="L885" s="342"/>
      <c r="M885" s="342"/>
      <c r="N885" s="342"/>
      <c r="O885" s="342"/>
      <c r="P885" s="355" t="s">
        <v>687</v>
      </c>
      <c r="Q885" s="343"/>
      <c r="R885" s="343"/>
      <c r="S885" s="343"/>
      <c r="T885" s="343"/>
      <c r="U885" s="343"/>
      <c r="V885" s="343"/>
      <c r="W885" s="343"/>
      <c r="X885" s="343"/>
      <c r="Y885" s="344">
        <v>54</v>
      </c>
      <c r="Z885" s="345"/>
      <c r="AA885" s="345"/>
      <c r="AB885" s="346"/>
      <c r="AC885" s="347" t="s">
        <v>524</v>
      </c>
      <c r="AD885" s="347"/>
      <c r="AE885" s="347"/>
      <c r="AF885" s="347"/>
      <c r="AG885" s="347"/>
      <c r="AH885" s="348" t="s">
        <v>628</v>
      </c>
      <c r="AI885" s="349"/>
      <c r="AJ885" s="349"/>
      <c r="AK885" s="349"/>
      <c r="AL885" s="350">
        <v>100</v>
      </c>
      <c r="AM885" s="351"/>
      <c r="AN885" s="351"/>
      <c r="AO885" s="352"/>
      <c r="AP885" s="353"/>
      <c r="AQ885" s="353"/>
      <c r="AR885" s="353"/>
      <c r="AS885" s="353"/>
      <c r="AT885" s="353"/>
      <c r="AU885" s="353"/>
      <c r="AV885" s="353"/>
      <c r="AW885" s="353"/>
      <c r="AX885" s="353"/>
    </row>
    <row r="886" spans="1:50" s="16" customFormat="1" ht="58.5" customHeight="1" x14ac:dyDescent="0.15">
      <c r="A886" s="372">
        <v>17</v>
      </c>
      <c r="B886" s="372">
        <v>1</v>
      </c>
      <c r="C886" s="354" t="s">
        <v>669</v>
      </c>
      <c r="D886" s="340"/>
      <c r="E886" s="340"/>
      <c r="F886" s="340"/>
      <c r="G886" s="340"/>
      <c r="H886" s="340"/>
      <c r="I886" s="340"/>
      <c r="J886" s="341">
        <v>5011105000945</v>
      </c>
      <c r="K886" s="342"/>
      <c r="L886" s="342"/>
      <c r="M886" s="342"/>
      <c r="N886" s="342"/>
      <c r="O886" s="342"/>
      <c r="P886" s="355" t="s">
        <v>688</v>
      </c>
      <c r="Q886" s="343"/>
      <c r="R886" s="343"/>
      <c r="S886" s="343"/>
      <c r="T886" s="343"/>
      <c r="U886" s="343"/>
      <c r="V886" s="343"/>
      <c r="W886" s="343"/>
      <c r="X886" s="343"/>
      <c r="Y886" s="344">
        <v>29</v>
      </c>
      <c r="Z886" s="345"/>
      <c r="AA886" s="345"/>
      <c r="AB886" s="346"/>
      <c r="AC886" s="347" t="s">
        <v>524</v>
      </c>
      <c r="AD886" s="347"/>
      <c r="AE886" s="347"/>
      <c r="AF886" s="347"/>
      <c r="AG886" s="347"/>
      <c r="AH886" s="348" t="s">
        <v>628</v>
      </c>
      <c r="AI886" s="349"/>
      <c r="AJ886" s="349"/>
      <c r="AK886" s="349"/>
      <c r="AL886" s="350">
        <v>100</v>
      </c>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51" customHeight="1" x14ac:dyDescent="0.15">
      <c r="A903" s="372">
        <v>1</v>
      </c>
      <c r="B903" s="372">
        <v>1</v>
      </c>
      <c r="C903" s="354" t="s">
        <v>618</v>
      </c>
      <c r="D903" s="340"/>
      <c r="E903" s="340"/>
      <c r="F903" s="340"/>
      <c r="G903" s="340"/>
      <c r="H903" s="340"/>
      <c r="I903" s="340"/>
      <c r="J903" s="341">
        <v>1020001071491</v>
      </c>
      <c r="K903" s="342"/>
      <c r="L903" s="342"/>
      <c r="M903" s="342"/>
      <c r="N903" s="342"/>
      <c r="O903" s="342"/>
      <c r="P903" s="355" t="s">
        <v>630</v>
      </c>
      <c r="Q903" s="343"/>
      <c r="R903" s="343"/>
      <c r="S903" s="343"/>
      <c r="T903" s="343"/>
      <c r="U903" s="343"/>
      <c r="V903" s="343"/>
      <c r="W903" s="343"/>
      <c r="X903" s="343"/>
      <c r="Y903" s="344">
        <v>3873.7</v>
      </c>
      <c r="Z903" s="345"/>
      <c r="AA903" s="345"/>
      <c r="AB903" s="346"/>
      <c r="AC903" s="356" t="s">
        <v>524</v>
      </c>
      <c r="AD903" s="364"/>
      <c r="AE903" s="364"/>
      <c r="AF903" s="364"/>
      <c r="AG903" s="364"/>
      <c r="AH903" s="365" t="s">
        <v>628</v>
      </c>
      <c r="AI903" s="366"/>
      <c r="AJ903" s="366"/>
      <c r="AK903" s="366"/>
      <c r="AL903" s="350"/>
      <c r="AM903" s="351"/>
      <c r="AN903" s="351"/>
      <c r="AO903" s="352"/>
      <c r="AP903" s="353" t="s">
        <v>642</v>
      </c>
      <c r="AQ903" s="353"/>
      <c r="AR903" s="353"/>
      <c r="AS903" s="353"/>
      <c r="AT903" s="353"/>
      <c r="AU903" s="353"/>
      <c r="AV903" s="353"/>
      <c r="AW903" s="353"/>
      <c r="AX903" s="353"/>
    </row>
    <row r="904" spans="1:50" ht="55.5" customHeight="1" x14ac:dyDescent="0.15">
      <c r="A904" s="372">
        <v>2</v>
      </c>
      <c r="B904" s="372">
        <v>1</v>
      </c>
      <c r="C904" s="354" t="s">
        <v>619</v>
      </c>
      <c r="D904" s="340"/>
      <c r="E904" s="340"/>
      <c r="F904" s="340"/>
      <c r="G904" s="340"/>
      <c r="H904" s="340"/>
      <c r="I904" s="340"/>
      <c r="J904" s="341">
        <v>9010001006111</v>
      </c>
      <c r="K904" s="342"/>
      <c r="L904" s="342"/>
      <c r="M904" s="342"/>
      <c r="N904" s="342"/>
      <c r="O904" s="342"/>
      <c r="P904" s="355" t="s">
        <v>631</v>
      </c>
      <c r="Q904" s="343"/>
      <c r="R904" s="343"/>
      <c r="S904" s="343"/>
      <c r="T904" s="343"/>
      <c r="U904" s="343"/>
      <c r="V904" s="343"/>
      <c r="W904" s="343"/>
      <c r="X904" s="343"/>
      <c r="Y904" s="344">
        <v>89.9</v>
      </c>
      <c r="Z904" s="345"/>
      <c r="AA904" s="345"/>
      <c r="AB904" s="346"/>
      <c r="AC904" s="356" t="s">
        <v>522</v>
      </c>
      <c r="AD904" s="356"/>
      <c r="AE904" s="356"/>
      <c r="AF904" s="356"/>
      <c r="AG904" s="356"/>
      <c r="AH904" s="365">
        <v>1</v>
      </c>
      <c r="AI904" s="366"/>
      <c r="AJ904" s="366"/>
      <c r="AK904" s="366"/>
      <c r="AL904" s="367"/>
      <c r="AM904" s="368"/>
      <c r="AN904" s="368"/>
      <c r="AO904" s="369"/>
      <c r="AP904" s="353"/>
      <c r="AQ904" s="353"/>
      <c r="AR904" s="353"/>
      <c r="AS904" s="353"/>
      <c r="AT904" s="353"/>
      <c r="AU904" s="353"/>
      <c r="AV904" s="353"/>
      <c r="AW904" s="353"/>
      <c r="AX904" s="353"/>
    </row>
    <row r="905" spans="1:50" ht="36.75" customHeight="1" x14ac:dyDescent="0.15">
      <c r="A905" s="372">
        <v>3</v>
      </c>
      <c r="B905" s="372">
        <v>1</v>
      </c>
      <c r="C905" s="354" t="s">
        <v>620</v>
      </c>
      <c r="D905" s="340"/>
      <c r="E905" s="340"/>
      <c r="F905" s="340"/>
      <c r="G905" s="340"/>
      <c r="H905" s="340"/>
      <c r="I905" s="340"/>
      <c r="J905" s="341">
        <v>7010001008844</v>
      </c>
      <c r="K905" s="342"/>
      <c r="L905" s="342"/>
      <c r="M905" s="342"/>
      <c r="N905" s="342"/>
      <c r="O905" s="342"/>
      <c r="P905" s="355" t="s">
        <v>632</v>
      </c>
      <c r="Q905" s="343"/>
      <c r="R905" s="343"/>
      <c r="S905" s="343"/>
      <c r="T905" s="343"/>
      <c r="U905" s="343"/>
      <c r="V905" s="343"/>
      <c r="W905" s="343"/>
      <c r="X905" s="343"/>
      <c r="Y905" s="344">
        <v>74.099999999999994</v>
      </c>
      <c r="Z905" s="345"/>
      <c r="AA905" s="345"/>
      <c r="AB905" s="346"/>
      <c r="AC905" s="356" t="s">
        <v>517</v>
      </c>
      <c r="AD905" s="356"/>
      <c r="AE905" s="356"/>
      <c r="AF905" s="356"/>
      <c r="AG905" s="356"/>
      <c r="AH905" s="348">
        <v>1</v>
      </c>
      <c r="AI905" s="349"/>
      <c r="AJ905" s="349"/>
      <c r="AK905" s="349"/>
      <c r="AL905" s="350"/>
      <c r="AM905" s="351"/>
      <c r="AN905" s="351"/>
      <c r="AO905" s="352"/>
      <c r="AP905" s="353"/>
      <c r="AQ905" s="353"/>
      <c r="AR905" s="353"/>
      <c r="AS905" s="353"/>
      <c r="AT905" s="353"/>
      <c r="AU905" s="353"/>
      <c r="AV905" s="353"/>
      <c r="AW905" s="353"/>
      <c r="AX905" s="353"/>
    </row>
    <row r="906" spans="1:50" ht="36.75" customHeight="1" x14ac:dyDescent="0.15">
      <c r="A906" s="372">
        <v>4</v>
      </c>
      <c r="B906" s="372">
        <v>1</v>
      </c>
      <c r="C906" s="354" t="s">
        <v>621</v>
      </c>
      <c r="D906" s="340"/>
      <c r="E906" s="340"/>
      <c r="F906" s="340"/>
      <c r="G906" s="340"/>
      <c r="H906" s="340"/>
      <c r="I906" s="340"/>
      <c r="J906" s="341">
        <v>4010001129759</v>
      </c>
      <c r="K906" s="342"/>
      <c r="L906" s="342"/>
      <c r="M906" s="342"/>
      <c r="N906" s="342"/>
      <c r="O906" s="342"/>
      <c r="P906" s="355" t="s">
        <v>633</v>
      </c>
      <c r="Q906" s="343"/>
      <c r="R906" s="343"/>
      <c r="S906" s="343"/>
      <c r="T906" s="343"/>
      <c r="U906" s="343"/>
      <c r="V906" s="343"/>
      <c r="W906" s="343"/>
      <c r="X906" s="343"/>
      <c r="Y906" s="344">
        <v>32.700000000000003</v>
      </c>
      <c r="Z906" s="345"/>
      <c r="AA906" s="345"/>
      <c r="AB906" s="346"/>
      <c r="AC906" s="356" t="s">
        <v>524</v>
      </c>
      <c r="AD906" s="356"/>
      <c r="AE906" s="356"/>
      <c r="AF906" s="356"/>
      <c r="AG906" s="356"/>
      <c r="AH906" s="348" t="s">
        <v>628</v>
      </c>
      <c r="AI906" s="349"/>
      <c r="AJ906" s="349"/>
      <c r="AK906" s="349"/>
      <c r="AL906" s="350"/>
      <c r="AM906" s="351"/>
      <c r="AN906" s="351"/>
      <c r="AO906" s="352"/>
      <c r="AP906" s="353"/>
      <c r="AQ906" s="353"/>
      <c r="AR906" s="353"/>
      <c r="AS906" s="353"/>
      <c r="AT906" s="353"/>
      <c r="AU906" s="353"/>
      <c r="AV906" s="353"/>
      <c r="AW906" s="353"/>
      <c r="AX906" s="353"/>
    </row>
    <row r="907" spans="1:50" ht="36.75" customHeight="1" x14ac:dyDescent="0.15">
      <c r="A907" s="372">
        <v>5</v>
      </c>
      <c r="B907" s="372">
        <v>1</v>
      </c>
      <c r="C907" s="354" t="s">
        <v>622</v>
      </c>
      <c r="D907" s="340"/>
      <c r="E907" s="340"/>
      <c r="F907" s="340"/>
      <c r="G907" s="340"/>
      <c r="H907" s="340"/>
      <c r="I907" s="340"/>
      <c r="J907" s="341" t="s">
        <v>628</v>
      </c>
      <c r="K907" s="342"/>
      <c r="L907" s="342"/>
      <c r="M907" s="342"/>
      <c r="N907" s="342"/>
      <c r="O907" s="342"/>
      <c r="P907" s="355" t="s">
        <v>634</v>
      </c>
      <c r="Q907" s="343"/>
      <c r="R907" s="343"/>
      <c r="S907" s="343"/>
      <c r="T907" s="343"/>
      <c r="U907" s="343"/>
      <c r="V907" s="343"/>
      <c r="W907" s="343"/>
      <c r="X907" s="343"/>
      <c r="Y907" s="344">
        <v>17.600000000000001</v>
      </c>
      <c r="Z907" s="345"/>
      <c r="AA907" s="345"/>
      <c r="AB907" s="346"/>
      <c r="AC907" s="347" t="s">
        <v>524</v>
      </c>
      <c r="AD907" s="347"/>
      <c r="AE907" s="347"/>
      <c r="AF907" s="347"/>
      <c r="AG907" s="347"/>
      <c r="AH907" s="348" t="s">
        <v>628</v>
      </c>
      <c r="AI907" s="349"/>
      <c r="AJ907" s="349"/>
      <c r="AK907" s="349"/>
      <c r="AL907" s="350" t="s">
        <v>641</v>
      </c>
      <c r="AM907" s="351"/>
      <c r="AN907" s="351"/>
      <c r="AO907" s="352"/>
      <c r="AP907" s="353"/>
      <c r="AQ907" s="353"/>
      <c r="AR907" s="353"/>
      <c r="AS907" s="353"/>
      <c r="AT907" s="353"/>
      <c r="AU907" s="353"/>
      <c r="AV907" s="353"/>
      <c r="AW907" s="353"/>
      <c r="AX907" s="353"/>
    </row>
    <row r="908" spans="1:50" ht="52.5" customHeight="1" x14ac:dyDescent="0.15">
      <c r="A908" s="372">
        <v>6</v>
      </c>
      <c r="B908" s="372">
        <v>1</v>
      </c>
      <c r="C908" s="354" t="s">
        <v>738</v>
      </c>
      <c r="D908" s="340"/>
      <c r="E908" s="340"/>
      <c r="F908" s="340"/>
      <c r="G908" s="340"/>
      <c r="H908" s="340"/>
      <c r="I908" s="340"/>
      <c r="J908" s="341">
        <v>9013301019435</v>
      </c>
      <c r="K908" s="342"/>
      <c r="L908" s="342"/>
      <c r="M908" s="342"/>
      <c r="N908" s="342"/>
      <c r="O908" s="342"/>
      <c r="P908" s="355" t="s">
        <v>635</v>
      </c>
      <c r="Q908" s="343"/>
      <c r="R908" s="343"/>
      <c r="S908" s="343"/>
      <c r="T908" s="343"/>
      <c r="U908" s="343"/>
      <c r="V908" s="343"/>
      <c r="W908" s="343"/>
      <c r="X908" s="343"/>
      <c r="Y908" s="344">
        <v>15.6</v>
      </c>
      <c r="Z908" s="345"/>
      <c r="AA908" s="345"/>
      <c r="AB908" s="346"/>
      <c r="AC908" s="347" t="s">
        <v>517</v>
      </c>
      <c r="AD908" s="347"/>
      <c r="AE908" s="347"/>
      <c r="AF908" s="347"/>
      <c r="AG908" s="347"/>
      <c r="AH908" s="348">
        <v>2</v>
      </c>
      <c r="AI908" s="349"/>
      <c r="AJ908" s="349"/>
      <c r="AK908" s="349"/>
      <c r="AL908" s="350"/>
      <c r="AM908" s="351"/>
      <c r="AN908" s="351"/>
      <c r="AO908" s="352"/>
      <c r="AP908" s="353"/>
      <c r="AQ908" s="353"/>
      <c r="AR908" s="353"/>
      <c r="AS908" s="353"/>
      <c r="AT908" s="353"/>
      <c r="AU908" s="353"/>
      <c r="AV908" s="353"/>
      <c r="AW908" s="353"/>
      <c r="AX908" s="353"/>
    </row>
    <row r="909" spans="1:50" ht="51" customHeight="1" x14ac:dyDescent="0.15">
      <c r="A909" s="372">
        <v>7</v>
      </c>
      <c r="B909" s="372">
        <v>1</v>
      </c>
      <c r="C909" s="354" t="s">
        <v>623</v>
      </c>
      <c r="D909" s="340"/>
      <c r="E909" s="340"/>
      <c r="F909" s="340"/>
      <c r="G909" s="340"/>
      <c r="H909" s="340"/>
      <c r="I909" s="340"/>
      <c r="J909" s="341" t="s">
        <v>629</v>
      </c>
      <c r="K909" s="342"/>
      <c r="L909" s="342"/>
      <c r="M909" s="342"/>
      <c r="N909" s="342"/>
      <c r="O909" s="342"/>
      <c r="P909" s="355" t="s">
        <v>636</v>
      </c>
      <c r="Q909" s="343"/>
      <c r="R909" s="343"/>
      <c r="S909" s="343"/>
      <c r="T909" s="343"/>
      <c r="U909" s="343"/>
      <c r="V909" s="343"/>
      <c r="W909" s="343"/>
      <c r="X909" s="343"/>
      <c r="Y909" s="344">
        <v>14.8</v>
      </c>
      <c r="Z909" s="345"/>
      <c r="AA909" s="345"/>
      <c r="AB909" s="346"/>
      <c r="AC909" s="347" t="s">
        <v>521</v>
      </c>
      <c r="AD909" s="347"/>
      <c r="AE909" s="347"/>
      <c r="AF909" s="347"/>
      <c r="AG909" s="347"/>
      <c r="AH909" s="348">
        <v>1</v>
      </c>
      <c r="AI909" s="349"/>
      <c r="AJ909" s="349"/>
      <c r="AK909" s="349"/>
      <c r="AL909" s="350"/>
      <c r="AM909" s="351"/>
      <c r="AN909" s="351"/>
      <c r="AO909" s="352"/>
      <c r="AP909" s="353"/>
      <c r="AQ909" s="353"/>
      <c r="AR909" s="353"/>
      <c r="AS909" s="353"/>
      <c r="AT909" s="353"/>
      <c r="AU909" s="353"/>
      <c r="AV909" s="353"/>
      <c r="AW909" s="353"/>
      <c r="AX909" s="353"/>
    </row>
    <row r="910" spans="1:50" ht="48.75" customHeight="1" x14ac:dyDescent="0.15">
      <c r="A910" s="372">
        <v>8</v>
      </c>
      <c r="B910" s="372">
        <v>1</v>
      </c>
      <c r="C910" s="354" t="s">
        <v>624</v>
      </c>
      <c r="D910" s="340"/>
      <c r="E910" s="340"/>
      <c r="F910" s="340"/>
      <c r="G910" s="340"/>
      <c r="H910" s="340"/>
      <c r="I910" s="340"/>
      <c r="J910" s="341">
        <v>3011501007959</v>
      </c>
      <c r="K910" s="342"/>
      <c r="L910" s="342"/>
      <c r="M910" s="342"/>
      <c r="N910" s="342"/>
      <c r="O910" s="342"/>
      <c r="P910" s="355" t="s">
        <v>637</v>
      </c>
      <c r="Q910" s="343"/>
      <c r="R910" s="343"/>
      <c r="S910" s="343"/>
      <c r="T910" s="343"/>
      <c r="U910" s="343"/>
      <c r="V910" s="343"/>
      <c r="W910" s="343"/>
      <c r="X910" s="343"/>
      <c r="Y910" s="344">
        <v>13.5</v>
      </c>
      <c r="Z910" s="345"/>
      <c r="AA910" s="345"/>
      <c r="AB910" s="346"/>
      <c r="AC910" s="347" t="s">
        <v>517</v>
      </c>
      <c r="AD910" s="347"/>
      <c r="AE910" s="347"/>
      <c r="AF910" s="347"/>
      <c r="AG910" s="347"/>
      <c r="AH910" s="348">
        <v>2</v>
      </c>
      <c r="AI910" s="349"/>
      <c r="AJ910" s="349"/>
      <c r="AK910" s="349"/>
      <c r="AL910" s="350"/>
      <c r="AM910" s="351"/>
      <c r="AN910" s="351"/>
      <c r="AO910" s="352"/>
      <c r="AP910" s="353"/>
      <c r="AQ910" s="353"/>
      <c r="AR910" s="353"/>
      <c r="AS910" s="353"/>
      <c r="AT910" s="353"/>
      <c r="AU910" s="353"/>
      <c r="AV910" s="353"/>
      <c r="AW910" s="353"/>
      <c r="AX910" s="353"/>
    </row>
    <row r="911" spans="1:50" ht="54" customHeight="1" x14ac:dyDescent="0.15">
      <c r="A911" s="372">
        <v>9</v>
      </c>
      <c r="B911" s="372">
        <v>1</v>
      </c>
      <c r="C911" s="354" t="s">
        <v>625</v>
      </c>
      <c r="D911" s="340"/>
      <c r="E911" s="340"/>
      <c r="F911" s="340"/>
      <c r="G911" s="340"/>
      <c r="H911" s="340"/>
      <c r="I911" s="340"/>
      <c r="J911" s="341">
        <v>7130001005838</v>
      </c>
      <c r="K911" s="342"/>
      <c r="L911" s="342"/>
      <c r="M911" s="342"/>
      <c r="N911" s="342"/>
      <c r="O911" s="342"/>
      <c r="P911" s="355" t="s">
        <v>638</v>
      </c>
      <c r="Q911" s="343"/>
      <c r="R911" s="343"/>
      <c r="S911" s="343"/>
      <c r="T911" s="343"/>
      <c r="U911" s="343"/>
      <c r="V911" s="343"/>
      <c r="W911" s="343"/>
      <c r="X911" s="343"/>
      <c r="Y911" s="344">
        <v>13.5</v>
      </c>
      <c r="Z911" s="345"/>
      <c r="AA911" s="345"/>
      <c r="AB911" s="346"/>
      <c r="AC911" s="347" t="s">
        <v>517</v>
      </c>
      <c r="AD911" s="347"/>
      <c r="AE911" s="347"/>
      <c r="AF911" s="347"/>
      <c r="AG911" s="347"/>
      <c r="AH911" s="348">
        <v>1</v>
      </c>
      <c r="AI911" s="349"/>
      <c r="AJ911" s="349"/>
      <c r="AK911" s="349"/>
      <c r="AL911" s="350"/>
      <c r="AM911" s="351"/>
      <c r="AN911" s="351"/>
      <c r="AO911" s="352"/>
      <c r="AP911" s="353"/>
      <c r="AQ911" s="353"/>
      <c r="AR911" s="353"/>
      <c r="AS911" s="353"/>
      <c r="AT911" s="353"/>
      <c r="AU911" s="353"/>
      <c r="AV911" s="353"/>
      <c r="AW911" s="353"/>
      <c r="AX911" s="353"/>
    </row>
    <row r="912" spans="1:50" ht="36.75" customHeight="1" x14ac:dyDescent="0.15">
      <c r="A912" s="372">
        <v>10</v>
      </c>
      <c r="B912" s="372">
        <v>1</v>
      </c>
      <c r="C912" s="354" t="s">
        <v>626</v>
      </c>
      <c r="D912" s="340"/>
      <c r="E912" s="340"/>
      <c r="F912" s="340"/>
      <c r="G912" s="340"/>
      <c r="H912" s="340"/>
      <c r="I912" s="340"/>
      <c r="J912" s="341">
        <v>7010401022916</v>
      </c>
      <c r="K912" s="342"/>
      <c r="L912" s="342"/>
      <c r="M912" s="342"/>
      <c r="N912" s="342"/>
      <c r="O912" s="342"/>
      <c r="P912" s="355" t="s">
        <v>639</v>
      </c>
      <c r="Q912" s="343"/>
      <c r="R912" s="343"/>
      <c r="S912" s="343"/>
      <c r="T912" s="343"/>
      <c r="U912" s="343"/>
      <c r="V912" s="343"/>
      <c r="W912" s="343"/>
      <c r="X912" s="343"/>
      <c r="Y912" s="344">
        <v>13.4</v>
      </c>
      <c r="Z912" s="345"/>
      <c r="AA912" s="345"/>
      <c r="AB912" s="346"/>
      <c r="AC912" s="347" t="s">
        <v>517</v>
      </c>
      <c r="AD912" s="347"/>
      <c r="AE912" s="347"/>
      <c r="AF912" s="347"/>
      <c r="AG912" s="347"/>
      <c r="AH912" s="348">
        <v>1</v>
      </c>
      <c r="AI912" s="349"/>
      <c r="AJ912" s="349"/>
      <c r="AK912" s="349"/>
      <c r="AL912" s="350"/>
      <c r="AM912" s="351"/>
      <c r="AN912" s="351"/>
      <c r="AO912" s="352"/>
      <c r="AP912" s="353"/>
      <c r="AQ912" s="353"/>
      <c r="AR912" s="353"/>
      <c r="AS912" s="353"/>
      <c r="AT912" s="353"/>
      <c r="AU912" s="353"/>
      <c r="AV912" s="353"/>
      <c r="AW912" s="353"/>
      <c r="AX912" s="353"/>
    </row>
    <row r="913" spans="1:50" ht="36.75" customHeight="1" x14ac:dyDescent="0.15">
      <c r="A913" s="372">
        <v>11</v>
      </c>
      <c r="B913" s="372">
        <v>1</v>
      </c>
      <c r="C913" s="354" t="s">
        <v>627</v>
      </c>
      <c r="D913" s="340"/>
      <c r="E913" s="340"/>
      <c r="F913" s="340"/>
      <c r="G913" s="340"/>
      <c r="H913" s="340"/>
      <c r="I913" s="340"/>
      <c r="J913" s="341">
        <v>7021001057005</v>
      </c>
      <c r="K913" s="342"/>
      <c r="L913" s="342"/>
      <c r="M913" s="342"/>
      <c r="N913" s="342"/>
      <c r="O913" s="342"/>
      <c r="P913" s="355" t="s">
        <v>640</v>
      </c>
      <c r="Q913" s="343"/>
      <c r="R913" s="343"/>
      <c r="S913" s="343"/>
      <c r="T913" s="343"/>
      <c r="U913" s="343"/>
      <c r="V913" s="343"/>
      <c r="W913" s="343"/>
      <c r="X913" s="343"/>
      <c r="Y913" s="344">
        <v>4.5999999999999996</v>
      </c>
      <c r="Z913" s="345"/>
      <c r="AA913" s="345"/>
      <c r="AB913" s="346"/>
      <c r="AC913" s="347" t="s">
        <v>517</v>
      </c>
      <c r="AD913" s="347"/>
      <c r="AE913" s="347"/>
      <c r="AF913" s="347"/>
      <c r="AG913" s="347"/>
      <c r="AH913" s="348">
        <v>1</v>
      </c>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9" customHeight="1" x14ac:dyDescent="0.15">
      <c r="A936" s="372">
        <v>1</v>
      </c>
      <c r="B936" s="372">
        <v>1</v>
      </c>
      <c r="C936" s="354" t="s">
        <v>661</v>
      </c>
      <c r="D936" s="340"/>
      <c r="E936" s="340"/>
      <c r="F936" s="340"/>
      <c r="G936" s="340"/>
      <c r="H936" s="340"/>
      <c r="I936" s="340"/>
      <c r="J936" s="341">
        <v>5010005007398</v>
      </c>
      <c r="K936" s="342"/>
      <c r="L936" s="342"/>
      <c r="M936" s="342"/>
      <c r="N936" s="342"/>
      <c r="O936" s="342"/>
      <c r="P936" s="355" t="s">
        <v>690</v>
      </c>
      <c r="Q936" s="343"/>
      <c r="R936" s="343"/>
      <c r="S936" s="343"/>
      <c r="T936" s="343"/>
      <c r="U936" s="343"/>
      <c r="V936" s="343"/>
      <c r="W936" s="343"/>
      <c r="X936" s="343"/>
      <c r="Y936" s="344">
        <v>40</v>
      </c>
      <c r="Z936" s="345"/>
      <c r="AA936" s="345"/>
      <c r="AB936" s="346"/>
      <c r="AC936" s="356" t="s">
        <v>524</v>
      </c>
      <c r="AD936" s="364"/>
      <c r="AE936" s="364"/>
      <c r="AF936" s="364"/>
      <c r="AG936" s="364"/>
      <c r="AH936" s="365" t="s">
        <v>628</v>
      </c>
      <c r="AI936" s="366"/>
      <c r="AJ936" s="366"/>
      <c r="AK936" s="366"/>
      <c r="AL936" s="350"/>
      <c r="AM936" s="351"/>
      <c r="AN936" s="351"/>
      <c r="AO936" s="352"/>
      <c r="AP936" s="353"/>
      <c r="AQ936" s="353"/>
      <c r="AR936" s="353"/>
      <c r="AS936" s="353"/>
      <c r="AT936" s="353"/>
      <c r="AU936" s="353"/>
      <c r="AV936" s="353"/>
      <c r="AW936" s="353"/>
      <c r="AX936" s="353"/>
    </row>
    <row r="937" spans="1:50" ht="39" customHeight="1" x14ac:dyDescent="0.15">
      <c r="A937" s="372">
        <v>2</v>
      </c>
      <c r="B937" s="372">
        <v>1</v>
      </c>
      <c r="C937" s="354" t="s">
        <v>661</v>
      </c>
      <c r="D937" s="340"/>
      <c r="E937" s="340"/>
      <c r="F937" s="340"/>
      <c r="G937" s="340"/>
      <c r="H937" s="340"/>
      <c r="I937" s="340"/>
      <c r="J937" s="341">
        <v>5010005007398</v>
      </c>
      <c r="K937" s="342"/>
      <c r="L937" s="342"/>
      <c r="M937" s="342"/>
      <c r="N937" s="342"/>
      <c r="O937" s="342"/>
      <c r="P937" s="355" t="s">
        <v>691</v>
      </c>
      <c r="Q937" s="343"/>
      <c r="R937" s="343"/>
      <c r="S937" s="343"/>
      <c r="T937" s="343"/>
      <c r="U937" s="343"/>
      <c r="V937" s="343"/>
      <c r="W937" s="343"/>
      <c r="X937" s="343"/>
      <c r="Y937" s="344">
        <v>33</v>
      </c>
      <c r="Z937" s="345"/>
      <c r="AA937" s="345"/>
      <c r="AB937" s="346"/>
      <c r="AC937" s="356" t="s">
        <v>524</v>
      </c>
      <c r="AD937" s="356"/>
      <c r="AE937" s="356"/>
      <c r="AF937" s="356"/>
      <c r="AG937" s="356"/>
      <c r="AH937" s="365" t="s">
        <v>628</v>
      </c>
      <c r="AI937" s="366"/>
      <c r="AJ937" s="366"/>
      <c r="AK937" s="366"/>
      <c r="AL937" s="367"/>
      <c r="AM937" s="368"/>
      <c r="AN937" s="368"/>
      <c r="AO937" s="369"/>
      <c r="AP937" s="353"/>
      <c r="AQ937" s="353"/>
      <c r="AR937" s="353"/>
      <c r="AS937" s="353"/>
      <c r="AT937" s="353"/>
      <c r="AU937" s="353"/>
      <c r="AV937" s="353"/>
      <c r="AW937" s="353"/>
      <c r="AX937" s="353"/>
    </row>
    <row r="938" spans="1:50" ht="39" customHeight="1" x14ac:dyDescent="0.15">
      <c r="A938" s="372">
        <v>3</v>
      </c>
      <c r="B938" s="372">
        <v>1</v>
      </c>
      <c r="C938" s="354" t="s">
        <v>661</v>
      </c>
      <c r="D938" s="340"/>
      <c r="E938" s="340"/>
      <c r="F938" s="340"/>
      <c r="G938" s="340"/>
      <c r="H938" s="340"/>
      <c r="I938" s="340"/>
      <c r="J938" s="341">
        <v>5010005007398</v>
      </c>
      <c r="K938" s="342"/>
      <c r="L938" s="342"/>
      <c r="M938" s="342"/>
      <c r="N938" s="342"/>
      <c r="O938" s="342"/>
      <c r="P938" s="355" t="s">
        <v>692</v>
      </c>
      <c r="Q938" s="343"/>
      <c r="R938" s="343"/>
      <c r="S938" s="343"/>
      <c r="T938" s="343"/>
      <c r="U938" s="343"/>
      <c r="V938" s="343"/>
      <c r="W938" s="343"/>
      <c r="X938" s="343"/>
      <c r="Y938" s="344">
        <v>32.700000000000003</v>
      </c>
      <c r="Z938" s="345"/>
      <c r="AA938" s="345"/>
      <c r="AB938" s="346"/>
      <c r="AC938" s="356" t="s">
        <v>524</v>
      </c>
      <c r="AD938" s="356"/>
      <c r="AE938" s="356"/>
      <c r="AF938" s="356"/>
      <c r="AG938" s="356"/>
      <c r="AH938" s="365" t="s">
        <v>628</v>
      </c>
      <c r="AI938" s="366"/>
      <c r="AJ938" s="366"/>
      <c r="AK938" s="366"/>
      <c r="AL938" s="350"/>
      <c r="AM938" s="351"/>
      <c r="AN938" s="351"/>
      <c r="AO938" s="352"/>
      <c r="AP938" s="353"/>
      <c r="AQ938" s="353"/>
      <c r="AR938" s="353"/>
      <c r="AS938" s="353"/>
      <c r="AT938" s="353"/>
      <c r="AU938" s="353"/>
      <c r="AV938" s="353"/>
      <c r="AW938" s="353"/>
      <c r="AX938" s="353"/>
    </row>
    <row r="939" spans="1:50" ht="39" customHeight="1" x14ac:dyDescent="0.15">
      <c r="A939" s="372">
        <v>4</v>
      </c>
      <c r="B939" s="372">
        <v>1</v>
      </c>
      <c r="C939" s="354" t="s">
        <v>661</v>
      </c>
      <c r="D939" s="340"/>
      <c r="E939" s="340"/>
      <c r="F939" s="340"/>
      <c r="G939" s="340"/>
      <c r="H939" s="340"/>
      <c r="I939" s="340"/>
      <c r="J939" s="341">
        <v>5010005007398</v>
      </c>
      <c r="K939" s="342"/>
      <c r="L939" s="342"/>
      <c r="M939" s="342"/>
      <c r="N939" s="342"/>
      <c r="O939" s="342"/>
      <c r="P939" s="355" t="s">
        <v>693</v>
      </c>
      <c r="Q939" s="343"/>
      <c r="R939" s="343"/>
      <c r="S939" s="343"/>
      <c r="T939" s="343"/>
      <c r="U939" s="343"/>
      <c r="V939" s="343"/>
      <c r="W939" s="343"/>
      <c r="X939" s="343"/>
      <c r="Y939" s="344">
        <v>29</v>
      </c>
      <c r="Z939" s="345"/>
      <c r="AA939" s="345"/>
      <c r="AB939" s="346"/>
      <c r="AC939" s="356" t="s">
        <v>524</v>
      </c>
      <c r="AD939" s="356"/>
      <c r="AE939" s="356"/>
      <c r="AF939" s="356"/>
      <c r="AG939" s="356"/>
      <c r="AH939" s="365" t="s">
        <v>628</v>
      </c>
      <c r="AI939" s="366"/>
      <c r="AJ939" s="366"/>
      <c r="AK939" s="366"/>
      <c r="AL939" s="350"/>
      <c r="AM939" s="351"/>
      <c r="AN939" s="351"/>
      <c r="AO939" s="352"/>
      <c r="AP939" s="353"/>
      <c r="AQ939" s="353"/>
      <c r="AR939" s="353"/>
      <c r="AS939" s="353"/>
      <c r="AT939" s="353"/>
      <c r="AU939" s="353"/>
      <c r="AV939" s="353"/>
      <c r="AW939" s="353"/>
      <c r="AX939" s="353"/>
    </row>
    <row r="940" spans="1:50" ht="39" customHeight="1" x14ac:dyDescent="0.15">
      <c r="A940" s="372">
        <v>5</v>
      </c>
      <c r="B940" s="372">
        <v>1</v>
      </c>
      <c r="C940" s="354" t="s">
        <v>661</v>
      </c>
      <c r="D940" s="340"/>
      <c r="E940" s="340"/>
      <c r="F940" s="340"/>
      <c r="G940" s="340"/>
      <c r="H940" s="340"/>
      <c r="I940" s="340"/>
      <c r="J940" s="341">
        <v>5010005007398</v>
      </c>
      <c r="K940" s="342"/>
      <c r="L940" s="342"/>
      <c r="M940" s="342"/>
      <c r="N940" s="342"/>
      <c r="O940" s="342"/>
      <c r="P940" s="355" t="s">
        <v>694</v>
      </c>
      <c r="Q940" s="343"/>
      <c r="R940" s="343"/>
      <c r="S940" s="343"/>
      <c r="T940" s="343"/>
      <c r="U940" s="343"/>
      <c r="V940" s="343"/>
      <c r="W940" s="343"/>
      <c r="X940" s="343"/>
      <c r="Y940" s="344">
        <v>19.8</v>
      </c>
      <c r="Z940" s="345"/>
      <c r="AA940" s="345"/>
      <c r="AB940" s="346"/>
      <c r="AC940" s="347" t="s">
        <v>524</v>
      </c>
      <c r="AD940" s="347"/>
      <c r="AE940" s="347"/>
      <c r="AF940" s="347"/>
      <c r="AG940" s="347"/>
      <c r="AH940" s="365" t="s">
        <v>628</v>
      </c>
      <c r="AI940" s="366"/>
      <c r="AJ940" s="366"/>
      <c r="AK940" s="366"/>
      <c r="AL940" s="350"/>
      <c r="AM940" s="351"/>
      <c r="AN940" s="351"/>
      <c r="AO940" s="352"/>
      <c r="AP940" s="353"/>
      <c r="AQ940" s="353"/>
      <c r="AR940" s="353"/>
      <c r="AS940" s="353"/>
      <c r="AT940" s="353"/>
      <c r="AU940" s="353"/>
      <c r="AV940" s="353"/>
      <c r="AW940" s="353"/>
      <c r="AX940" s="353"/>
    </row>
    <row r="941" spans="1:50" ht="39" customHeight="1" x14ac:dyDescent="0.15">
      <c r="A941" s="372">
        <v>6</v>
      </c>
      <c r="B941" s="372">
        <v>1</v>
      </c>
      <c r="C941" s="354" t="s">
        <v>661</v>
      </c>
      <c r="D941" s="340"/>
      <c r="E941" s="340"/>
      <c r="F941" s="340"/>
      <c r="G941" s="340"/>
      <c r="H941" s="340"/>
      <c r="I941" s="340"/>
      <c r="J941" s="341">
        <v>5010005007398</v>
      </c>
      <c r="K941" s="342"/>
      <c r="L941" s="342"/>
      <c r="M941" s="342"/>
      <c r="N941" s="342"/>
      <c r="O941" s="342"/>
      <c r="P941" s="355" t="s">
        <v>695</v>
      </c>
      <c r="Q941" s="343"/>
      <c r="R941" s="343"/>
      <c r="S941" s="343"/>
      <c r="T941" s="343"/>
      <c r="U941" s="343"/>
      <c r="V941" s="343"/>
      <c r="W941" s="343"/>
      <c r="X941" s="343"/>
      <c r="Y941" s="344">
        <v>17.5</v>
      </c>
      <c r="Z941" s="345"/>
      <c r="AA941" s="345"/>
      <c r="AB941" s="346"/>
      <c r="AC941" s="347" t="s">
        <v>524</v>
      </c>
      <c r="AD941" s="347"/>
      <c r="AE941" s="347"/>
      <c r="AF941" s="347"/>
      <c r="AG941" s="347"/>
      <c r="AH941" s="365" t="s">
        <v>628</v>
      </c>
      <c r="AI941" s="366"/>
      <c r="AJ941" s="366"/>
      <c r="AK941" s="366"/>
      <c r="AL941" s="350"/>
      <c r="AM941" s="351"/>
      <c r="AN941" s="351"/>
      <c r="AO941" s="352"/>
      <c r="AP941" s="353"/>
      <c r="AQ941" s="353"/>
      <c r="AR941" s="353"/>
      <c r="AS941" s="353"/>
      <c r="AT941" s="353"/>
      <c r="AU941" s="353"/>
      <c r="AV941" s="353"/>
      <c r="AW941" s="353"/>
      <c r="AX941" s="353"/>
    </row>
    <row r="942" spans="1:50" ht="39" customHeight="1" x14ac:dyDescent="0.15">
      <c r="A942" s="372">
        <v>7</v>
      </c>
      <c r="B942" s="372">
        <v>1</v>
      </c>
      <c r="C942" s="354" t="s">
        <v>661</v>
      </c>
      <c r="D942" s="340"/>
      <c r="E942" s="340"/>
      <c r="F942" s="340"/>
      <c r="G942" s="340"/>
      <c r="H942" s="340"/>
      <c r="I942" s="340"/>
      <c r="J942" s="341">
        <v>5010005007398</v>
      </c>
      <c r="K942" s="342"/>
      <c r="L942" s="342"/>
      <c r="M942" s="342"/>
      <c r="N942" s="342"/>
      <c r="O942" s="342"/>
      <c r="P942" s="355" t="s">
        <v>696</v>
      </c>
      <c r="Q942" s="343"/>
      <c r="R942" s="343"/>
      <c r="S942" s="343"/>
      <c r="T942" s="343"/>
      <c r="U942" s="343"/>
      <c r="V942" s="343"/>
      <c r="W942" s="343"/>
      <c r="X942" s="343"/>
      <c r="Y942" s="344">
        <v>16</v>
      </c>
      <c r="Z942" s="345"/>
      <c r="AA942" s="345"/>
      <c r="AB942" s="346"/>
      <c r="AC942" s="347" t="s">
        <v>524</v>
      </c>
      <c r="AD942" s="347"/>
      <c r="AE942" s="347"/>
      <c r="AF942" s="347"/>
      <c r="AG942" s="347"/>
      <c r="AH942" s="365" t="s">
        <v>628</v>
      </c>
      <c r="AI942" s="366"/>
      <c r="AJ942" s="366"/>
      <c r="AK942" s="366"/>
      <c r="AL942" s="350"/>
      <c r="AM942" s="351"/>
      <c r="AN942" s="351"/>
      <c r="AO942" s="352"/>
      <c r="AP942" s="353"/>
      <c r="AQ942" s="353"/>
      <c r="AR942" s="353"/>
      <c r="AS942" s="353"/>
      <c r="AT942" s="353"/>
      <c r="AU942" s="353"/>
      <c r="AV942" s="353"/>
      <c r="AW942" s="353"/>
      <c r="AX942" s="353"/>
    </row>
    <row r="943" spans="1:50" ht="39" customHeight="1" x14ac:dyDescent="0.15">
      <c r="A943" s="372">
        <v>8</v>
      </c>
      <c r="B943" s="372">
        <v>1</v>
      </c>
      <c r="C943" s="354" t="s">
        <v>661</v>
      </c>
      <c r="D943" s="340"/>
      <c r="E943" s="340"/>
      <c r="F943" s="340"/>
      <c r="G943" s="340"/>
      <c r="H943" s="340"/>
      <c r="I943" s="340"/>
      <c r="J943" s="341">
        <v>5010005007398</v>
      </c>
      <c r="K943" s="342"/>
      <c r="L943" s="342"/>
      <c r="M943" s="342"/>
      <c r="N943" s="342"/>
      <c r="O943" s="342"/>
      <c r="P943" s="355" t="s">
        <v>697</v>
      </c>
      <c r="Q943" s="343"/>
      <c r="R943" s="343"/>
      <c r="S943" s="343"/>
      <c r="T943" s="343"/>
      <c r="U943" s="343"/>
      <c r="V943" s="343"/>
      <c r="W943" s="343"/>
      <c r="X943" s="343"/>
      <c r="Y943" s="344">
        <v>14</v>
      </c>
      <c r="Z943" s="345"/>
      <c r="AA943" s="345"/>
      <c r="AB943" s="346"/>
      <c r="AC943" s="347" t="s">
        <v>524</v>
      </c>
      <c r="AD943" s="347"/>
      <c r="AE943" s="347"/>
      <c r="AF943" s="347"/>
      <c r="AG943" s="347"/>
      <c r="AH943" s="365" t="s">
        <v>628</v>
      </c>
      <c r="AI943" s="366"/>
      <c r="AJ943" s="366"/>
      <c r="AK943" s="366"/>
      <c r="AL943" s="350"/>
      <c r="AM943" s="351"/>
      <c r="AN943" s="351"/>
      <c r="AO943" s="352"/>
      <c r="AP943" s="353"/>
      <c r="AQ943" s="353"/>
      <c r="AR943" s="353"/>
      <c r="AS943" s="353"/>
      <c r="AT943" s="353"/>
      <c r="AU943" s="353"/>
      <c r="AV943" s="353"/>
      <c r="AW943" s="353"/>
      <c r="AX943" s="353"/>
    </row>
    <row r="944" spans="1:50" ht="39" customHeight="1" x14ac:dyDescent="0.15">
      <c r="A944" s="372">
        <v>9</v>
      </c>
      <c r="B944" s="372">
        <v>1</v>
      </c>
      <c r="C944" s="354" t="s">
        <v>661</v>
      </c>
      <c r="D944" s="340"/>
      <c r="E944" s="340"/>
      <c r="F944" s="340"/>
      <c r="G944" s="340"/>
      <c r="H944" s="340"/>
      <c r="I944" s="340"/>
      <c r="J944" s="341">
        <v>5010005007398</v>
      </c>
      <c r="K944" s="342"/>
      <c r="L944" s="342"/>
      <c r="M944" s="342"/>
      <c r="N944" s="342"/>
      <c r="O944" s="342"/>
      <c r="P944" s="355" t="s">
        <v>698</v>
      </c>
      <c r="Q944" s="343"/>
      <c r="R944" s="343"/>
      <c r="S944" s="343"/>
      <c r="T944" s="343"/>
      <c r="U944" s="343"/>
      <c r="V944" s="343"/>
      <c r="W944" s="343"/>
      <c r="X944" s="343"/>
      <c r="Y944" s="344">
        <v>14</v>
      </c>
      <c r="Z944" s="345"/>
      <c r="AA944" s="345"/>
      <c r="AB944" s="346"/>
      <c r="AC944" s="347" t="s">
        <v>524</v>
      </c>
      <c r="AD944" s="347"/>
      <c r="AE944" s="347"/>
      <c r="AF944" s="347"/>
      <c r="AG944" s="347"/>
      <c r="AH944" s="365" t="s">
        <v>628</v>
      </c>
      <c r="AI944" s="366"/>
      <c r="AJ944" s="366"/>
      <c r="AK944" s="366"/>
      <c r="AL944" s="350"/>
      <c r="AM944" s="351"/>
      <c r="AN944" s="351"/>
      <c r="AO944" s="352"/>
      <c r="AP944" s="353"/>
      <c r="AQ944" s="353"/>
      <c r="AR944" s="353"/>
      <c r="AS944" s="353"/>
      <c r="AT944" s="353"/>
      <c r="AU944" s="353"/>
      <c r="AV944" s="353"/>
      <c r="AW944" s="353"/>
      <c r="AX944" s="353"/>
    </row>
    <row r="945" spans="1:50" ht="39" customHeight="1" x14ac:dyDescent="0.15">
      <c r="A945" s="372">
        <v>10</v>
      </c>
      <c r="B945" s="372">
        <v>1</v>
      </c>
      <c r="C945" s="354" t="s">
        <v>661</v>
      </c>
      <c r="D945" s="340"/>
      <c r="E945" s="340"/>
      <c r="F945" s="340"/>
      <c r="G945" s="340"/>
      <c r="H945" s="340"/>
      <c r="I945" s="340"/>
      <c r="J945" s="341">
        <v>5010005007398</v>
      </c>
      <c r="K945" s="342"/>
      <c r="L945" s="342"/>
      <c r="M945" s="342"/>
      <c r="N945" s="342"/>
      <c r="O945" s="342"/>
      <c r="P945" s="355" t="s">
        <v>699</v>
      </c>
      <c r="Q945" s="343"/>
      <c r="R945" s="343"/>
      <c r="S945" s="343"/>
      <c r="T945" s="343"/>
      <c r="U945" s="343"/>
      <c r="V945" s="343"/>
      <c r="W945" s="343"/>
      <c r="X945" s="343"/>
      <c r="Y945" s="344">
        <v>10</v>
      </c>
      <c r="Z945" s="345"/>
      <c r="AA945" s="345"/>
      <c r="AB945" s="346"/>
      <c r="AC945" s="347" t="s">
        <v>524</v>
      </c>
      <c r="AD945" s="347"/>
      <c r="AE945" s="347"/>
      <c r="AF945" s="347"/>
      <c r="AG945" s="347"/>
      <c r="AH945" s="365" t="s">
        <v>628</v>
      </c>
      <c r="AI945" s="366"/>
      <c r="AJ945" s="366"/>
      <c r="AK945" s="366"/>
      <c r="AL945" s="350"/>
      <c r="AM945" s="351"/>
      <c r="AN945" s="351"/>
      <c r="AO945" s="352"/>
      <c r="AP945" s="353"/>
      <c r="AQ945" s="353"/>
      <c r="AR945" s="353"/>
      <c r="AS945" s="353"/>
      <c r="AT945" s="353"/>
      <c r="AU945" s="353"/>
      <c r="AV945" s="353"/>
      <c r="AW945" s="353"/>
      <c r="AX945" s="353"/>
    </row>
    <row r="946" spans="1:50" ht="39" customHeight="1" x14ac:dyDescent="0.15">
      <c r="A946" s="372">
        <v>11</v>
      </c>
      <c r="B946" s="372">
        <v>1</v>
      </c>
      <c r="C946" s="354" t="s">
        <v>661</v>
      </c>
      <c r="D946" s="340"/>
      <c r="E946" s="340"/>
      <c r="F946" s="340"/>
      <c r="G946" s="340"/>
      <c r="H946" s="340"/>
      <c r="I946" s="340"/>
      <c r="J946" s="341">
        <v>5010005007398</v>
      </c>
      <c r="K946" s="342"/>
      <c r="L946" s="342"/>
      <c r="M946" s="342"/>
      <c r="N946" s="342"/>
      <c r="O946" s="342"/>
      <c r="P946" s="355" t="s">
        <v>700</v>
      </c>
      <c r="Q946" s="343"/>
      <c r="R946" s="343"/>
      <c r="S946" s="343"/>
      <c r="T946" s="343"/>
      <c r="U946" s="343"/>
      <c r="V946" s="343"/>
      <c r="W946" s="343"/>
      <c r="X946" s="343"/>
      <c r="Y946" s="344">
        <v>9.9</v>
      </c>
      <c r="Z946" s="345"/>
      <c r="AA946" s="345"/>
      <c r="AB946" s="346"/>
      <c r="AC946" s="347" t="s">
        <v>524</v>
      </c>
      <c r="AD946" s="347"/>
      <c r="AE946" s="347"/>
      <c r="AF946" s="347"/>
      <c r="AG946" s="347"/>
      <c r="AH946" s="365" t="s">
        <v>628</v>
      </c>
      <c r="AI946" s="366"/>
      <c r="AJ946" s="366"/>
      <c r="AK946" s="366"/>
      <c r="AL946" s="350"/>
      <c r="AM946" s="351"/>
      <c r="AN946" s="351"/>
      <c r="AO946" s="352"/>
      <c r="AP946" s="353"/>
      <c r="AQ946" s="353"/>
      <c r="AR946" s="353"/>
      <c r="AS946" s="353"/>
      <c r="AT946" s="353"/>
      <c r="AU946" s="353"/>
      <c r="AV946" s="353"/>
      <c r="AW946" s="353"/>
      <c r="AX946" s="353"/>
    </row>
    <row r="947" spans="1:50" ht="39" customHeight="1" x14ac:dyDescent="0.15">
      <c r="A947" s="372">
        <v>12</v>
      </c>
      <c r="B947" s="372">
        <v>1</v>
      </c>
      <c r="C947" s="354" t="s">
        <v>661</v>
      </c>
      <c r="D947" s="340"/>
      <c r="E947" s="340"/>
      <c r="F947" s="340"/>
      <c r="G947" s="340"/>
      <c r="H947" s="340"/>
      <c r="I947" s="340"/>
      <c r="J947" s="341">
        <v>5010005007398</v>
      </c>
      <c r="K947" s="342"/>
      <c r="L947" s="342"/>
      <c r="M947" s="342"/>
      <c r="N947" s="342"/>
      <c r="O947" s="342"/>
      <c r="P947" s="355" t="s">
        <v>701</v>
      </c>
      <c r="Q947" s="343"/>
      <c r="R947" s="343"/>
      <c r="S947" s="343"/>
      <c r="T947" s="343"/>
      <c r="U947" s="343"/>
      <c r="V947" s="343"/>
      <c r="W947" s="343"/>
      <c r="X947" s="343"/>
      <c r="Y947" s="344">
        <v>9.5</v>
      </c>
      <c r="Z947" s="345"/>
      <c r="AA947" s="345"/>
      <c r="AB947" s="346"/>
      <c r="AC947" s="347" t="s">
        <v>524</v>
      </c>
      <c r="AD947" s="347"/>
      <c r="AE947" s="347"/>
      <c r="AF947" s="347"/>
      <c r="AG947" s="347"/>
      <c r="AH947" s="365" t="s">
        <v>628</v>
      </c>
      <c r="AI947" s="366"/>
      <c r="AJ947" s="366"/>
      <c r="AK947" s="366"/>
      <c r="AL947" s="350"/>
      <c r="AM947" s="351"/>
      <c r="AN947" s="351"/>
      <c r="AO947" s="352"/>
      <c r="AP947" s="353"/>
      <c r="AQ947" s="353"/>
      <c r="AR947" s="353"/>
      <c r="AS947" s="353"/>
      <c r="AT947" s="353"/>
      <c r="AU947" s="353"/>
      <c r="AV947" s="353"/>
      <c r="AW947" s="353"/>
      <c r="AX947" s="353"/>
    </row>
    <row r="948" spans="1:50" ht="39" customHeight="1" x14ac:dyDescent="0.15">
      <c r="A948" s="372">
        <v>13</v>
      </c>
      <c r="B948" s="372">
        <v>1</v>
      </c>
      <c r="C948" s="354" t="s">
        <v>661</v>
      </c>
      <c r="D948" s="340"/>
      <c r="E948" s="340"/>
      <c r="F948" s="340"/>
      <c r="G948" s="340"/>
      <c r="H948" s="340"/>
      <c r="I948" s="340"/>
      <c r="J948" s="341">
        <v>5010005007398</v>
      </c>
      <c r="K948" s="342"/>
      <c r="L948" s="342"/>
      <c r="M948" s="342"/>
      <c r="N948" s="342"/>
      <c r="O948" s="342"/>
      <c r="P948" s="355" t="s">
        <v>702</v>
      </c>
      <c r="Q948" s="343"/>
      <c r="R948" s="343"/>
      <c r="S948" s="343"/>
      <c r="T948" s="343"/>
      <c r="U948" s="343"/>
      <c r="V948" s="343"/>
      <c r="W948" s="343"/>
      <c r="X948" s="343"/>
      <c r="Y948" s="344">
        <v>8.4</v>
      </c>
      <c r="Z948" s="345"/>
      <c r="AA948" s="345"/>
      <c r="AB948" s="346"/>
      <c r="AC948" s="347" t="s">
        <v>524</v>
      </c>
      <c r="AD948" s="347"/>
      <c r="AE948" s="347"/>
      <c r="AF948" s="347"/>
      <c r="AG948" s="347"/>
      <c r="AH948" s="365" t="s">
        <v>628</v>
      </c>
      <c r="AI948" s="366"/>
      <c r="AJ948" s="366"/>
      <c r="AK948" s="366"/>
      <c r="AL948" s="350"/>
      <c r="AM948" s="351"/>
      <c r="AN948" s="351"/>
      <c r="AO948" s="352"/>
      <c r="AP948" s="353"/>
      <c r="AQ948" s="353"/>
      <c r="AR948" s="353"/>
      <c r="AS948" s="353"/>
      <c r="AT948" s="353"/>
      <c r="AU948" s="353"/>
      <c r="AV948" s="353"/>
      <c r="AW948" s="353"/>
      <c r="AX948" s="353"/>
    </row>
    <row r="949" spans="1:50" ht="39" customHeight="1" x14ac:dyDescent="0.15">
      <c r="A949" s="372">
        <v>14</v>
      </c>
      <c r="B949" s="372">
        <v>1</v>
      </c>
      <c r="C949" s="354" t="s">
        <v>661</v>
      </c>
      <c r="D949" s="340"/>
      <c r="E949" s="340"/>
      <c r="F949" s="340"/>
      <c r="G949" s="340"/>
      <c r="H949" s="340"/>
      <c r="I949" s="340"/>
      <c r="J949" s="341">
        <v>5010005007398</v>
      </c>
      <c r="K949" s="342"/>
      <c r="L949" s="342"/>
      <c r="M949" s="342"/>
      <c r="N949" s="342"/>
      <c r="O949" s="342"/>
      <c r="P949" s="355" t="s">
        <v>703</v>
      </c>
      <c r="Q949" s="343"/>
      <c r="R949" s="343"/>
      <c r="S949" s="343"/>
      <c r="T949" s="343"/>
      <c r="U949" s="343"/>
      <c r="V949" s="343"/>
      <c r="W949" s="343"/>
      <c r="X949" s="343"/>
      <c r="Y949" s="344">
        <v>7.9</v>
      </c>
      <c r="Z949" s="345"/>
      <c r="AA949" s="345"/>
      <c r="AB949" s="346"/>
      <c r="AC949" s="347" t="s">
        <v>524</v>
      </c>
      <c r="AD949" s="347"/>
      <c r="AE949" s="347"/>
      <c r="AF949" s="347"/>
      <c r="AG949" s="347"/>
      <c r="AH949" s="365" t="s">
        <v>628</v>
      </c>
      <c r="AI949" s="366"/>
      <c r="AJ949" s="366"/>
      <c r="AK949" s="366"/>
      <c r="AL949" s="350"/>
      <c r="AM949" s="351"/>
      <c r="AN949" s="351"/>
      <c r="AO949" s="352"/>
      <c r="AP949" s="353"/>
      <c r="AQ949" s="353"/>
      <c r="AR949" s="353"/>
      <c r="AS949" s="353"/>
      <c r="AT949" s="353"/>
      <c r="AU949" s="353"/>
      <c r="AV949" s="353"/>
      <c r="AW949" s="353"/>
      <c r="AX949" s="353"/>
    </row>
    <row r="950" spans="1:50" ht="39" customHeight="1" x14ac:dyDescent="0.15">
      <c r="A950" s="372">
        <v>15</v>
      </c>
      <c r="B950" s="372">
        <v>1</v>
      </c>
      <c r="C950" s="354" t="s">
        <v>661</v>
      </c>
      <c r="D950" s="340"/>
      <c r="E950" s="340"/>
      <c r="F950" s="340"/>
      <c r="G950" s="340"/>
      <c r="H950" s="340"/>
      <c r="I950" s="340"/>
      <c r="J950" s="341">
        <v>5010005007398</v>
      </c>
      <c r="K950" s="342"/>
      <c r="L950" s="342"/>
      <c r="M950" s="342"/>
      <c r="N950" s="342"/>
      <c r="O950" s="342"/>
      <c r="P950" s="355" t="s">
        <v>704</v>
      </c>
      <c r="Q950" s="343"/>
      <c r="R950" s="343"/>
      <c r="S950" s="343"/>
      <c r="T950" s="343"/>
      <c r="U950" s="343"/>
      <c r="V950" s="343"/>
      <c r="W950" s="343"/>
      <c r="X950" s="343"/>
      <c r="Y950" s="344">
        <v>5.4</v>
      </c>
      <c r="Z950" s="345"/>
      <c r="AA950" s="345"/>
      <c r="AB950" s="346"/>
      <c r="AC950" s="347" t="s">
        <v>524</v>
      </c>
      <c r="AD950" s="347"/>
      <c r="AE950" s="347"/>
      <c r="AF950" s="347"/>
      <c r="AG950" s="347"/>
      <c r="AH950" s="365" t="s">
        <v>628</v>
      </c>
      <c r="AI950" s="366"/>
      <c r="AJ950" s="366"/>
      <c r="AK950" s="366"/>
      <c r="AL950" s="350"/>
      <c r="AM950" s="351"/>
      <c r="AN950" s="351"/>
      <c r="AO950" s="352"/>
      <c r="AP950" s="353"/>
      <c r="AQ950" s="353"/>
      <c r="AR950" s="353"/>
      <c r="AS950" s="353"/>
      <c r="AT950" s="353"/>
      <c r="AU950" s="353"/>
      <c r="AV950" s="353"/>
      <c r="AW950" s="353"/>
      <c r="AX950" s="353"/>
    </row>
    <row r="951" spans="1:50" ht="48.75" customHeight="1" x14ac:dyDescent="0.15">
      <c r="A951" s="372">
        <v>16</v>
      </c>
      <c r="B951" s="372">
        <v>1</v>
      </c>
      <c r="C951" s="354" t="s">
        <v>661</v>
      </c>
      <c r="D951" s="340"/>
      <c r="E951" s="340"/>
      <c r="F951" s="340"/>
      <c r="G951" s="340"/>
      <c r="H951" s="340"/>
      <c r="I951" s="340"/>
      <c r="J951" s="341">
        <v>5010005007398</v>
      </c>
      <c r="K951" s="342"/>
      <c r="L951" s="342"/>
      <c r="M951" s="342"/>
      <c r="N951" s="342"/>
      <c r="O951" s="342"/>
      <c r="P951" s="355" t="s">
        <v>705</v>
      </c>
      <c r="Q951" s="343"/>
      <c r="R951" s="343"/>
      <c r="S951" s="343"/>
      <c r="T951" s="343"/>
      <c r="U951" s="343"/>
      <c r="V951" s="343"/>
      <c r="W951" s="343"/>
      <c r="X951" s="343"/>
      <c r="Y951" s="344">
        <v>2.2999999999999998</v>
      </c>
      <c r="Z951" s="345"/>
      <c r="AA951" s="345"/>
      <c r="AB951" s="346"/>
      <c r="AC951" s="347" t="s">
        <v>524</v>
      </c>
      <c r="AD951" s="347"/>
      <c r="AE951" s="347"/>
      <c r="AF951" s="347"/>
      <c r="AG951" s="347"/>
      <c r="AH951" s="365" t="s">
        <v>628</v>
      </c>
      <c r="AI951" s="366"/>
      <c r="AJ951" s="366"/>
      <c r="AK951" s="366"/>
      <c r="AL951" s="350"/>
      <c r="AM951" s="351"/>
      <c r="AN951" s="351"/>
      <c r="AO951" s="352"/>
      <c r="AP951" s="353"/>
      <c r="AQ951" s="353"/>
      <c r="AR951" s="353"/>
      <c r="AS951" s="353"/>
      <c r="AT951" s="353"/>
      <c r="AU951" s="353"/>
      <c r="AV951" s="353"/>
      <c r="AW951" s="353"/>
      <c r="AX951" s="353"/>
    </row>
    <row r="952" spans="1:50" s="16" customFormat="1" ht="47.25" customHeight="1" x14ac:dyDescent="0.15">
      <c r="A952" s="372">
        <v>17</v>
      </c>
      <c r="B952" s="372">
        <v>1</v>
      </c>
      <c r="C952" s="354" t="s">
        <v>661</v>
      </c>
      <c r="D952" s="340"/>
      <c r="E952" s="340"/>
      <c r="F952" s="340"/>
      <c r="G952" s="340"/>
      <c r="H952" s="340"/>
      <c r="I952" s="340"/>
      <c r="J952" s="341">
        <v>5010005007398</v>
      </c>
      <c r="K952" s="342"/>
      <c r="L952" s="342"/>
      <c r="M952" s="342"/>
      <c r="N952" s="342"/>
      <c r="O952" s="342"/>
      <c r="P952" s="355" t="s">
        <v>706</v>
      </c>
      <c r="Q952" s="343"/>
      <c r="R952" s="343"/>
      <c r="S952" s="343"/>
      <c r="T952" s="343"/>
      <c r="U952" s="343"/>
      <c r="V952" s="343"/>
      <c r="W952" s="343"/>
      <c r="X952" s="343"/>
      <c r="Y952" s="344">
        <v>1.2</v>
      </c>
      <c r="Z952" s="345"/>
      <c r="AA952" s="345"/>
      <c r="AB952" s="346"/>
      <c r="AC952" s="347" t="s">
        <v>524</v>
      </c>
      <c r="AD952" s="347"/>
      <c r="AE952" s="347"/>
      <c r="AF952" s="347"/>
      <c r="AG952" s="347"/>
      <c r="AH952" s="365" t="s">
        <v>628</v>
      </c>
      <c r="AI952" s="366"/>
      <c r="AJ952" s="366"/>
      <c r="AK952" s="366"/>
      <c r="AL952" s="350"/>
      <c r="AM952" s="351"/>
      <c r="AN952" s="351"/>
      <c r="AO952" s="352"/>
      <c r="AP952" s="353"/>
      <c r="AQ952" s="353"/>
      <c r="AR952" s="353"/>
      <c r="AS952" s="353"/>
      <c r="AT952" s="353"/>
      <c r="AU952" s="353"/>
      <c r="AV952" s="353"/>
      <c r="AW952" s="353"/>
      <c r="AX952" s="353"/>
    </row>
    <row r="953" spans="1:50" ht="48" customHeight="1" x14ac:dyDescent="0.15">
      <c r="A953" s="372">
        <v>18</v>
      </c>
      <c r="B953" s="372">
        <v>1</v>
      </c>
      <c r="C953" s="354" t="s">
        <v>689</v>
      </c>
      <c r="D953" s="340"/>
      <c r="E953" s="340"/>
      <c r="F953" s="340"/>
      <c r="G953" s="340"/>
      <c r="H953" s="340"/>
      <c r="I953" s="340"/>
      <c r="J953" s="341">
        <v>3130005005532</v>
      </c>
      <c r="K953" s="342"/>
      <c r="L953" s="342"/>
      <c r="M953" s="342"/>
      <c r="N953" s="342"/>
      <c r="O953" s="342"/>
      <c r="P953" s="355" t="s">
        <v>707</v>
      </c>
      <c r="Q953" s="343"/>
      <c r="R953" s="343"/>
      <c r="S953" s="343"/>
      <c r="T953" s="343"/>
      <c r="U953" s="343"/>
      <c r="V953" s="343"/>
      <c r="W953" s="343"/>
      <c r="X953" s="343"/>
      <c r="Y953" s="344">
        <v>47.8</v>
      </c>
      <c r="Z953" s="345"/>
      <c r="AA953" s="345"/>
      <c r="AB953" s="346"/>
      <c r="AC953" s="347" t="s">
        <v>524</v>
      </c>
      <c r="AD953" s="347"/>
      <c r="AE953" s="347"/>
      <c r="AF953" s="347"/>
      <c r="AG953" s="347"/>
      <c r="AH953" s="365" t="s">
        <v>628</v>
      </c>
      <c r="AI953" s="366"/>
      <c r="AJ953" s="366"/>
      <c r="AK953" s="366"/>
      <c r="AL953" s="350"/>
      <c r="AM953" s="351"/>
      <c r="AN953" s="351"/>
      <c r="AO953" s="352"/>
      <c r="AP953" s="353"/>
      <c r="AQ953" s="353"/>
      <c r="AR953" s="353"/>
      <c r="AS953" s="353"/>
      <c r="AT953" s="353"/>
      <c r="AU953" s="353"/>
      <c r="AV953" s="353"/>
      <c r="AW953" s="353"/>
      <c r="AX953" s="353"/>
    </row>
    <row r="954" spans="1:50" ht="48.75" customHeight="1" x14ac:dyDescent="0.15">
      <c r="A954" s="372">
        <v>19</v>
      </c>
      <c r="B954" s="372">
        <v>1</v>
      </c>
      <c r="C954" s="354" t="s">
        <v>689</v>
      </c>
      <c r="D954" s="340"/>
      <c r="E954" s="340"/>
      <c r="F954" s="340"/>
      <c r="G954" s="340"/>
      <c r="H954" s="340"/>
      <c r="I954" s="340"/>
      <c r="J954" s="341">
        <v>3130005005532</v>
      </c>
      <c r="K954" s="342"/>
      <c r="L954" s="342"/>
      <c r="M954" s="342"/>
      <c r="N954" s="342"/>
      <c r="O954" s="342"/>
      <c r="P954" s="355" t="s">
        <v>708</v>
      </c>
      <c r="Q954" s="343"/>
      <c r="R954" s="343"/>
      <c r="S954" s="343"/>
      <c r="T954" s="343"/>
      <c r="U954" s="343"/>
      <c r="V954" s="343"/>
      <c r="W954" s="343"/>
      <c r="X954" s="343"/>
      <c r="Y954" s="344">
        <v>29</v>
      </c>
      <c r="Z954" s="345"/>
      <c r="AA954" s="345"/>
      <c r="AB954" s="346"/>
      <c r="AC954" s="347" t="s">
        <v>524</v>
      </c>
      <c r="AD954" s="347"/>
      <c r="AE954" s="347"/>
      <c r="AF954" s="347"/>
      <c r="AG954" s="347"/>
      <c r="AH954" s="365" t="s">
        <v>628</v>
      </c>
      <c r="AI954" s="366"/>
      <c r="AJ954" s="366"/>
      <c r="AK954" s="366"/>
      <c r="AL954" s="350"/>
      <c r="AM954" s="351"/>
      <c r="AN954" s="351"/>
      <c r="AO954" s="352"/>
      <c r="AP954" s="353"/>
      <c r="AQ954" s="353"/>
      <c r="AR954" s="353"/>
      <c r="AS954" s="353"/>
      <c r="AT954" s="353"/>
      <c r="AU954" s="353"/>
      <c r="AV954" s="353"/>
      <c r="AW954" s="353"/>
      <c r="AX954" s="353"/>
    </row>
    <row r="955" spans="1:50" ht="30" customHeight="1" x14ac:dyDescent="0.15">
      <c r="A955" s="372">
        <v>20</v>
      </c>
      <c r="B955" s="372">
        <v>1</v>
      </c>
      <c r="C955" s="354" t="s">
        <v>689</v>
      </c>
      <c r="D955" s="340"/>
      <c r="E955" s="340"/>
      <c r="F955" s="340"/>
      <c r="G955" s="340"/>
      <c r="H955" s="340"/>
      <c r="I955" s="340"/>
      <c r="J955" s="341">
        <v>3130005005532</v>
      </c>
      <c r="K955" s="342"/>
      <c r="L955" s="342"/>
      <c r="M955" s="342"/>
      <c r="N955" s="342"/>
      <c r="O955" s="342"/>
      <c r="P955" s="355" t="s">
        <v>709</v>
      </c>
      <c r="Q955" s="343"/>
      <c r="R955" s="343"/>
      <c r="S955" s="343"/>
      <c r="T955" s="343"/>
      <c r="U955" s="343"/>
      <c r="V955" s="343"/>
      <c r="W955" s="343"/>
      <c r="X955" s="343"/>
      <c r="Y955" s="344">
        <v>24</v>
      </c>
      <c r="Z955" s="345"/>
      <c r="AA955" s="345"/>
      <c r="AB955" s="346"/>
      <c r="AC955" s="347" t="s">
        <v>524</v>
      </c>
      <c r="AD955" s="347"/>
      <c r="AE955" s="347"/>
      <c r="AF955" s="347"/>
      <c r="AG955" s="347"/>
      <c r="AH955" s="365" t="s">
        <v>628</v>
      </c>
      <c r="AI955" s="366"/>
      <c r="AJ955" s="366"/>
      <c r="AK955" s="366"/>
      <c r="AL955" s="350"/>
      <c r="AM955" s="351"/>
      <c r="AN955" s="351"/>
      <c r="AO955" s="352"/>
      <c r="AP955" s="353"/>
      <c r="AQ955" s="353"/>
      <c r="AR955" s="353"/>
      <c r="AS955" s="353"/>
      <c r="AT955" s="353"/>
      <c r="AU955" s="353"/>
      <c r="AV955" s="353"/>
      <c r="AW955" s="353"/>
      <c r="AX955" s="353"/>
    </row>
    <row r="956" spans="1:50" ht="30" customHeight="1" x14ac:dyDescent="0.15">
      <c r="A956" s="372">
        <v>21</v>
      </c>
      <c r="B956" s="372">
        <v>1</v>
      </c>
      <c r="C956" s="354" t="s">
        <v>689</v>
      </c>
      <c r="D956" s="340"/>
      <c r="E956" s="340"/>
      <c r="F956" s="340"/>
      <c r="G956" s="340"/>
      <c r="H956" s="340"/>
      <c r="I956" s="340"/>
      <c r="J956" s="341">
        <v>3130005005532</v>
      </c>
      <c r="K956" s="342"/>
      <c r="L956" s="342"/>
      <c r="M956" s="342"/>
      <c r="N956" s="342"/>
      <c r="O956" s="342"/>
      <c r="P956" s="355" t="s">
        <v>710</v>
      </c>
      <c r="Q956" s="343"/>
      <c r="R956" s="343"/>
      <c r="S956" s="343"/>
      <c r="T956" s="343"/>
      <c r="U956" s="343"/>
      <c r="V956" s="343"/>
      <c r="W956" s="343"/>
      <c r="X956" s="343"/>
      <c r="Y956" s="344">
        <v>23</v>
      </c>
      <c r="Z956" s="345"/>
      <c r="AA956" s="345"/>
      <c r="AB956" s="346"/>
      <c r="AC956" s="347" t="s">
        <v>524</v>
      </c>
      <c r="AD956" s="347"/>
      <c r="AE956" s="347"/>
      <c r="AF956" s="347"/>
      <c r="AG956" s="347"/>
      <c r="AH956" s="365" t="s">
        <v>628</v>
      </c>
      <c r="AI956" s="366"/>
      <c r="AJ956" s="366"/>
      <c r="AK956" s="366"/>
      <c r="AL956" s="350"/>
      <c r="AM956" s="351"/>
      <c r="AN956" s="351"/>
      <c r="AO956" s="352"/>
      <c r="AP956" s="353"/>
      <c r="AQ956" s="353"/>
      <c r="AR956" s="353"/>
      <c r="AS956" s="353"/>
      <c r="AT956" s="353"/>
      <c r="AU956" s="353"/>
      <c r="AV956" s="353"/>
      <c r="AW956" s="353"/>
      <c r="AX956" s="353"/>
    </row>
    <row r="957" spans="1:50" ht="51.75" customHeight="1" x14ac:dyDescent="0.15">
      <c r="A957" s="372">
        <v>22</v>
      </c>
      <c r="B957" s="372">
        <v>1</v>
      </c>
      <c r="C957" s="354" t="s">
        <v>689</v>
      </c>
      <c r="D957" s="340"/>
      <c r="E957" s="340"/>
      <c r="F957" s="340"/>
      <c r="G957" s="340"/>
      <c r="H957" s="340"/>
      <c r="I957" s="340"/>
      <c r="J957" s="341">
        <v>3130005005532</v>
      </c>
      <c r="K957" s="342"/>
      <c r="L957" s="342"/>
      <c r="M957" s="342"/>
      <c r="N957" s="342"/>
      <c r="O957" s="342"/>
      <c r="P957" s="355" t="s">
        <v>711</v>
      </c>
      <c r="Q957" s="343"/>
      <c r="R957" s="343"/>
      <c r="S957" s="343"/>
      <c r="T957" s="343"/>
      <c r="U957" s="343"/>
      <c r="V957" s="343"/>
      <c r="W957" s="343"/>
      <c r="X957" s="343"/>
      <c r="Y957" s="344">
        <v>21.5</v>
      </c>
      <c r="Z957" s="345"/>
      <c r="AA957" s="345"/>
      <c r="AB957" s="346"/>
      <c r="AC957" s="347" t="s">
        <v>524</v>
      </c>
      <c r="AD957" s="347"/>
      <c r="AE957" s="347"/>
      <c r="AF957" s="347"/>
      <c r="AG957" s="347"/>
      <c r="AH957" s="365" t="s">
        <v>628</v>
      </c>
      <c r="AI957" s="366"/>
      <c r="AJ957" s="366"/>
      <c r="AK957" s="366"/>
      <c r="AL957" s="350"/>
      <c r="AM957" s="351"/>
      <c r="AN957" s="351"/>
      <c r="AO957" s="352"/>
      <c r="AP957" s="353"/>
      <c r="AQ957" s="353"/>
      <c r="AR957" s="353"/>
      <c r="AS957" s="353"/>
      <c r="AT957" s="353"/>
      <c r="AU957" s="353"/>
      <c r="AV957" s="353"/>
      <c r="AW957" s="353"/>
      <c r="AX957" s="353"/>
    </row>
    <row r="958" spans="1:50" ht="30" customHeight="1" x14ac:dyDescent="0.15">
      <c r="A958" s="372">
        <v>23</v>
      </c>
      <c r="B958" s="372">
        <v>1</v>
      </c>
      <c r="C958" s="354" t="s">
        <v>689</v>
      </c>
      <c r="D958" s="340"/>
      <c r="E958" s="340"/>
      <c r="F958" s="340"/>
      <c r="G958" s="340"/>
      <c r="H958" s="340"/>
      <c r="I958" s="340"/>
      <c r="J958" s="341">
        <v>3130005005532</v>
      </c>
      <c r="K958" s="342"/>
      <c r="L958" s="342"/>
      <c r="M958" s="342"/>
      <c r="N958" s="342"/>
      <c r="O958" s="342"/>
      <c r="P958" s="355" t="s">
        <v>712</v>
      </c>
      <c r="Q958" s="343"/>
      <c r="R958" s="343"/>
      <c r="S958" s="343"/>
      <c r="T958" s="343"/>
      <c r="U958" s="343"/>
      <c r="V958" s="343"/>
      <c r="W958" s="343"/>
      <c r="X958" s="343"/>
      <c r="Y958" s="344">
        <v>9.9</v>
      </c>
      <c r="Z958" s="345"/>
      <c r="AA958" s="345"/>
      <c r="AB958" s="346"/>
      <c r="AC958" s="347" t="s">
        <v>524</v>
      </c>
      <c r="AD958" s="347"/>
      <c r="AE958" s="347"/>
      <c r="AF958" s="347"/>
      <c r="AG958" s="347"/>
      <c r="AH958" s="365" t="s">
        <v>628</v>
      </c>
      <c r="AI958" s="366"/>
      <c r="AJ958" s="366"/>
      <c r="AK958" s="366"/>
      <c r="AL958" s="350"/>
      <c r="AM958" s="351"/>
      <c r="AN958" s="351"/>
      <c r="AO958" s="352"/>
      <c r="AP958" s="353"/>
      <c r="AQ958" s="353"/>
      <c r="AR958" s="353"/>
      <c r="AS958" s="353"/>
      <c r="AT958" s="353"/>
      <c r="AU958" s="353"/>
      <c r="AV958" s="353"/>
      <c r="AW958" s="353"/>
      <c r="AX958" s="353"/>
    </row>
    <row r="959" spans="1:50" ht="30" customHeight="1" x14ac:dyDescent="0.15">
      <c r="A959" s="372">
        <v>24</v>
      </c>
      <c r="B959" s="372">
        <v>1</v>
      </c>
      <c r="C959" s="354" t="s">
        <v>689</v>
      </c>
      <c r="D959" s="340"/>
      <c r="E959" s="340"/>
      <c r="F959" s="340"/>
      <c r="G959" s="340"/>
      <c r="H959" s="340"/>
      <c r="I959" s="340"/>
      <c r="J959" s="341">
        <v>3130005005532</v>
      </c>
      <c r="K959" s="342"/>
      <c r="L959" s="342"/>
      <c r="M959" s="342"/>
      <c r="N959" s="342"/>
      <c r="O959" s="342"/>
      <c r="P959" s="355" t="s">
        <v>713</v>
      </c>
      <c r="Q959" s="343"/>
      <c r="R959" s="343"/>
      <c r="S959" s="343"/>
      <c r="T959" s="343"/>
      <c r="U959" s="343"/>
      <c r="V959" s="343"/>
      <c r="W959" s="343"/>
      <c r="X959" s="343"/>
      <c r="Y959" s="344">
        <v>9.5</v>
      </c>
      <c r="Z959" s="345"/>
      <c r="AA959" s="345"/>
      <c r="AB959" s="346"/>
      <c r="AC959" s="347" t="s">
        <v>524</v>
      </c>
      <c r="AD959" s="347"/>
      <c r="AE959" s="347"/>
      <c r="AF959" s="347"/>
      <c r="AG959" s="347"/>
      <c r="AH959" s="365" t="s">
        <v>628</v>
      </c>
      <c r="AI959" s="366"/>
      <c r="AJ959" s="366"/>
      <c r="AK959" s="366"/>
      <c r="AL959" s="350"/>
      <c r="AM959" s="351"/>
      <c r="AN959" s="351"/>
      <c r="AO959" s="352"/>
      <c r="AP959" s="353"/>
      <c r="AQ959" s="353"/>
      <c r="AR959" s="353"/>
      <c r="AS959" s="353"/>
      <c r="AT959" s="353"/>
      <c r="AU959" s="353"/>
      <c r="AV959" s="353"/>
      <c r="AW959" s="353"/>
      <c r="AX959" s="353"/>
    </row>
    <row r="960" spans="1:50" ht="47.25" customHeight="1" x14ac:dyDescent="0.15">
      <c r="A960" s="372">
        <v>25</v>
      </c>
      <c r="B960" s="372">
        <v>1</v>
      </c>
      <c r="C960" s="354" t="s">
        <v>689</v>
      </c>
      <c r="D960" s="340"/>
      <c r="E960" s="340"/>
      <c r="F960" s="340"/>
      <c r="G960" s="340"/>
      <c r="H960" s="340"/>
      <c r="I960" s="340"/>
      <c r="J960" s="341">
        <v>3130005005532</v>
      </c>
      <c r="K960" s="342"/>
      <c r="L960" s="342"/>
      <c r="M960" s="342"/>
      <c r="N960" s="342"/>
      <c r="O960" s="342"/>
      <c r="P960" s="355" t="s">
        <v>714</v>
      </c>
      <c r="Q960" s="343"/>
      <c r="R960" s="343"/>
      <c r="S960" s="343"/>
      <c r="T960" s="343"/>
      <c r="U960" s="343"/>
      <c r="V960" s="343"/>
      <c r="W960" s="343"/>
      <c r="X960" s="343"/>
      <c r="Y960" s="344">
        <v>9.5</v>
      </c>
      <c r="Z960" s="345"/>
      <c r="AA960" s="345"/>
      <c r="AB960" s="346"/>
      <c r="AC960" s="347" t="s">
        <v>524</v>
      </c>
      <c r="AD960" s="347"/>
      <c r="AE960" s="347"/>
      <c r="AF960" s="347"/>
      <c r="AG960" s="347"/>
      <c r="AH960" s="365" t="s">
        <v>628</v>
      </c>
      <c r="AI960" s="366"/>
      <c r="AJ960" s="366"/>
      <c r="AK960" s="366"/>
      <c r="AL960" s="350"/>
      <c r="AM960" s="351"/>
      <c r="AN960" s="351"/>
      <c r="AO960" s="352"/>
      <c r="AP960" s="353"/>
      <c r="AQ960" s="353"/>
      <c r="AR960" s="353"/>
      <c r="AS960" s="353"/>
      <c r="AT960" s="353"/>
      <c r="AU960" s="353"/>
      <c r="AV960" s="353"/>
      <c r="AW960" s="353"/>
      <c r="AX960" s="353"/>
    </row>
    <row r="961" spans="1:50" ht="45.75" customHeight="1" x14ac:dyDescent="0.15">
      <c r="A961" s="372">
        <v>26</v>
      </c>
      <c r="B961" s="372">
        <v>1</v>
      </c>
      <c r="C961" s="354" t="s">
        <v>689</v>
      </c>
      <c r="D961" s="340"/>
      <c r="E961" s="340"/>
      <c r="F961" s="340"/>
      <c r="G961" s="340"/>
      <c r="H961" s="340"/>
      <c r="I961" s="340"/>
      <c r="J961" s="341">
        <v>3130005005532</v>
      </c>
      <c r="K961" s="342"/>
      <c r="L961" s="342"/>
      <c r="M961" s="342"/>
      <c r="N961" s="342"/>
      <c r="O961" s="342"/>
      <c r="P961" s="355" t="s">
        <v>715</v>
      </c>
      <c r="Q961" s="343"/>
      <c r="R961" s="343"/>
      <c r="S961" s="343"/>
      <c r="T961" s="343"/>
      <c r="U961" s="343"/>
      <c r="V961" s="343"/>
      <c r="W961" s="343"/>
      <c r="X961" s="343"/>
      <c r="Y961" s="344">
        <v>8.1999999999999993</v>
      </c>
      <c r="Z961" s="345"/>
      <c r="AA961" s="345"/>
      <c r="AB961" s="346"/>
      <c r="AC961" s="347" t="s">
        <v>524</v>
      </c>
      <c r="AD961" s="347"/>
      <c r="AE961" s="347"/>
      <c r="AF961" s="347"/>
      <c r="AG961" s="347"/>
      <c r="AH961" s="365" t="s">
        <v>628</v>
      </c>
      <c r="AI961" s="366"/>
      <c r="AJ961" s="366"/>
      <c r="AK961" s="366"/>
      <c r="AL961" s="350"/>
      <c r="AM961" s="351"/>
      <c r="AN961" s="351"/>
      <c r="AO961" s="352"/>
      <c r="AP961" s="353"/>
      <c r="AQ961" s="353"/>
      <c r="AR961" s="353"/>
      <c r="AS961" s="353"/>
      <c r="AT961" s="353"/>
      <c r="AU961" s="353"/>
      <c r="AV961" s="353"/>
      <c r="AW961" s="353"/>
      <c r="AX961" s="353"/>
    </row>
    <row r="962" spans="1:50" ht="30" customHeight="1" x14ac:dyDescent="0.15">
      <c r="A962" s="372">
        <v>27</v>
      </c>
      <c r="B962" s="372">
        <v>1</v>
      </c>
      <c r="C962" s="354" t="s">
        <v>689</v>
      </c>
      <c r="D962" s="340"/>
      <c r="E962" s="340"/>
      <c r="F962" s="340"/>
      <c r="G962" s="340"/>
      <c r="H962" s="340"/>
      <c r="I962" s="340"/>
      <c r="J962" s="341">
        <v>3130005005532</v>
      </c>
      <c r="K962" s="342"/>
      <c r="L962" s="342"/>
      <c r="M962" s="342"/>
      <c r="N962" s="342"/>
      <c r="O962" s="342"/>
      <c r="P962" s="355" t="s">
        <v>716</v>
      </c>
      <c r="Q962" s="343"/>
      <c r="R962" s="343"/>
      <c r="S962" s="343"/>
      <c r="T962" s="343"/>
      <c r="U962" s="343"/>
      <c r="V962" s="343"/>
      <c r="W962" s="343"/>
      <c r="X962" s="343"/>
      <c r="Y962" s="344">
        <v>4.5</v>
      </c>
      <c r="Z962" s="345"/>
      <c r="AA962" s="345"/>
      <c r="AB962" s="346"/>
      <c r="AC962" s="347" t="s">
        <v>524</v>
      </c>
      <c r="AD962" s="347"/>
      <c r="AE962" s="347"/>
      <c r="AF962" s="347"/>
      <c r="AG962" s="347"/>
      <c r="AH962" s="365" t="s">
        <v>628</v>
      </c>
      <c r="AI962" s="366"/>
      <c r="AJ962" s="366"/>
      <c r="AK962" s="366"/>
      <c r="AL962" s="350"/>
      <c r="AM962" s="351"/>
      <c r="AN962" s="351"/>
      <c r="AO962" s="352"/>
      <c r="AP962" s="353"/>
      <c r="AQ962" s="353"/>
      <c r="AR962" s="353"/>
      <c r="AS962" s="353"/>
      <c r="AT962" s="353"/>
      <c r="AU962" s="353"/>
      <c r="AV962" s="353"/>
      <c r="AW962" s="353"/>
      <c r="AX962" s="353"/>
    </row>
    <row r="963" spans="1:50" ht="48.75" customHeight="1" x14ac:dyDescent="0.15">
      <c r="A963" s="372">
        <v>28</v>
      </c>
      <c r="B963" s="372">
        <v>1</v>
      </c>
      <c r="C963" s="354" t="s">
        <v>689</v>
      </c>
      <c r="D963" s="340"/>
      <c r="E963" s="340"/>
      <c r="F963" s="340"/>
      <c r="G963" s="340"/>
      <c r="H963" s="340"/>
      <c r="I963" s="340"/>
      <c r="J963" s="341">
        <v>3130005005532</v>
      </c>
      <c r="K963" s="342"/>
      <c r="L963" s="342"/>
      <c r="M963" s="342"/>
      <c r="N963" s="342"/>
      <c r="O963" s="342"/>
      <c r="P963" s="355" t="s">
        <v>717</v>
      </c>
      <c r="Q963" s="343"/>
      <c r="R963" s="343"/>
      <c r="S963" s="343"/>
      <c r="T963" s="343"/>
      <c r="U963" s="343"/>
      <c r="V963" s="343"/>
      <c r="W963" s="343"/>
      <c r="X963" s="343"/>
      <c r="Y963" s="344">
        <v>1.6</v>
      </c>
      <c r="Z963" s="345"/>
      <c r="AA963" s="345"/>
      <c r="AB963" s="346"/>
      <c r="AC963" s="347" t="s">
        <v>524</v>
      </c>
      <c r="AD963" s="347"/>
      <c r="AE963" s="347"/>
      <c r="AF963" s="347"/>
      <c r="AG963" s="347"/>
      <c r="AH963" s="365" t="s">
        <v>628</v>
      </c>
      <c r="AI963" s="366"/>
      <c r="AJ963" s="366"/>
      <c r="AK963" s="366"/>
      <c r="AL963" s="350"/>
      <c r="AM963" s="351"/>
      <c r="AN963" s="351"/>
      <c r="AO963" s="352"/>
      <c r="AP963" s="353"/>
      <c r="AQ963" s="353"/>
      <c r="AR963" s="353"/>
      <c r="AS963" s="353"/>
      <c r="AT963" s="353"/>
      <c r="AU963" s="353"/>
      <c r="AV963" s="353"/>
      <c r="AW963" s="353"/>
      <c r="AX963" s="353"/>
    </row>
    <row r="964" spans="1:50" ht="30" customHeight="1" x14ac:dyDescent="0.15">
      <c r="A964" s="372">
        <v>29</v>
      </c>
      <c r="B964" s="372">
        <v>1</v>
      </c>
      <c r="C964" s="354" t="s">
        <v>643</v>
      </c>
      <c r="D964" s="340"/>
      <c r="E964" s="340"/>
      <c r="F964" s="340"/>
      <c r="G964" s="340"/>
      <c r="H964" s="340"/>
      <c r="I964" s="340"/>
      <c r="J964" s="341">
        <v>1030005007111</v>
      </c>
      <c r="K964" s="342"/>
      <c r="L964" s="342"/>
      <c r="M964" s="342"/>
      <c r="N964" s="342"/>
      <c r="O964" s="342"/>
      <c r="P964" s="355" t="s">
        <v>698</v>
      </c>
      <c r="Q964" s="343"/>
      <c r="R964" s="343"/>
      <c r="S964" s="343"/>
      <c r="T964" s="343"/>
      <c r="U964" s="343"/>
      <c r="V964" s="343"/>
      <c r="W964" s="343"/>
      <c r="X964" s="343"/>
      <c r="Y964" s="344">
        <v>35.799999999999997</v>
      </c>
      <c r="Z964" s="345"/>
      <c r="AA964" s="345"/>
      <c r="AB964" s="346"/>
      <c r="AC964" s="347" t="s">
        <v>524</v>
      </c>
      <c r="AD964" s="347"/>
      <c r="AE964" s="347"/>
      <c r="AF964" s="347"/>
      <c r="AG964" s="347"/>
      <c r="AH964" s="365" t="s">
        <v>628</v>
      </c>
      <c r="AI964" s="366"/>
      <c r="AJ964" s="366"/>
      <c r="AK964" s="366"/>
      <c r="AL964" s="350"/>
      <c r="AM964" s="351"/>
      <c r="AN964" s="351"/>
      <c r="AO964" s="352"/>
      <c r="AP964" s="353"/>
      <c r="AQ964" s="353"/>
      <c r="AR964" s="353"/>
      <c r="AS964" s="353"/>
      <c r="AT964" s="353"/>
      <c r="AU964" s="353"/>
      <c r="AV964" s="353"/>
      <c r="AW964" s="353"/>
      <c r="AX964" s="353"/>
    </row>
    <row r="965" spans="1:50" ht="30" customHeight="1" x14ac:dyDescent="0.15">
      <c r="A965" s="372">
        <v>30</v>
      </c>
      <c r="B965" s="372">
        <v>1</v>
      </c>
      <c r="C965" s="354" t="s">
        <v>643</v>
      </c>
      <c r="D965" s="340"/>
      <c r="E965" s="340"/>
      <c r="F965" s="340"/>
      <c r="G965" s="340"/>
      <c r="H965" s="340"/>
      <c r="I965" s="340"/>
      <c r="J965" s="341">
        <v>1030005007111</v>
      </c>
      <c r="K965" s="342"/>
      <c r="L965" s="342"/>
      <c r="M965" s="342"/>
      <c r="N965" s="342"/>
      <c r="O965" s="342"/>
      <c r="P965" s="355" t="s">
        <v>718</v>
      </c>
      <c r="Q965" s="343"/>
      <c r="R965" s="343"/>
      <c r="S965" s="343"/>
      <c r="T965" s="343"/>
      <c r="U965" s="343"/>
      <c r="V965" s="343"/>
      <c r="W965" s="343"/>
      <c r="X965" s="343"/>
      <c r="Y965" s="344">
        <v>30</v>
      </c>
      <c r="Z965" s="345"/>
      <c r="AA965" s="345"/>
      <c r="AB965" s="346"/>
      <c r="AC965" s="347" t="s">
        <v>524</v>
      </c>
      <c r="AD965" s="347"/>
      <c r="AE965" s="347"/>
      <c r="AF965" s="347"/>
      <c r="AG965" s="347"/>
      <c r="AH965" s="365" t="s">
        <v>628</v>
      </c>
      <c r="AI965" s="366"/>
      <c r="AJ965" s="366"/>
      <c r="AK965" s="366"/>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723</v>
      </c>
      <c r="F1102" s="371"/>
      <c r="G1102" s="371"/>
      <c r="H1102" s="371"/>
      <c r="I1102" s="371"/>
      <c r="J1102" s="341" t="s">
        <v>723</v>
      </c>
      <c r="K1102" s="342"/>
      <c r="L1102" s="342"/>
      <c r="M1102" s="342"/>
      <c r="N1102" s="342"/>
      <c r="O1102" s="342"/>
      <c r="P1102" s="355" t="s">
        <v>724</v>
      </c>
      <c r="Q1102" s="343"/>
      <c r="R1102" s="343"/>
      <c r="S1102" s="343"/>
      <c r="T1102" s="343"/>
      <c r="U1102" s="343"/>
      <c r="V1102" s="343"/>
      <c r="W1102" s="343"/>
      <c r="X1102" s="343"/>
      <c r="Y1102" s="344" t="s">
        <v>725</v>
      </c>
      <c r="Z1102" s="345"/>
      <c r="AA1102" s="345"/>
      <c r="AB1102" s="346"/>
      <c r="AC1102" s="347"/>
      <c r="AD1102" s="347"/>
      <c r="AE1102" s="347"/>
      <c r="AF1102" s="347"/>
      <c r="AG1102" s="347"/>
      <c r="AH1102" s="348" t="s">
        <v>724</v>
      </c>
      <c r="AI1102" s="349"/>
      <c r="AJ1102" s="349"/>
      <c r="AK1102" s="349"/>
      <c r="AL1102" s="350" t="s">
        <v>726</v>
      </c>
      <c r="AM1102" s="351"/>
      <c r="AN1102" s="351"/>
      <c r="AO1102" s="352"/>
      <c r="AP1102" s="353" t="s">
        <v>724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5:Y899">
    <cfRule type="expression" dxfId="2055" priority="2067">
      <formula>IF(RIGHT(TEXT(Y875,"0.#"),1)=".",FALSE,TRUE)</formula>
    </cfRule>
    <cfRule type="expression" dxfId="2054" priority="2068">
      <formula>IF(RIGHT(TEXT(Y875,"0.#"),1)=".",TRUE,FALSE)</formula>
    </cfRule>
  </conditionalFormatting>
  <conditionalFormatting sqref="Y870:Y874">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9" manualBreakCount="9">
    <brk id="79" max="49" man="1"/>
    <brk id="668" max="49" man="1"/>
    <brk id="727" max="49" man="1"/>
    <brk id="739" max="49" man="1"/>
    <brk id="778" max="49" man="1"/>
    <brk id="833" max="49" man="1"/>
    <brk id="899" max="49" man="1"/>
    <brk id="933"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2018-08-29T04:47:24Z</cp:lastPrinted>
  <dcterms:created xsi:type="dcterms:W3CDTF">2012-03-13T00:50:25Z</dcterms:created>
  <dcterms:modified xsi:type="dcterms:W3CDTF">2020-11-30T12:48:05Z</dcterms:modified>
</cp:coreProperties>
</file>